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4198FDA0-028F-4CA5-89E0-FD3DF07E8EDB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input_daily!$A$3:$GI$1614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 localSheetId="7">output!$AJ$2</definedName>
    <definedName name="customer">#REF!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U21" i="22" s="1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B67" i="21"/>
  <c r="AA67" i="21"/>
  <c r="AB66" i="21"/>
  <c r="AA66" i="21"/>
  <c r="AB65" i="21"/>
  <c r="AA65" i="21"/>
  <c r="AB64" i="21"/>
  <c r="AA64" i="21"/>
  <c r="AB63" i="21"/>
  <c r="AA63" i="21"/>
  <c r="AB62" i="21"/>
  <c r="AA62" i="21"/>
  <c r="AB61" i="21"/>
  <c r="AA61" i="21"/>
  <c r="AB60" i="21"/>
  <c r="AA60" i="21"/>
  <c r="AB59" i="21"/>
  <c r="AA59" i="21"/>
  <c r="AB58" i="21"/>
  <c r="AA58" i="21"/>
  <c r="AB57" i="21"/>
  <c r="AA57" i="21"/>
  <c r="AB56" i="21"/>
  <c r="AA56" i="21"/>
  <c r="AB55" i="21"/>
  <c r="AA55" i="21"/>
  <c r="AB54" i="21"/>
  <c r="AA54" i="21"/>
  <c r="AB53" i="21"/>
  <c r="AA53" i="21"/>
  <c r="AB52" i="21"/>
  <c r="AA52" i="21"/>
  <c r="AB51" i="21"/>
  <c r="AA51" i="21"/>
  <c r="AB50" i="21"/>
  <c r="AA50" i="21"/>
  <c r="AB49" i="21"/>
  <c r="AA49" i="21"/>
  <c r="AB48" i="21"/>
  <c r="AA48" i="21"/>
  <c r="AB47" i="21"/>
  <c r="AA47" i="21"/>
  <c r="AB46" i="21"/>
  <c r="AA46" i="21"/>
  <c r="AB45" i="21"/>
  <c r="AA45" i="21"/>
  <c r="AB44" i="21"/>
  <c r="AA44" i="21"/>
  <c r="AB43" i="21"/>
  <c r="AA43" i="21"/>
  <c r="AB42" i="21"/>
  <c r="AA42" i="21"/>
  <c r="AB41" i="21"/>
  <c r="AA41" i="21"/>
  <c r="AB40" i="21"/>
  <c r="AA40" i="21"/>
  <c r="AB39" i="21"/>
  <c r="AA39" i="21"/>
  <c r="AB38" i="21"/>
  <c r="AA38" i="21"/>
  <c r="AB37" i="21"/>
  <c r="AA37" i="21"/>
  <c r="AB36" i="21"/>
  <c r="AA36" i="21"/>
  <c r="AB35" i="21"/>
  <c r="AA35" i="21"/>
  <c r="AB34" i="21"/>
  <c r="AA34" i="21"/>
  <c r="AB33" i="21"/>
  <c r="AA33" i="21"/>
  <c r="AB32" i="21"/>
  <c r="AA32" i="21"/>
  <c r="AB31" i="21"/>
  <c r="AA31" i="21"/>
  <c r="AB30" i="21"/>
  <c r="AA30" i="21"/>
  <c r="AB29" i="21"/>
  <c r="AA29" i="21"/>
  <c r="AB28" i="21"/>
  <c r="AA28" i="21"/>
  <c r="AB27" i="21"/>
  <c r="AA27" i="21"/>
  <c r="AB26" i="21"/>
  <c r="AA26" i="21"/>
  <c r="AB25" i="21"/>
  <c r="AA25" i="21"/>
  <c r="AB24" i="21"/>
  <c r="AA24" i="21"/>
  <c r="AB23" i="21"/>
  <c r="AA23" i="21"/>
  <c r="AB22" i="21"/>
  <c r="AA22" i="21"/>
  <c r="AB21" i="21"/>
  <c r="AA21" i="21"/>
  <c r="AB20" i="21"/>
  <c r="AA20" i="21"/>
  <c r="AB19" i="21"/>
  <c r="AA19" i="21"/>
  <c r="AB18" i="21"/>
  <c r="AA18" i="21"/>
  <c r="AB17" i="21"/>
  <c r="AA17" i="21"/>
  <c r="AB16" i="21"/>
  <c r="AA16" i="21"/>
  <c r="AB15" i="21"/>
  <c r="AA15" i="21"/>
  <c r="AB14" i="21"/>
  <c r="AA14" i="21"/>
  <c r="AB13" i="21"/>
  <c r="AA13" i="21"/>
  <c r="AB12" i="21"/>
  <c r="AA12" i="21"/>
  <c r="AB11" i="21"/>
  <c r="AA11" i="21"/>
  <c r="AB10" i="21"/>
  <c r="AA10" i="21"/>
  <c r="AB9" i="21"/>
  <c r="AA9" i="21"/>
  <c r="AB8" i="21"/>
  <c r="AA8" i="21"/>
  <c r="AB7" i="21"/>
  <c r="AA7" i="21"/>
  <c r="AB6" i="21"/>
  <c r="AA6" i="21"/>
  <c r="AB5" i="21"/>
  <c r="AA5" i="21"/>
  <c r="AB4" i="21"/>
  <c r="AA4" i="21"/>
  <c r="AB3" i="21"/>
  <c r="AA3" i="2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7" i="18"/>
  <c r="F6" i="18"/>
  <c r="F5" i="18"/>
  <c r="F4" i="18"/>
  <c r="G1" i="18"/>
  <c r="G6" i="17"/>
  <c r="I6" i="17" s="1"/>
  <c r="G4" i="17"/>
  <c r="G5" i="17" s="1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 s="1"/>
  <c r="F8" i="11"/>
  <c r="S8" i="11" s="1"/>
  <c r="Q7" i="11"/>
  <c r="G5" i="11"/>
  <c r="Q6" i="11" s="1"/>
  <c r="R1" i="11"/>
  <c r="G1" i="11"/>
  <c r="G6" i="10"/>
  <c r="G7" i="10" s="1"/>
  <c r="G5" i="10"/>
  <c r="G4" i="10"/>
  <c r="H1" i="10"/>
  <c r="F1" i="10"/>
  <c r="H8" i="9"/>
  <c r="H7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N76" i="8" s="1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M61" i="8"/>
  <c r="AN61" i="8" s="1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M53" i="8"/>
  <c r="AN53" i="8" s="1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M45" i="8"/>
  <c r="AN45" i="8" s="1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M37" i="8"/>
  <c r="AN37" i="8" s="1"/>
  <c r="AM36" i="8"/>
  <c r="AN36" i="8" s="1"/>
  <c r="AN35" i="8"/>
  <c r="AM35" i="8"/>
  <c r="AM34" i="8"/>
  <c r="AN34" i="8" s="1"/>
  <c r="AN33" i="8"/>
  <c r="AM33" i="8"/>
  <c r="AM32" i="8"/>
  <c r="AM31" i="8"/>
  <c r="AN31" i="8" s="1"/>
  <c r="AM30" i="8"/>
  <c r="AM29" i="8"/>
  <c r="AM28" i="8"/>
  <c r="AN28" i="8" s="1"/>
  <c r="AN27" i="8"/>
  <c r="AM27" i="8"/>
  <c r="AM26" i="8"/>
  <c r="AN26" i="8" s="1"/>
  <c r="AN25" i="8"/>
  <c r="AM25" i="8"/>
  <c r="AM24" i="8"/>
  <c r="AN24" i="8" s="1"/>
  <c r="AN23" i="8"/>
  <c r="AM23" i="8"/>
  <c r="AM22" i="8"/>
  <c r="AN22" i="8" s="1"/>
  <c r="AN21" i="8"/>
  <c r="AM21" i="8"/>
  <c r="AM20" i="8"/>
  <c r="AN20" i="8" s="1"/>
  <c r="AN19" i="8"/>
  <c r="AM19" i="8"/>
  <c r="AM18" i="8"/>
  <c r="AN18" i="8" s="1"/>
  <c r="AN17" i="8"/>
  <c r="AM17" i="8"/>
  <c r="AM16" i="8"/>
  <c r="AN16" i="8" s="1"/>
  <c r="AN15" i="8"/>
  <c r="AM15" i="8"/>
  <c r="AM14" i="8"/>
  <c r="AN14" i="8" s="1"/>
  <c r="AN13" i="8"/>
  <c r="AM13" i="8"/>
  <c r="AM12" i="8"/>
  <c r="AN12" i="8" s="1"/>
  <c r="AN11" i="8"/>
  <c r="AM11" i="8"/>
  <c r="AM10" i="8"/>
  <c r="AN10" i="8" s="1"/>
  <c r="AN9" i="8"/>
  <c r="AM9" i="8"/>
  <c r="AM8" i="8"/>
  <c r="AN8" i="8" s="1"/>
  <c r="AN7" i="8"/>
  <c r="AM7" i="8"/>
  <c r="AM6" i="8"/>
  <c r="AN6" i="8" s="1"/>
  <c r="AN5" i="8"/>
  <c r="AM5" i="8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4" i="3"/>
  <c r="DL1614" i="3"/>
  <c r="DJ1614" i="3"/>
  <c r="DH1614" i="3"/>
  <c r="DE1614" i="3"/>
  <c r="DD1614" i="3"/>
  <c r="DC1614" i="3"/>
  <c r="DG1614" i="3" s="1"/>
  <c r="CO1614" i="3"/>
  <c r="DF1614" i="3" s="1"/>
  <c r="AR1614" i="3"/>
  <c r="AQ1614" i="3"/>
  <c r="AN1614" i="3"/>
  <c r="DN1614" i="3" s="1"/>
  <c r="AM1614" i="3"/>
  <c r="DB1614" i="3" s="1"/>
  <c r="DM1613" i="3"/>
  <c r="DL1613" i="3"/>
  <c r="DJ1613" i="3"/>
  <c r="DD1613" i="3"/>
  <c r="DE1613" i="3" s="1"/>
  <c r="DC1613" i="3"/>
  <c r="DG1613" i="3" s="1"/>
  <c r="DB1613" i="3"/>
  <c r="CO1613" i="3"/>
  <c r="AR1613" i="3"/>
  <c r="AQ1613" i="3"/>
  <c r="DF1613" i="3" s="1"/>
  <c r="AN1613" i="3"/>
  <c r="AM1613" i="3"/>
  <c r="DO1612" i="3"/>
  <c r="DN1612" i="3"/>
  <c r="DM1612" i="3"/>
  <c r="DL1612" i="3"/>
  <c r="DJ1612" i="3"/>
  <c r="DD1612" i="3"/>
  <c r="DE1612" i="3" s="1"/>
  <c r="DC1612" i="3"/>
  <c r="CO1612" i="3"/>
  <c r="AR1612" i="3"/>
  <c r="AQ1612" i="3" s="1"/>
  <c r="AN1612" i="3"/>
  <c r="CF1612" i="3" s="1"/>
  <c r="AM1612" i="3"/>
  <c r="DB1612" i="3" s="1"/>
  <c r="DM1611" i="3"/>
  <c r="DL1611" i="3"/>
  <c r="DJ1611" i="3"/>
  <c r="DE1611" i="3"/>
  <c r="DD1611" i="3"/>
  <c r="DC1611" i="3"/>
  <c r="DB1611" i="3"/>
  <c r="CO1611" i="3"/>
  <c r="DF1611" i="3" s="1"/>
  <c r="AR1611" i="3"/>
  <c r="AQ1611" i="3" s="1"/>
  <c r="AN1611" i="3"/>
  <c r="AM1611" i="3"/>
  <c r="DO1610" i="3"/>
  <c r="DM1610" i="3"/>
  <c r="DL1610" i="3"/>
  <c r="DJ1610" i="3"/>
  <c r="DE1610" i="3"/>
  <c r="DD1610" i="3"/>
  <c r="DC1610" i="3"/>
  <c r="CO1610" i="3"/>
  <c r="DF1610" i="3" s="1"/>
  <c r="CF1610" i="3"/>
  <c r="AR1610" i="3"/>
  <c r="AQ1610" i="3" s="1"/>
  <c r="AN1610" i="3"/>
  <c r="DN1610" i="3" s="1"/>
  <c r="AM1610" i="3"/>
  <c r="DB1610" i="3" s="1"/>
  <c r="DO1609" i="3"/>
  <c r="DM1609" i="3"/>
  <c r="DL1609" i="3"/>
  <c r="DJ1609" i="3"/>
  <c r="DG1609" i="3"/>
  <c r="DE1609" i="3"/>
  <c r="DD1609" i="3"/>
  <c r="DC1609" i="3"/>
  <c r="DB1609" i="3"/>
  <c r="CO1609" i="3"/>
  <c r="AR1609" i="3"/>
  <c r="AQ1609" i="3"/>
  <c r="DF1609" i="3" s="1"/>
  <c r="AN1609" i="3"/>
  <c r="AM1609" i="3"/>
  <c r="DM1608" i="3"/>
  <c r="DL1608" i="3"/>
  <c r="DJ1608" i="3"/>
  <c r="DD1608" i="3"/>
  <c r="DE1608" i="3" s="1"/>
  <c r="DC1608" i="3"/>
  <c r="CO1608" i="3"/>
  <c r="AR1608" i="3"/>
  <c r="AQ1608" i="3" s="1"/>
  <c r="AN1608" i="3"/>
  <c r="CF1608" i="3" s="1"/>
  <c r="AM1608" i="3"/>
  <c r="DB1608" i="3" s="1"/>
  <c r="DM1607" i="3"/>
  <c r="DL1607" i="3"/>
  <c r="DJ1607" i="3"/>
  <c r="DE1607" i="3"/>
  <c r="DD1607" i="3"/>
  <c r="DC1607" i="3"/>
  <c r="DG1607" i="3" s="1"/>
  <c r="DB1607" i="3"/>
  <c r="CO1607" i="3"/>
  <c r="DF1607" i="3" s="1"/>
  <c r="AR1607" i="3"/>
  <c r="AQ1607" i="3" s="1"/>
  <c r="AN1607" i="3"/>
  <c r="AM1607" i="3"/>
  <c r="DO1606" i="3"/>
  <c r="DM1606" i="3"/>
  <c r="DL1606" i="3"/>
  <c r="DJ1606" i="3"/>
  <c r="DE1606" i="3"/>
  <c r="DD1606" i="3"/>
  <c r="DC1606" i="3"/>
  <c r="CO1606" i="3"/>
  <c r="DF1606" i="3" s="1"/>
  <c r="CF1606" i="3"/>
  <c r="AR1606" i="3"/>
  <c r="AQ1606" i="3" s="1"/>
  <c r="AN1606" i="3"/>
  <c r="DN1606" i="3" s="1"/>
  <c r="AM1606" i="3"/>
  <c r="DB1606" i="3" s="1"/>
  <c r="DO1605" i="3"/>
  <c r="DM1605" i="3"/>
  <c r="DL1605" i="3"/>
  <c r="DJ1605" i="3"/>
  <c r="DG1605" i="3"/>
  <c r="DE1605" i="3"/>
  <c r="DD1605" i="3"/>
  <c r="DC1605" i="3"/>
  <c r="DB1605" i="3"/>
  <c r="CO1605" i="3"/>
  <c r="AR1605" i="3"/>
  <c r="AQ1605" i="3"/>
  <c r="DF1605" i="3" s="1"/>
  <c r="AN1605" i="3"/>
  <c r="AM1605" i="3"/>
  <c r="DM1604" i="3"/>
  <c r="DL1604" i="3"/>
  <c r="DJ1604" i="3"/>
  <c r="DD1604" i="3"/>
  <c r="DE1604" i="3" s="1"/>
  <c r="DH1604" i="3" s="1"/>
  <c r="DC1604" i="3"/>
  <c r="DG1604" i="3" s="1"/>
  <c r="CO1604" i="3"/>
  <c r="AR1604" i="3"/>
  <c r="AQ1604" i="3" s="1"/>
  <c r="AN1604" i="3"/>
  <c r="CF1604" i="3" s="1"/>
  <c r="AM1604" i="3"/>
  <c r="DB1604" i="3" s="1"/>
  <c r="DM1603" i="3"/>
  <c r="DL1603" i="3"/>
  <c r="DJ1603" i="3"/>
  <c r="DF1603" i="3"/>
  <c r="DE1603" i="3"/>
  <c r="DD1603" i="3"/>
  <c r="DC1603" i="3"/>
  <c r="DG1603" i="3" s="1"/>
  <c r="DB1603" i="3"/>
  <c r="CO1603" i="3"/>
  <c r="AR1603" i="3"/>
  <c r="AQ1603" i="3" s="1"/>
  <c r="AN1603" i="3"/>
  <c r="AM1603" i="3"/>
  <c r="DO1602" i="3"/>
  <c r="DM1602" i="3"/>
  <c r="DL1602" i="3"/>
  <c r="DJ1602" i="3"/>
  <c r="DE1602" i="3"/>
  <c r="DD1602" i="3"/>
  <c r="DC1602" i="3"/>
  <c r="CO1602" i="3"/>
  <c r="DF1602" i="3" s="1"/>
  <c r="CF1602" i="3"/>
  <c r="AR1602" i="3"/>
  <c r="AQ1602" i="3" s="1"/>
  <c r="AN1602" i="3"/>
  <c r="DN1602" i="3" s="1"/>
  <c r="AM1602" i="3"/>
  <c r="DB1602" i="3" s="1"/>
  <c r="DO1601" i="3"/>
  <c r="DM1601" i="3"/>
  <c r="DL1601" i="3"/>
  <c r="DJ1601" i="3"/>
  <c r="DG1601" i="3"/>
  <c r="DE1601" i="3"/>
  <c r="DD1601" i="3"/>
  <c r="DC1601" i="3"/>
  <c r="DB1601" i="3"/>
  <c r="CO1601" i="3"/>
  <c r="AR1601" i="3"/>
  <c r="AQ1601" i="3" s="1"/>
  <c r="DF1601" i="3" s="1"/>
  <c r="AN1601" i="3"/>
  <c r="AM1601" i="3"/>
  <c r="DO1600" i="3"/>
  <c r="DM1600" i="3"/>
  <c r="DL1600" i="3"/>
  <c r="DJ1600" i="3"/>
  <c r="DD1600" i="3"/>
  <c r="DE1600" i="3" s="1"/>
  <c r="DC1600" i="3"/>
  <c r="DG1600" i="3" s="1"/>
  <c r="CO1600" i="3"/>
  <c r="AR1600" i="3"/>
  <c r="AQ1600" i="3" s="1"/>
  <c r="AN1600" i="3"/>
  <c r="CF1600" i="3" s="1"/>
  <c r="AM1600" i="3"/>
  <c r="DB1600" i="3" s="1"/>
  <c r="DM1599" i="3"/>
  <c r="DL1599" i="3"/>
  <c r="DJ1599" i="3"/>
  <c r="DF1599" i="3"/>
  <c r="DE1599" i="3"/>
  <c r="DD1599" i="3"/>
  <c r="DC1599" i="3"/>
  <c r="DG1599" i="3" s="1"/>
  <c r="DB1599" i="3"/>
  <c r="CO1599" i="3"/>
  <c r="AR1599" i="3"/>
  <c r="AQ1599" i="3" s="1"/>
  <c r="AN1599" i="3"/>
  <c r="AM1599" i="3"/>
  <c r="DO1598" i="3"/>
  <c r="DM1598" i="3"/>
  <c r="DL1598" i="3"/>
  <c r="DJ1598" i="3"/>
  <c r="DD1598" i="3"/>
  <c r="DE1598" i="3" s="1"/>
  <c r="DC1598" i="3"/>
  <c r="CO1598" i="3"/>
  <c r="CF1598" i="3"/>
  <c r="AR1598" i="3"/>
  <c r="AQ1598" i="3" s="1"/>
  <c r="AN1598" i="3"/>
  <c r="DN1598" i="3" s="1"/>
  <c r="AM1598" i="3"/>
  <c r="DB1598" i="3" s="1"/>
  <c r="DM1597" i="3"/>
  <c r="DL1597" i="3"/>
  <c r="DJ1597" i="3"/>
  <c r="DF1597" i="3"/>
  <c r="DE1597" i="3"/>
  <c r="DD1597" i="3"/>
  <c r="DC1597" i="3"/>
  <c r="DG1597" i="3" s="1"/>
  <c r="DB1597" i="3"/>
  <c r="CO1597" i="3"/>
  <c r="AR1597" i="3"/>
  <c r="AQ1597" i="3"/>
  <c r="AN1597" i="3"/>
  <c r="AM1597" i="3"/>
  <c r="DM1596" i="3"/>
  <c r="DL1596" i="3"/>
  <c r="DJ1596" i="3"/>
  <c r="DG1596" i="3"/>
  <c r="DD1596" i="3"/>
  <c r="DE1596" i="3" s="1"/>
  <c r="DH1596" i="3" s="1"/>
  <c r="DC1596" i="3"/>
  <c r="CO1596" i="3"/>
  <c r="AR1596" i="3"/>
  <c r="AQ1596" i="3" s="1"/>
  <c r="AN1596" i="3"/>
  <c r="CF1596" i="3" s="1"/>
  <c r="AM1596" i="3"/>
  <c r="DB1596" i="3" s="1"/>
  <c r="DM1595" i="3"/>
  <c r="DL1595" i="3"/>
  <c r="DJ1595" i="3"/>
  <c r="DE1595" i="3"/>
  <c r="DD1595" i="3"/>
  <c r="DC1595" i="3"/>
  <c r="DG1595" i="3" s="1"/>
  <c r="DB1595" i="3"/>
  <c r="CO1595" i="3"/>
  <c r="DF1595" i="3" s="1"/>
  <c r="AR1595" i="3"/>
  <c r="AQ1595" i="3" s="1"/>
  <c r="AN1595" i="3"/>
  <c r="AM1595" i="3"/>
  <c r="DO1594" i="3"/>
  <c r="DM1594" i="3"/>
  <c r="DL1594" i="3"/>
  <c r="DJ1594" i="3"/>
  <c r="DE1594" i="3"/>
  <c r="DD1594" i="3"/>
  <c r="DC1594" i="3"/>
  <c r="CO1594" i="3"/>
  <c r="CF1594" i="3"/>
  <c r="AR1594" i="3"/>
  <c r="AQ1594" i="3" s="1"/>
  <c r="AN1594" i="3"/>
  <c r="DN1594" i="3" s="1"/>
  <c r="AM1594" i="3"/>
  <c r="DB1594" i="3" s="1"/>
  <c r="DM1593" i="3"/>
  <c r="DL1593" i="3"/>
  <c r="DJ1593" i="3"/>
  <c r="DD1593" i="3"/>
  <c r="DE1593" i="3" s="1"/>
  <c r="DC1593" i="3"/>
  <c r="DG1593" i="3" s="1"/>
  <c r="CO1593" i="3"/>
  <c r="DF1593" i="3" s="1"/>
  <c r="AR1593" i="3"/>
  <c r="AQ1593" i="3" s="1"/>
  <c r="AN1593" i="3"/>
  <c r="DN1593" i="3" s="1"/>
  <c r="AM1593" i="3"/>
  <c r="DB1593" i="3" s="1"/>
  <c r="DM1592" i="3"/>
  <c r="DL1592" i="3"/>
  <c r="DJ1592" i="3"/>
  <c r="DE1592" i="3"/>
  <c r="DD1592" i="3"/>
  <c r="DC1592" i="3"/>
  <c r="DG1592" i="3" s="1"/>
  <c r="DB1592" i="3"/>
  <c r="CO1592" i="3"/>
  <c r="DF1592" i="3" s="1"/>
  <c r="AR1592" i="3"/>
  <c r="AQ1592" i="3" s="1"/>
  <c r="AN1592" i="3"/>
  <c r="AM1592" i="3"/>
  <c r="DO1591" i="3"/>
  <c r="DM1591" i="3"/>
  <c r="DL1591" i="3"/>
  <c r="DJ1591" i="3"/>
  <c r="DD1591" i="3"/>
  <c r="DE1591" i="3" s="1"/>
  <c r="DC1591" i="3"/>
  <c r="CO1591" i="3"/>
  <c r="CF1591" i="3"/>
  <c r="AR1591" i="3"/>
  <c r="AQ1591" i="3" s="1"/>
  <c r="AN1591" i="3"/>
  <c r="DN1591" i="3" s="1"/>
  <c r="AM1591" i="3"/>
  <c r="DB1591" i="3" s="1"/>
  <c r="DM1590" i="3"/>
  <c r="DL1590" i="3"/>
  <c r="DJ1590" i="3"/>
  <c r="DE1590" i="3"/>
  <c r="DD1590" i="3"/>
  <c r="DC1590" i="3"/>
  <c r="DG1590" i="3" s="1"/>
  <c r="DB1590" i="3"/>
  <c r="CO1590" i="3"/>
  <c r="AR1590" i="3"/>
  <c r="AQ1590" i="3" s="1"/>
  <c r="DF1590" i="3" s="1"/>
  <c r="AN1590" i="3"/>
  <c r="AM1590" i="3"/>
  <c r="DM1589" i="3"/>
  <c r="DL1589" i="3"/>
  <c r="DJ1589" i="3"/>
  <c r="DD1589" i="3"/>
  <c r="DE1589" i="3" s="1"/>
  <c r="DC1589" i="3"/>
  <c r="CO1589" i="3"/>
  <c r="DF1589" i="3" s="1"/>
  <c r="AR1589" i="3"/>
  <c r="AQ1589" i="3" s="1"/>
  <c r="AN1589" i="3"/>
  <c r="CF1589" i="3" s="1"/>
  <c r="AM1589" i="3"/>
  <c r="DB1589" i="3" s="1"/>
  <c r="DM1588" i="3"/>
  <c r="DL1588" i="3"/>
  <c r="DJ1588" i="3"/>
  <c r="DE1588" i="3"/>
  <c r="DD1588" i="3"/>
  <c r="DC1588" i="3"/>
  <c r="DG1588" i="3" s="1"/>
  <c r="DB1588" i="3"/>
  <c r="CO1588" i="3"/>
  <c r="AR1588" i="3"/>
  <c r="AQ1588" i="3" s="1"/>
  <c r="DF1588" i="3" s="1"/>
  <c r="AN1588" i="3"/>
  <c r="AM1588" i="3"/>
  <c r="DO1587" i="3"/>
  <c r="DM1587" i="3"/>
  <c r="DL1587" i="3"/>
  <c r="DJ1587" i="3"/>
  <c r="DD1587" i="3"/>
  <c r="DE1587" i="3" s="1"/>
  <c r="DC1587" i="3"/>
  <c r="CO1587" i="3"/>
  <c r="CF1587" i="3"/>
  <c r="AR1587" i="3"/>
  <c r="AQ1587" i="3" s="1"/>
  <c r="AN1587" i="3"/>
  <c r="DN1587" i="3" s="1"/>
  <c r="AM1587" i="3"/>
  <c r="DB1587" i="3" s="1"/>
  <c r="DM1586" i="3"/>
  <c r="DL1586" i="3"/>
  <c r="DJ1586" i="3"/>
  <c r="DE1586" i="3"/>
  <c r="DD1586" i="3"/>
  <c r="DC1586" i="3"/>
  <c r="DG1586" i="3" s="1"/>
  <c r="DB1586" i="3"/>
  <c r="CO1586" i="3"/>
  <c r="AR1586" i="3"/>
  <c r="AQ1586" i="3" s="1"/>
  <c r="DF1586" i="3" s="1"/>
  <c r="AN1586" i="3"/>
  <c r="AM1586" i="3"/>
  <c r="DO1585" i="3"/>
  <c r="DM1585" i="3"/>
  <c r="DL1585" i="3"/>
  <c r="DJ1585" i="3"/>
  <c r="DD1585" i="3"/>
  <c r="DE1585" i="3" s="1"/>
  <c r="DC1585" i="3"/>
  <c r="CO1585" i="3"/>
  <c r="AR1585" i="3"/>
  <c r="AQ1585" i="3" s="1"/>
  <c r="AN1585" i="3"/>
  <c r="CF1585" i="3" s="1"/>
  <c r="AM1585" i="3"/>
  <c r="DB1585" i="3" s="1"/>
  <c r="DM1584" i="3"/>
  <c r="DL1584" i="3"/>
  <c r="DJ1584" i="3"/>
  <c r="DE1584" i="3"/>
  <c r="DD1584" i="3"/>
  <c r="DC1584" i="3"/>
  <c r="DG1584" i="3" s="1"/>
  <c r="DB1584" i="3"/>
  <c r="CO1584" i="3"/>
  <c r="AR1584" i="3"/>
  <c r="AQ1584" i="3" s="1"/>
  <c r="DF1584" i="3" s="1"/>
  <c r="AN1584" i="3"/>
  <c r="AM1584" i="3"/>
  <c r="DO1583" i="3"/>
  <c r="DM1583" i="3"/>
  <c r="DL1583" i="3"/>
  <c r="DJ1583" i="3"/>
  <c r="DD1583" i="3"/>
  <c r="DE1583" i="3" s="1"/>
  <c r="DC1583" i="3"/>
  <c r="CO1583" i="3"/>
  <c r="CF1583" i="3"/>
  <c r="AR1583" i="3"/>
  <c r="AQ1583" i="3" s="1"/>
  <c r="AN1583" i="3"/>
  <c r="DN1583" i="3" s="1"/>
  <c r="AM1583" i="3"/>
  <c r="DB1583" i="3" s="1"/>
  <c r="DM1582" i="3"/>
  <c r="DL1582" i="3"/>
  <c r="DJ1582" i="3"/>
  <c r="DE1582" i="3"/>
  <c r="DD1582" i="3"/>
  <c r="DC1582" i="3"/>
  <c r="DG1582" i="3" s="1"/>
  <c r="DB1582" i="3"/>
  <c r="CO1582" i="3"/>
  <c r="AR1582" i="3"/>
  <c r="AQ1582" i="3" s="1"/>
  <c r="DF1582" i="3" s="1"/>
  <c r="AN1582" i="3"/>
  <c r="AM1582" i="3"/>
  <c r="DO1581" i="3"/>
  <c r="DM1581" i="3"/>
  <c r="DL1581" i="3"/>
  <c r="DJ1581" i="3"/>
  <c r="DD1581" i="3"/>
  <c r="DE1581" i="3" s="1"/>
  <c r="DC1581" i="3"/>
  <c r="CO1581" i="3"/>
  <c r="AR1581" i="3"/>
  <c r="AQ1581" i="3" s="1"/>
  <c r="AN1581" i="3"/>
  <c r="CF1581" i="3" s="1"/>
  <c r="AM1581" i="3"/>
  <c r="DB1581" i="3" s="1"/>
  <c r="DM1580" i="3"/>
  <c r="DL1580" i="3"/>
  <c r="DJ1580" i="3"/>
  <c r="DE1580" i="3"/>
  <c r="DD1580" i="3"/>
  <c r="DC1580" i="3"/>
  <c r="DG1580" i="3" s="1"/>
  <c r="DB1580" i="3"/>
  <c r="CO1580" i="3"/>
  <c r="AR1580" i="3"/>
  <c r="AQ1580" i="3" s="1"/>
  <c r="DF1580" i="3" s="1"/>
  <c r="AN1580" i="3"/>
  <c r="AM1580" i="3"/>
  <c r="DO1579" i="3"/>
  <c r="DM1579" i="3"/>
  <c r="DL1579" i="3"/>
  <c r="DJ1579" i="3"/>
  <c r="DD1579" i="3"/>
  <c r="DE1579" i="3" s="1"/>
  <c r="DC1579" i="3"/>
  <c r="CO1579" i="3"/>
  <c r="DF1579" i="3" s="1"/>
  <c r="CF1579" i="3"/>
  <c r="AR1579" i="3"/>
  <c r="AQ1579" i="3" s="1"/>
  <c r="AN1579" i="3"/>
  <c r="DN1579" i="3" s="1"/>
  <c r="AM1579" i="3"/>
  <c r="DB1579" i="3" s="1"/>
  <c r="DN1578" i="3"/>
  <c r="DM1578" i="3"/>
  <c r="DL1578" i="3"/>
  <c r="DJ1578" i="3"/>
  <c r="DD1578" i="3"/>
  <c r="DE1578" i="3" s="1"/>
  <c r="DC1578" i="3"/>
  <c r="DG1578" i="3" s="1"/>
  <c r="DB1578" i="3"/>
  <c r="CO1578" i="3"/>
  <c r="CF1578" i="3"/>
  <c r="AR1578" i="3"/>
  <c r="AQ1578" i="3"/>
  <c r="DF1578" i="3" s="1"/>
  <c r="AN1578" i="3"/>
  <c r="DO1578" i="3" s="1"/>
  <c r="AM1578" i="3"/>
  <c r="DN1577" i="3"/>
  <c r="DM1577" i="3"/>
  <c r="DL1577" i="3"/>
  <c r="DJ1577" i="3"/>
  <c r="DD1577" i="3"/>
  <c r="DE1577" i="3" s="1"/>
  <c r="DC1577" i="3"/>
  <c r="DG1577" i="3" s="1"/>
  <c r="CO1577" i="3"/>
  <c r="CF1577" i="3"/>
  <c r="AR1577" i="3"/>
  <c r="AQ1577" i="3"/>
  <c r="DF1577" i="3" s="1"/>
  <c r="AN1577" i="3"/>
  <c r="DO1577" i="3" s="1"/>
  <c r="AM1577" i="3"/>
  <c r="DB1577" i="3" s="1"/>
  <c r="DN1576" i="3"/>
  <c r="DM1576" i="3"/>
  <c r="DL1576" i="3"/>
  <c r="DJ1576" i="3"/>
  <c r="DD1576" i="3"/>
  <c r="DE1576" i="3" s="1"/>
  <c r="DC1576" i="3"/>
  <c r="DG1576" i="3" s="1"/>
  <c r="DB1576" i="3"/>
  <c r="CO1576" i="3"/>
  <c r="CF1576" i="3"/>
  <c r="AR1576" i="3"/>
  <c r="AQ1576" i="3"/>
  <c r="DF1576" i="3" s="1"/>
  <c r="AN1576" i="3"/>
  <c r="DO1576" i="3" s="1"/>
  <c r="AM1576" i="3"/>
  <c r="DN1575" i="3"/>
  <c r="DM1575" i="3"/>
  <c r="DL1575" i="3"/>
  <c r="DJ1575" i="3"/>
  <c r="DD1575" i="3"/>
  <c r="DE1575" i="3" s="1"/>
  <c r="DC1575" i="3"/>
  <c r="CO1575" i="3"/>
  <c r="CF1575" i="3"/>
  <c r="AR1575" i="3"/>
  <c r="AQ1575" i="3"/>
  <c r="DF1575" i="3" s="1"/>
  <c r="AN1575" i="3"/>
  <c r="DO1575" i="3" s="1"/>
  <c r="AM1575" i="3"/>
  <c r="DB1575" i="3" s="1"/>
  <c r="DN1574" i="3"/>
  <c r="DM1574" i="3"/>
  <c r="DL1574" i="3"/>
  <c r="DJ1574" i="3"/>
  <c r="DD1574" i="3"/>
  <c r="DE1574" i="3" s="1"/>
  <c r="DC1574" i="3"/>
  <c r="DB1574" i="3"/>
  <c r="CO1574" i="3"/>
  <c r="CF1574" i="3"/>
  <c r="AR1574" i="3"/>
  <c r="AQ1574" i="3"/>
  <c r="DF1574" i="3" s="1"/>
  <c r="AN1574" i="3"/>
  <c r="DO1574" i="3" s="1"/>
  <c r="AM1574" i="3"/>
  <c r="DN1573" i="3"/>
  <c r="DM1573" i="3"/>
  <c r="DL1573" i="3"/>
  <c r="DJ1573" i="3"/>
  <c r="DD1573" i="3"/>
  <c r="DE1573" i="3" s="1"/>
  <c r="DC1573" i="3"/>
  <c r="DG1573" i="3" s="1"/>
  <c r="CO1573" i="3"/>
  <c r="CF1573" i="3"/>
  <c r="AR1573" i="3"/>
  <c r="AQ1573" i="3"/>
  <c r="DF1573" i="3" s="1"/>
  <c r="AN1573" i="3"/>
  <c r="DO1573" i="3" s="1"/>
  <c r="AM1573" i="3"/>
  <c r="DB1573" i="3" s="1"/>
  <c r="DN1572" i="3"/>
  <c r="DM1572" i="3"/>
  <c r="DL1572" i="3"/>
  <c r="DJ1572" i="3"/>
  <c r="DD1572" i="3"/>
  <c r="DE1572" i="3" s="1"/>
  <c r="DC1572" i="3"/>
  <c r="DG1572" i="3" s="1"/>
  <c r="DB1572" i="3"/>
  <c r="CO1572" i="3"/>
  <c r="CF1572" i="3"/>
  <c r="AR1572" i="3"/>
  <c r="AQ1572" i="3"/>
  <c r="DF1572" i="3" s="1"/>
  <c r="AN1572" i="3"/>
  <c r="DO1572" i="3" s="1"/>
  <c r="AM1572" i="3"/>
  <c r="DN1571" i="3"/>
  <c r="DM1571" i="3"/>
  <c r="DL1571" i="3"/>
  <c r="DJ1571" i="3"/>
  <c r="DD1571" i="3"/>
  <c r="DE1571" i="3" s="1"/>
  <c r="DC1571" i="3"/>
  <c r="DG1571" i="3" s="1"/>
  <c r="CO1571" i="3"/>
  <c r="CF1571" i="3"/>
  <c r="AR1571" i="3"/>
  <c r="AQ1571" i="3"/>
  <c r="DF1571" i="3" s="1"/>
  <c r="AN1571" i="3"/>
  <c r="DO1571" i="3" s="1"/>
  <c r="AM1571" i="3"/>
  <c r="DB1571" i="3" s="1"/>
  <c r="DN1570" i="3"/>
  <c r="DM1570" i="3"/>
  <c r="DL1570" i="3"/>
  <c r="DJ1570" i="3"/>
  <c r="DD1570" i="3"/>
  <c r="DE1570" i="3" s="1"/>
  <c r="DC1570" i="3"/>
  <c r="DG1570" i="3" s="1"/>
  <c r="DB1570" i="3"/>
  <c r="CO1570" i="3"/>
  <c r="CF1570" i="3"/>
  <c r="AR1570" i="3"/>
  <c r="AQ1570" i="3"/>
  <c r="DF1570" i="3" s="1"/>
  <c r="AN1570" i="3"/>
  <c r="DO1570" i="3" s="1"/>
  <c r="AM1570" i="3"/>
  <c r="DN1569" i="3"/>
  <c r="DM1569" i="3"/>
  <c r="DL1569" i="3"/>
  <c r="DJ1569" i="3"/>
  <c r="DD1569" i="3"/>
  <c r="DE1569" i="3" s="1"/>
  <c r="DC1569" i="3"/>
  <c r="CO1569" i="3"/>
  <c r="CF1569" i="3"/>
  <c r="AR1569" i="3"/>
  <c r="AQ1569" i="3"/>
  <c r="DF1569" i="3" s="1"/>
  <c r="AN1569" i="3"/>
  <c r="DO1569" i="3" s="1"/>
  <c r="AM1569" i="3"/>
  <c r="DB1569" i="3" s="1"/>
  <c r="DN1568" i="3"/>
  <c r="DM1568" i="3"/>
  <c r="DL1568" i="3"/>
  <c r="DJ1568" i="3"/>
  <c r="DD1568" i="3"/>
  <c r="DE1568" i="3" s="1"/>
  <c r="DC1568" i="3"/>
  <c r="DG1568" i="3" s="1"/>
  <c r="DB1568" i="3"/>
  <c r="CO1568" i="3"/>
  <c r="CF1568" i="3"/>
  <c r="AR1568" i="3"/>
  <c r="AQ1568" i="3"/>
  <c r="DF1568" i="3" s="1"/>
  <c r="AN1568" i="3"/>
  <c r="DO1568" i="3" s="1"/>
  <c r="AM1568" i="3"/>
  <c r="DN1567" i="3"/>
  <c r="DM1567" i="3"/>
  <c r="DL1567" i="3"/>
  <c r="DJ1567" i="3"/>
  <c r="DD1567" i="3"/>
  <c r="DE1567" i="3" s="1"/>
  <c r="DC1567" i="3"/>
  <c r="CO1567" i="3"/>
  <c r="CF1567" i="3"/>
  <c r="AR1567" i="3"/>
  <c r="AQ1567" i="3"/>
  <c r="DF1567" i="3" s="1"/>
  <c r="AN1567" i="3"/>
  <c r="DO1567" i="3" s="1"/>
  <c r="AM1567" i="3"/>
  <c r="DB1567" i="3" s="1"/>
  <c r="DN1566" i="3"/>
  <c r="DM1566" i="3"/>
  <c r="DL1566" i="3"/>
  <c r="DJ1566" i="3"/>
  <c r="DD1566" i="3"/>
  <c r="DE1566" i="3" s="1"/>
  <c r="DC1566" i="3"/>
  <c r="DB1566" i="3"/>
  <c r="CO1566" i="3"/>
  <c r="CF1566" i="3"/>
  <c r="AR1566" i="3"/>
  <c r="AQ1566" i="3"/>
  <c r="DF1566" i="3" s="1"/>
  <c r="AN1566" i="3"/>
  <c r="DO1566" i="3" s="1"/>
  <c r="AM1566" i="3"/>
  <c r="DN1565" i="3"/>
  <c r="DM1565" i="3"/>
  <c r="DL1565" i="3"/>
  <c r="DJ1565" i="3"/>
  <c r="DD1565" i="3"/>
  <c r="DE1565" i="3" s="1"/>
  <c r="DH1565" i="3" s="1"/>
  <c r="DC1565" i="3"/>
  <c r="DG1565" i="3" s="1"/>
  <c r="CO1565" i="3"/>
  <c r="CF1565" i="3"/>
  <c r="AR1565" i="3"/>
  <c r="AQ1565" i="3"/>
  <c r="DF1565" i="3" s="1"/>
  <c r="AN1565" i="3"/>
  <c r="DO1565" i="3" s="1"/>
  <c r="AM1565" i="3"/>
  <c r="DB1565" i="3" s="1"/>
  <c r="DN1564" i="3"/>
  <c r="DM1564" i="3"/>
  <c r="DL1564" i="3"/>
  <c r="DJ1564" i="3"/>
  <c r="DD1564" i="3"/>
  <c r="DE1564" i="3" s="1"/>
  <c r="DC1564" i="3"/>
  <c r="DB1564" i="3"/>
  <c r="CO1564" i="3"/>
  <c r="CF1564" i="3"/>
  <c r="AR1564" i="3"/>
  <c r="AQ1564" i="3"/>
  <c r="DF1564" i="3" s="1"/>
  <c r="AN1564" i="3"/>
  <c r="DO1564" i="3" s="1"/>
  <c r="AM1564" i="3"/>
  <c r="DN1563" i="3"/>
  <c r="DM1563" i="3"/>
  <c r="DL1563" i="3"/>
  <c r="DJ1563" i="3"/>
  <c r="DD1563" i="3"/>
  <c r="DE1563" i="3" s="1"/>
  <c r="DC1563" i="3"/>
  <c r="CO1563" i="3"/>
  <c r="CF1563" i="3"/>
  <c r="AR1563" i="3"/>
  <c r="AQ1563" i="3"/>
  <c r="DF1563" i="3" s="1"/>
  <c r="AN1563" i="3"/>
  <c r="DO1563" i="3" s="1"/>
  <c r="AM1563" i="3"/>
  <c r="DB1563" i="3" s="1"/>
  <c r="DN1562" i="3"/>
  <c r="DM1562" i="3"/>
  <c r="DL1562" i="3"/>
  <c r="DJ1562" i="3"/>
  <c r="DD1562" i="3"/>
  <c r="DE1562" i="3" s="1"/>
  <c r="DC1562" i="3"/>
  <c r="DG1562" i="3" s="1"/>
  <c r="DB1562" i="3"/>
  <c r="CO1562" i="3"/>
  <c r="CF1562" i="3"/>
  <c r="AR1562" i="3"/>
  <c r="AQ1562" i="3"/>
  <c r="DF1562" i="3" s="1"/>
  <c r="AN1562" i="3"/>
  <c r="DO1562" i="3" s="1"/>
  <c r="AM1562" i="3"/>
  <c r="DN1561" i="3"/>
  <c r="DM1561" i="3"/>
  <c r="DL1561" i="3"/>
  <c r="DJ1561" i="3"/>
  <c r="DD1561" i="3"/>
  <c r="DE1561" i="3" s="1"/>
  <c r="DC1561" i="3"/>
  <c r="CO1561" i="3"/>
  <c r="CF1561" i="3"/>
  <c r="AR1561" i="3"/>
  <c r="AQ1561" i="3"/>
  <c r="DF1561" i="3" s="1"/>
  <c r="AN1561" i="3"/>
  <c r="DO1561" i="3" s="1"/>
  <c r="AM1561" i="3"/>
  <c r="DB1561" i="3" s="1"/>
  <c r="DN1560" i="3"/>
  <c r="DM1560" i="3"/>
  <c r="DL1560" i="3"/>
  <c r="DJ1560" i="3"/>
  <c r="DD1560" i="3"/>
  <c r="DE1560" i="3" s="1"/>
  <c r="DC1560" i="3"/>
  <c r="DB1560" i="3"/>
  <c r="CO1560" i="3"/>
  <c r="CF1560" i="3"/>
  <c r="AR1560" i="3"/>
  <c r="AQ1560" i="3"/>
  <c r="DF1560" i="3" s="1"/>
  <c r="AN1560" i="3"/>
  <c r="DO1560" i="3" s="1"/>
  <c r="AM1560" i="3"/>
  <c r="DN1559" i="3"/>
  <c r="DM1559" i="3"/>
  <c r="DL1559" i="3"/>
  <c r="DJ1559" i="3"/>
  <c r="DD1559" i="3"/>
  <c r="DE1559" i="3" s="1"/>
  <c r="DC1559" i="3"/>
  <c r="CO1559" i="3"/>
  <c r="CF1559" i="3"/>
  <c r="AR1559" i="3"/>
  <c r="AQ1559" i="3"/>
  <c r="DF1559" i="3" s="1"/>
  <c r="AN1559" i="3"/>
  <c r="DO1559" i="3" s="1"/>
  <c r="AM1559" i="3"/>
  <c r="DB1559" i="3" s="1"/>
  <c r="DN1558" i="3"/>
  <c r="DM1558" i="3"/>
  <c r="DL1558" i="3"/>
  <c r="DJ1558" i="3"/>
  <c r="DF1558" i="3"/>
  <c r="DD1558" i="3"/>
  <c r="DE1558" i="3" s="1"/>
  <c r="DC1558" i="3"/>
  <c r="CO1558" i="3"/>
  <c r="CF1558" i="3"/>
  <c r="AR1558" i="3"/>
  <c r="AQ1558" i="3"/>
  <c r="AN1558" i="3"/>
  <c r="DO1558" i="3" s="1"/>
  <c r="AM1558" i="3"/>
  <c r="DB1558" i="3" s="1"/>
  <c r="DN1557" i="3"/>
  <c r="DM1557" i="3"/>
  <c r="DL1557" i="3"/>
  <c r="DJ1557" i="3"/>
  <c r="DF1557" i="3"/>
  <c r="DD1557" i="3"/>
  <c r="DE1557" i="3" s="1"/>
  <c r="DC1557" i="3"/>
  <c r="CO1557" i="3"/>
  <c r="CF1557" i="3"/>
  <c r="AR1557" i="3"/>
  <c r="AQ1557" i="3"/>
  <c r="AN1557" i="3"/>
  <c r="DO1557" i="3" s="1"/>
  <c r="AM1557" i="3"/>
  <c r="DB1557" i="3" s="1"/>
  <c r="DN1556" i="3"/>
  <c r="DM1556" i="3"/>
  <c r="DL1556" i="3"/>
  <c r="DJ1556" i="3"/>
  <c r="DD1556" i="3"/>
  <c r="DE1556" i="3" s="1"/>
  <c r="DC1556" i="3"/>
  <c r="DG1556" i="3" s="1"/>
  <c r="DH1556" i="3" s="1"/>
  <c r="DB1556" i="3"/>
  <c r="CO1556" i="3"/>
  <c r="CF1556" i="3"/>
  <c r="AR1556" i="3"/>
  <c r="AQ1556" i="3"/>
  <c r="DF1556" i="3" s="1"/>
  <c r="AN1556" i="3"/>
  <c r="DO1556" i="3" s="1"/>
  <c r="AM1556" i="3"/>
  <c r="DN1555" i="3"/>
  <c r="DM1555" i="3"/>
  <c r="DL1555" i="3"/>
  <c r="DJ1555" i="3"/>
  <c r="DH1555" i="3"/>
  <c r="DD1555" i="3"/>
  <c r="DE1555" i="3" s="1"/>
  <c r="DC1555" i="3"/>
  <c r="DG1555" i="3" s="1"/>
  <c r="DB1555" i="3"/>
  <c r="CO1555" i="3"/>
  <c r="CF1555" i="3"/>
  <c r="AR1555" i="3"/>
  <c r="AQ1555" i="3"/>
  <c r="DF1555" i="3" s="1"/>
  <c r="AN1555" i="3"/>
  <c r="DO1555" i="3" s="1"/>
  <c r="AM1555" i="3"/>
  <c r="DN1554" i="3"/>
  <c r="DM1554" i="3"/>
  <c r="DL1554" i="3"/>
  <c r="DJ1554" i="3"/>
  <c r="DF1554" i="3"/>
  <c r="DD1554" i="3"/>
  <c r="DE1554" i="3" s="1"/>
  <c r="DC1554" i="3"/>
  <c r="CO1554" i="3"/>
  <c r="CF1554" i="3"/>
  <c r="AR1554" i="3"/>
  <c r="AQ1554" i="3"/>
  <c r="AN1554" i="3"/>
  <c r="DO1554" i="3" s="1"/>
  <c r="AM1554" i="3"/>
  <c r="DB1554" i="3" s="1"/>
  <c r="DN1553" i="3"/>
  <c r="DM1553" i="3"/>
  <c r="DL1553" i="3"/>
  <c r="DJ1553" i="3"/>
  <c r="DF1553" i="3"/>
  <c r="DD1553" i="3"/>
  <c r="DE1553" i="3" s="1"/>
  <c r="DC1553" i="3"/>
  <c r="CO1553" i="3"/>
  <c r="CF1553" i="3"/>
  <c r="AR1553" i="3"/>
  <c r="AQ1553" i="3"/>
  <c r="AN1553" i="3"/>
  <c r="DO1553" i="3" s="1"/>
  <c r="AM1553" i="3"/>
  <c r="DB1553" i="3" s="1"/>
  <c r="DN1552" i="3"/>
  <c r="DM1552" i="3"/>
  <c r="DL1552" i="3"/>
  <c r="DJ1552" i="3"/>
  <c r="DD1552" i="3"/>
  <c r="DE1552" i="3" s="1"/>
  <c r="DC1552" i="3"/>
  <c r="DG1552" i="3" s="1"/>
  <c r="DH1552" i="3" s="1"/>
  <c r="DB1552" i="3"/>
  <c r="CO1552" i="3"/>
  <c r="CF1552" i="3"/>
  <c r="AR1552" i="3"/>
  <c r="AQ1552" i="3"/>
  <c r="DF1552" i="3" s="1"/>
  <c r="AN1552" i="3"/>
  <c r="DO1552" i="3" s="1"/>
  <c r="AM1552" i="3"/>
  <c r="DN1551" i="3"/>
  <c r="DM1551" i="3"/>
  <c r="DL1551" i="3"/>
  <c r="DJ1551" i="3"/>
  <c r="DH1551" i="3"/>
  <c r="DD1551" i="3"/>
  <c r="DE1551" i="3" s="1"/>
  <c r="DC1551" i="3"/>
  <c r="DG1551" i="3" s="1"/>
  <c r="DB1551" i="3"/>
  <c r="CO1551" i="3"/>
  <c r="CF1551" i="3"/>
  <c r="AR1551" i="3"/>
  <c r="AQ1551" i="3"/>
  <c r="DF1551" i="3" s="1"/>
  <c r="AN1551" i="3"/>
  <c r="DO1551" i="3" s="1"/>
  <c r="AM1551" i="3"/>
  <c r="DN1550" i="3"/>
  <c r="DM1550" i="3"/>
  <c r="DL1550" i="3"/>
  <c r="DJ1550" i="3"/>
  <c r="DF1550" i="3"/>
  <c r="DD1550" i="3"/>
  <c r="DE1550" i="3" s="1"/>
  <c r="DC1550" i="3"/>
  <c r="CO1550" i="3"/>
  <c r="CF1550" i="3"/>
  <c r="AR1550" i="3"/>
  <c r="AQ1550" i="3"/>
  <c r="AN1550" i="3"/>
  <c r="DO1550" i="3" s="1"/>
  <c r="AM1550" i="3"/>
  <c r="DB1550" i="3" s="1"/>
  <c r="DN1549" i="3"/>
  <c r="DM1549" i="3"/>
  <c r="DL1549" i="3"/>
  <c r="DJ1549" i="3"/>
  <c r="DF1549" i="3"/>
  <c r="DD1549" i="3"/>
  <c r="DE1549" i="3" s="1"/>
  <c r="DC1549" i="3"/>
  <c r="CO1549" i="3"/>
  <c r="CF1549" i="3"/>
  <c r="AR1549" i="3"/>
  <c r="AQ1549" i="3"/>
  <c r="AN1549" i="3"/>
  <c r="DO1549" i="3" s="1"/>
  <c r="AM1549" i="3"/>
  <c r="DB1549" i="3" s="1"/>
  <c r="DN1548" i="3"/>
  <c r="DM1548" i="3"/>
  <c r="DL1548" i="3"/>
  <c r="DJ1548" i="3"/>
  <c r="DD1548" i="3"/>
  <c r="DE1548" i="3" s="1"/>
  <c r="DC1548" i="3"/>
  <c r="DG1548" i="3" s="1"/>
  <c r="DH1548" i="3" s="1"/>
  <c r="DB1548" i="3"/>
  <c r="CO1548" i="3"/>
  <c r="CF1548" i="3"/>
  <c r="AR1548" i="3"/>
  <c r="AQ1548" i="3"/>
  <c r="DF1548" i="3" s="1"/>
  <c r="AN1548" i="3"/>
  <c r="DO1548" i="3" s="1"/>
  <c r="AM1548" i="3"/>
  <c r="DN1547" i="3"/>
  <c r="DM1547" i="3"/>
  <c r="DL1547" i="3"/>
  <c r="DJ1547" i="3"/>
  <c r="DH1547" i="3"/>
  <c r="DD1547" i="3"/>
  <c r="DE1547" i="3" s="1"/>
  <c r="DC1547" i="3"/>
  <c r="DG1547" i="3" s="1"/>
  <c r="DB1547" i="3"/>
  <c r="CO1547" i="3"/>
  <c r="CF1547" i="3"/>
  <c r="AR1547" i="3"/>
  <c r="AQ1547" i="3"/>
  <c r="DF1547" i="3" s="1"/>
  <c r="AN1547" i="3"/>
  <c r="DO1547" i="3" s="1"/>
  <c r="AM1547" i="3"/>
  <c r="DN1546" i="3"/>
  <c r="DM1546" i="3"/>
  <c r="DL1546" i="3"/>
  <c r="DJ1546" i="3"/>
  <c r="DF1546" i="3"/>
  <c r="DD1546" i="3"/>
  <c r="DE1546" i="3" s="1"/>
  <c r="DC1546" i="3"/>
  <c r="CO1546" i="3"/>
  <c r="CF1546" i="3"/>
  <c r="AR1546" i="3"/>
  <c r="AQ1546" i="3"/>
  <c r="AN1546" i="3"/>
  <c r="DO1546" i="3" s="1"/>
  <c r="AM1546" i="3"/>
  <c r="DB1546" i="3" s="1"/>
  <c r="DN1545" i="3"/>
  <c r="DM1545" i="3"/>
  <c r="DL1545" i="3"/>
  <c r="DJ1545" i="3"/>
  <c r="DD1545" i="3"/>
  <c r="DE1545" i="3" s="1"/>
  <c r="DC1545" i="3"/>
  <c r="CO1545" i="3"/>
  <c r="CF1545" i="3"/>
  <c r="AR1545" i="3"/>
  <c r="AQ1545" i="3" s="1"/>
  <c r="DF1545" i="3" s="1"/>
  <c r="AN1545" i="3"/>
  <c r="DO1545" i="3" s="1"/>
  <c r="AM1545" i="3"/>
  <c r="DB1545" i="3" s="1"/>
  <c r="DM1544" i="3"/>
  <c r="DL1544" i="3"/>
  <c r="DJ1544" i="3"/>
  <c r="DE1544" i="3"/>
  <c r="DD1544" i="3"/>
  <c r="DC1544" i="3"/>
  <c r="DG1544" i="3" s="1"/>
  <c r="DB1544" i="3"/>
  <c r="CO1544" i="3"/>
  <c r="AR1544" i="3"/>
  <c r="AQ1544" i="3"/>
  <c r="DF1544" i="3" s="1"/>
  <c r="AN1544" i="3"/>
  <c r="DO1544" i="3" s="1"/>
  <c r="AM1544" i="3"/>
  <c r="DN1543" i="3"/>
  <c r="DM1543" i="3"/>
  <c r="DL1543" i="3"/>
  <c r="DJ1543" i="3"/>
  <c r="DD1543" i="3"/>
  <c r="DE1543" i="3" s="1"/>
  <c r="DC1543" i="3"/>
  <c r="DG1543" i="3" s="1"/>
  <c r="CO1543" i="3"/>
  <c r="CF1543" i="3"/>
  <c r="AR1543" i="3"/>
  <c r="AQ1543" i="3" s="1"/>
  <c r="AN1543" i="3"/>
  <c r="DO1543" i="3" s="1"/>
  <c r="AM1543" i="3"/>
  <c r="DB1543" i="3" s="1"/>
  <c r="DM1542" i="3"/>
  <c r="DL1542" i="3"/>
  <c r="DJ1542" i="3"/>
  <c r="DE1542" i="3"/>
  <c r="DD1542" i="3"/>
  <c r="DC1542" i="3"/>
  <c r="DG1542" i="3" s="1"/>
  <c r="DB1542" i="3"/>
  <c r="CO1542" i="3"/>
  <c r="AR1542" i="3"/>
  <c r="AQ1542" i="3"/>
  <c r="DF1542" i="3" s="1"/>
  <c r="AN1542" i="3"/>
  <c r="DO1542" i="3" s="1"/>
  <c r="AM1542" i="3"/>
  <c r="DN1541" i="3"/>
  <c r="DM1541" i="3"/>
  <c r="DL1541" i="3"/>
  <c r="DJ1541" i="3"/>
  <c r="DD1541" i="3"/>
  <c r="DE1541" i="3" s="1"/>
  <c r="DC1541" i="3"/>
  <c r="DG1541" i="3" s="1"/>
  <c r="CO1541" i="3"/>
  <c r="DF1541" i="3" s="1"/>
  <c r="CF1541" i="3"/>
  <c r="AR1541" i="3"/>
  <c r="AQ1541" i="3" s="1"/>
  <c r="AN1541" i="3"/>
  <c r="DO1541" i="3" s="1"/>
  <c r="AM1541" i="3"/>
  <c r="DB1541" i="3" s="1"/>
  <c r="DM1540" i="3"/>
  <c r="DL1540" i="3"/>
  <c r="DJ1540" i="3"/>
  <c r="DE1540" i="3"/>
  <c r="DH1540" i="3" s="1"/>
  <c r="DD1540" i="3"/>
  <c r="DC1540" i="3"/>
  <c r="DG1540" i="3" s="1"/>
  <c r="DB1540" i="3"/>
  <c r="CO1540" i="3"/>
  <c r="AR1540" i="3"/>
  <c r="AQ1540" i="3"/>
  <c r="DF1540" i="3" s="1"/>
  <c r="AN1540" i="3"/>
  <c r="DO1540" i="3" s="1"/>
  <c r="AM1540" i="3"/>
  <c r="DN1539" i="3"/>
  <c r="DM1539" i="3"/>
  <c r="DL1539" i="3"/>
  <c r="DJ1539" i="3"/>
  <c r="DD1539" i="3"/>
  <c r="DE1539" i="3" s="1"/>
  <c r="DC1539" i="3"/>
  <c r="CO1539" i="3"/>
  <c r="DF1539" i="3" s="1"/>
  <c r="CF1539" i="3"/>
  <c r="AR1539" i="3"/>
  <c r="AQ1539" i="3" s="1"/>
  <c r="AN1539" i="3"/>
  <c r="DO1539" i="3" s="1"/>
  <c r="AM1539" i="3"/>
  <c r="DB1539" i="3" s="1"/>
  <c r="DM1538" i="3"/>
  <c r="DL1538" i="3"/>
  <c r="DJ1538" i="3"/>
  <c r="DE1538" i="3"/>
  <c r="DH1538" i="3" s="1"/>
  <c r="DD1538" i="3"/>
  <c r="DC1538" i="3"/>
  <c r="DG1538" i="3" s="1"/>
  <c r="DB1538" i="3"/>
  <c r="CO1538" i="3"/>
  <c r="AR1538" i="3"/>
  <c r="AQ1538" i="3"/>
  <c r="DF1538" i="3" s="1"/>
  <c r="AN1538" i="3"/>
  <c r="DO1538" i="3" s="1"/>
  <c r="AM1538" i="3"/>
  <c r="DN1537" i="3"/>
  <c r="DM1537" i="3"/>
  <c r="DL1537" i="3"/>
  <c r="DJ1537" i="3"/>
  <c r="DD1537" i="3"/>
  <c r="DE1537" i="3" s="1"/>
  <c r="DC1537" i="3"/>
  <c r="CO1537" i="3"/>
  <c r="CF1537" i="3"/>
  <c r="AR1537" i="3"/>
  <c r="AQ1537" i="3" s="1"/>
  <c r="AN1537" i="3"/>
  <c r="DO1537" i="3" s="1"/>
  <c r="AM1537" i="3"/>
  <c r="DB1537" i="3" s="1"/>
  <c r="DM1536" i="3"/>
  <c r="DL1536" i="3"/>
  <c r="DJ1536" i="3"/>
  <c r="DE1536" i="3"/>
  <c r="DD1536" i="3"/>
  <c r="DC1536" i="3"/>
  <c r="DG1536" i="3" s="1"/>
  <c r="DB1536" i="3"/>
  <c r="CO1536" i="3"/>
  <c r="AR1536" i="3"/>
  <c r="AQ1536" i="3"/>
  <c r="DF1536" i="3" s="1"/>
  <c r="AN1536" i="3"/>
  <c r="DO1536" i="3" s="1"/>
  <c r="AM1536" i="3"/>
  <c r="DN1535" i="3"/>
  <c r="DM1535" i="3"/>
  <c r="DL1535" i="3"/>
  <c r="DJ1535" i="3"/>
  <c r="DD1535" i="3"/>
  <c r="DE1535" i="3" s="1"/>
  <c r="DC1535" i="3"/>
  <c r="DG1535" i="3" s="1"/>
  <c r="CO1535" i="3"/>
  <c r="CF1535" i="3"/>
  <c r="AR1535" i="3"/>
  <c r="AQ1535" i="3" s="1"/>
  <c r="AN1535" i="3"/>
  <c r="DO1535" i="3" s="1"/>
  <c r="AM1535" i="3"/>
  <c r="DB1535" i="3" s="1"/>
  <c r="DM1534" i="3"/>
  <c r="DL1534" i="3"/>
  <c r="DJ1534" i="3"/>
  <c r="DE1534" i="3"/>
  <c r="DD1534" i="3"/>
  <c r="DC1534" i="3"/>
  <c r="DG1534" i="3" s="1"/>
  <c r="DB1534" i="3"/>
  <c r="CO1534" i="3"/>
  <c r="AR1534" i="3"/>
  <c r="AQ1534" i="3"/>
  <c r="DF1534" i="3" s="1"/>
  <c r="AN1534" i="3"/>
  <c r="DO1534" i="3" s="1"/>
  <c r="AM1534" i="3"/>
  <c r="DN1533" i="3"/>
  <c r="DM1533" i="3"/>
  <c r="DL1533" i="3"/>
  <c r="DJ1533" i="3"/>
  <c r="DD1533" i="3"/>
  <c r="DE1533" i="3" s="1"/>
  <c r="DC1533" i="3"/>
  <c r="DG1533" i="3" s="1"/>
  <c r="CO1533" i="3"/>
  <c r="DF1533" i="3" s="1"/>
  <c r="CF1533" i="3"/>
  <c r="AR1533" i="3"/>
  <c r="AQ1533" i="3" s="1"/>
  <c r="AN1533" i="3"/>
  <c r="DO1533" i="3" s="1"/>
  <c r="AM1533" i="3"/>
  <c r="DB1533" i="3" s="1"/>
  <c r="DM1532" i="3"/>
  <c r="DL1532" i="3"/>
  <c r="DJ1532" i="3"/>
  <c r="DE1532" i="3"/>
  <c r="DH1532" i="3" s="1"/>
  <c r="DD1532" i="3"/>
  <c r="DC1532" i="3"/>
  <c r="DG1532" i="3" s="1"/>
  <c r="DB1532" i="3"/>
  <c r="CO1532" i="3"/>
  <c r="AR1532" i="3"/>
  <c r="AQ1532" i="3"/>
  <c r="DF1532" i="3" s="1"/>
  <c r="AN1532" i="3"/>
  <c r="DO1532" i="3" s="1"/>
  <c r="AM1532" i="3"/>
  <c r="DN1531" i="3"/>
  <c r="DM1531" i="3"/>
  <c r="DL1531" i="3"/>
  <c r="DJ1531" i="3"/>
  <c r="DD1531" i="3"/>
  <c r="DE1531" i="3" s="1"/>
  <c r="DC1531" i="3"/>
  <c r="CO1531" i="3"/>
  <c r="DF1531" i="3" s="1"/>
  <c r="CF1531" i="3"/>
  <c r="AR1531" i="3"/>
  <c r="AQ1531" i="3" s="1"/>
  <c r="AN1531" i="3"/>
  <c r="DO1531" i="3" s="1"/>
  <c r="AM1531" i="3"/>
  <c r="DB1531" i="3" s="1"/>
  <c r="DM1530" i="3"/>
  <c r="DL1530" i="3"/>
  <c r="DJ1530" i="3"/>
  <c r="DF1530" i="3"/>
  <c r="DE1530" i="3"/>
  <c r="DH1530" i="3" s="1"/>
  <c r="DD1530" i="3"/>
  <c r="DC1530" i="3"/>
  <c r="DG1530" i="3" s="1"/>
  <c r="DB1530" i="3"/>
  <c r="CO1530" i="3"/>
  <c r="AR1530" i="3"/>
  <c r="AQ1530" i="3"/>
  <c r="AN1530" i="3"/>
  <c r="DO1530" i="3" s="1"/>
  <c r="AM1530" i="3"/>
  <c r="DN1529" i="3"/>
  <c r="DM1529" i="3"/>
  <c r="DL1529" i="3"/>
  <c r="DJ1529" i="3"/>
  <c r="DD1529" i="3"/>
  <c r="DE1529" i="3" s="1"/>
  <c r="DH1529" i="3" s="1"/>
  <c r="DC1529" i="3"/>
  <c r="DG1529" i="3" s="1"/>
  <c r="CO1529" i="3"/>
  <c r="DF1529" i="3" s="1"/>
  <c r="CF1529" i="3"/>
  <c r="AR1529" i="3"/>
  <c r="AQ1529" i="3" s="1"/>
  <c r="AN1529" i="3"/>
  <c r="DO1529" i="3" s="1"/>
  <c r="AM1529" i="3"/>
  <c r="DB1529" i="3" s="1"/>
  <c r="DM1528" i="3"/>
  <c r="DL1528" i="3"/>
  <c r="DJ1528" i="3"/>
  <c r="DE1528" i="3"/>
  <c r="DD1528" i="3"/>
  <c r="DC1528" i="3"/>
  <c r="DG1528" i="3" s="1"/>
  <c r="DB1528" i="3"/>
  <c r="CO1528" i="3"/>
  <c r="AR1528" i="3"/>
  <c r="AQ1528" i="3"/>
  <c r="DF1528" i="3" s="1"/>
  <c r="AN1528" i="3"/>
  <c r="DO1528" i="3" s="1"/>
  <c r="AM1528" i="3"/>
  <c r="DN1527" i="3"/>
  <c r="DM1527" i="3"/>
  <c r="DL1527" i="3"/>
  <c r="DJ1527" i="3"/>
  <c r="DD1527" i="3"/>
  <c r="DE1527" i="3" s="1"/>
  <c r="DC1527" i="3"/>
  <c r="CO1527" i="3"/>
  <c r="CF1527" i="3"/>
  <c r="AR1527" i="3"/>
  <c r="AQ1527" i="3" s="1"/>
  <c r="AN1527" i="3"/>
  <c r="DO1527" i="3" s="1"/>
  <c r="AM1527" i="3"/>
  <c r="DB1527" i="3" s="1"/>
  <c r="DM1526" i="3"/>
  <c r="DL1526" i="3"/>
  <c r="DJ1526" i="3"/>
  <c r="DE1526" i="3"/>
  <c r="DD1526" i="3"/>
  <c r="DC1526" i="3"/>
  <c r="DG1526" i="3" s="1"/>
  <c r="DB1526" i="3"/>
  <c r="CO1526" i="3"/>
  <c r="AR1526" i="3"/>
  <c r="AQ1526" i="3"/>
  <c r="DF1526" i="3" s="1"/>
  <c r="AN1526" i="3"/>
  <c r="DO1526" i="3" s="1"/>
  <c r="AM1526" i="3"/>
  <c r="DN1525" i="3"/>
  <c r="DM1525" i="3"/>
  <c r="DL1525" i="3"/>
  <c r="DJ1525" i="3"/>
  <c r="DD1525" i="3"/>
  <c r="DE1525" i="3" s="1"/>
  <c r="DC1525" i="3"/>
  <c r="CO1525" i="3"/>
  <c r="CF1525" i="3"/>
  <c r="AR1525" i="3"/>
  <c r="AQ1525" i="3" s="1"/>
  <c r="AN1525" i="3"/>
  <c r="DO1525" i="3" s="1"/>
  <c r="AM1525" i="3"/>
  <c r="DB1525" i="3" s="1"/>
  <c r="DM1524" i="3"/>
  <c r="DL1524" i="3"/>
  <c r="DJ1524" i="3"/>
  <c r="DE1524" i="3"/>
  <c r="DH1524" i="3" s="1"/>
  <c r="DD1524" i="3"/>
  <c r="DC1524" i="3"/>
  <c r="DG1524" i="3" s="1"/>
  <c r="DB1524" i="3"/>
  <c r="CO1524" i="3"/>
  <c r="AR1524" i="3"/>
  <c r="AQ1524" i="3"/>
  <c r="DF1524" i="3" s="1"/>
  <c r="AN1524" i="3"/>
  <c r="DO1524" i="3" s="1"/>
  <c r="AM1524" i="3"/>
  <c r="DN1523" i="3"/>
  <c r="DM1523" i="3"/>
  <c r="DL1523" i="3"/>
  <c r="DJ1523" i="3"/>
  <c r="DD1523" i="3"/>
  <c r="DE1523" i="3" s="1"/>
  <c r="DC1523" i="3"/>
  <c r="DG1523" i="3" s="1"/>
  <c r="DH1523" i="3" s="1"/>
  <c r="CO1523" i="3"/>
  <c r="DF1523" i="3" s="1"/>
  <c r="CF1523" i="3"/>
  <c r="AR1523" i="3"/>
  <c r="AQ1523" i="3" s="1"/>
  <c r="AN1523" i="3"/>
  <c r="DO1523" i="3" s="1"/>
  <c r="AM1523" i="3"/>
  <c r="DB1523" i="3" s="1"/>
  <c r="DM1522" i="3"/>
  <c r="DL1522" i="3"/>
  <c r="DJ1522" i="3"/>
  <c r="DE1522" i="3"/>
  <c r="DD1522" i="3"/>
  <c r="DC1522" i="3"/>
  <c r="DG1522" i="3" s="1"/>
  <c r="DB1522" i="3"/>
  <c r="CO1522" i="3"/>
  <c r="DF1522" i="3" s="1"/>
  <c r="AR1522" i="3"/>
  <c r="AQ1522" i="3"/>
  <c r="AN1522" i="3"/>
  <c r="AM1522" i="3"/>
  <c r="DN1521" i="3"/>
  <c r="DM1521" i="3"/>
  <c r="DL1521" i="3"/>
  <c r="DJ1521" i="3"/>
  <c r="DG1521" i="3"/>
  <c r="DH1521" i="3" s="1"/>
  <c r="DD1521" i="3"/>
  <c r="DE1521" i="3" s="1"/>
  <c r="DC1521" i="3"/>
  <c r="CO1521" i="3"/>
  <c r="DF1521" i="3" s="1"/>
  <c r="CF1521" i="3"/>
  <c r="AR1521" i="3"/>
  <c r="AQ1521" i="3" s="1"/>
  <c r="AN1521" i="3"/>
  <c r="DO1521" i="3" s="1"/>
  <c r="AM1521" i="3"/>
  <c r="DB1521" i="3" s="1"/>
  <c r="DM1520" i="3"/>
  <c r="DL1520" i="3"/>
  <c r="DJ1520" i="3"/>
  <c r="DF1520" i="3"/>
  <c r="DE1520" i="3"/>
  <c r="DD1520" i="3"/>
  <c r="DC1520" i="3"/>
  <c r="DG1520" i="3" s="1"/>
  <c r="DB1520" i="3"/>
  <c r="CO1520" i="3"/>
  <c r="AR1520" i="3"/>
  <c r="AQ1520" i="3"/>
  <c r="AN1520" i="3"/>
  <c r="AM1520" i="3"/>
  <c r="DN1519" i="3"/>
  <c r="DM1519" i="3"/>
  <c r="DL1519" i="3"/>
  <c r="DJ1519" i="3"/>
  <c r="DD1519" i="3"/>
  <c r="DE1519" i="3" s="1"/>
  <c r="DG1519" i="3" s="1"/>
  <c r="DC1519" i="3"/>
  <c r="CO1519" i="3"/>
  <c r="CF1519" i="3"/>
  <c r="AR1519" i="3"/>
  <c r="AQ1519" i="3" s="1"/>
  <c r="AN1519" i="3"/>
  <c r="DO1519" i="3" s="1"/>
  <c r="AM1519" i="3"/>
  <c r="DB1519" i="3" s="1"/>
  <c r="DM1518" i="3"/>
  <c r="DL1518" i="3"/>
  <c r="DJ1518" i="3"/>
  <c r="DE1518" i="3"/>
  <c r="DD1518" i="3"/>
  <c r="DC1518" i="3"/>
  <c r="DB1518" i="3"/>
  <c r="CO1518" i="3"/>
  <c r="DF1518" i="3" s="1"/>
  <c r="AR1518" i="3"/>
  <c r="AQ1518" i="3"/>
  <c r="AN1518" i="3"/>
  <c r="AM1518" i="3"/>
  <c r="DN1517" i="3"/>
  <c r="DM1517" i="3"/>
  <c r="DL1517" i="3"/>
  <c r="DJ1517" i="3"/>
  <c r="DD1517" i="3"/>
  <c r="DE1517" i="3" s="1"/>
  <c r="DH1517" i="3" s="1"/>
  <c r="DC1517" i="3"/>
  <c r="DG1517" i="3" s="1"/>
  <c r="CO1517" i="3"/>
  <c r="CF1517" i="3"/>
  <c r="AR1517" i="3"/>
  <c r="AQ1517" i="3" s="1"/>
  <c r="AN1517" i="3"/>
  <c r="DO1517" i="3" s="1"/>
  <c r="AM1517" i="3"/>
  <c r="DB1517" i="3" s="1"/>
  <c r="DM1516" i="3"/>
  <c r="DL1516" i="3"/>
  <c r="DJ1516" i="3"/>
  <c r="DE1516" i="3"/>
  <c r="DD1516" i="3"/>
  <c r="DC1516" i="3"/>
  <c r="DB1516" i="3"/>
  <c r="CO1516" i="3"/>
  <c r="DF1516" i="3" s="1"/>
  <c r="AR1516" i="3"/>
  <c r="AQ1516" i="3"/>
  <c r="AN1516" i="3"/>
  <c r="AM1516" i="3"/>
  <c r="DN1515" i="3"/>
  <c r="DM1515" i="3"/>
  <c r="DL1515" i="3"/>
  <c r="DJ1515" i="3"/>
  <c r="DD1515" i="3"/>
  <c r="DE1515" i="3" s="1"/>
  <c r="DC1515" i="3"/>
  <c r="DG1515" i="3" s="1"/>
  <c r="DH1515" i="3" s="1"/>
  <c r="CO1515" i="3"/>
  <c r="DF1515" i="3" s="1"/>
  <c r="CF1515" i="3"/>
  <c r="AR1515" i="3"/>
  <c r="AQ1515" i="3" s="1"/>
  <c r="AN1515" i="3"/>
  <c r="DO1515" i="3" s="1"/>
  <c r="AM1515" i="3"/>
  <c r="DB1515" i="3" s="1"/>
  <c r="DM1514" i="3"/>
  <c r="DL1514" i="3"/>
  <c r="DJ1514" i="3"/>
  <c r="DE1514" i="3"/>
  <c r="DD1514" i="3"/>
  <c r="DC1514" i="3"/>
  <c r="DG1514" i="3" s="1"/>
  <c r="DB1514" i="3"/>
  <c r="CO1514" i="3"/>
  <c r="DF1514" i="3" s="1"/>
  <c r="AR1514" i="3"/>
  <c r="AQ1514" i="3"/>
  <c r="AN1514" i="3"/>
  <c r="AM1514" i="3"/>
  <c r="DN1513" i="3"/>
  <c r="DM1513" i="3"/>
  <c r="DL1513" i="3"/>
  <c r="DJ1513" i="3"/>
  <c r="DG1513" i="3"/>
  <c r="DH1513" i="3" s="1"/>
  <c r="DD1513" i="3"/>
  <c r="DE1513" i="3" s="1"/>
  <c r="DC1513" i="3"/>
  <c r="CO1513" i="3"/>
  <c r="DF1513" i="3" s="1"/>
  <c r="CF1513" i="3"/>
  <c r="AR1513" i="3"/>
  <c r="AQ1513" i="3" s="1"/>
  <c r="AN1513" i="3"/>
  <c r="DO1513" i="3" s="1"/>
  <c r="AM1513" i="3"/>
  <c r="DB1513" i="3" s="1"/>
  <c r="DM1512" i="3"/>
  <c r="DL1512" i="3"/>
  <c r="DJ1512" i="3"/>
  <c r="DF1512" i="3"/>
  <c r="DE1512" i="3"/>
  <c r="DD1512" i="3"/>
  <c r="DC1512" i="3"/>
  <c r="DG1512" i="3" s="1"/>
  <c r="DB1512" i="3"/>
  <c r="CO1512" i="3"/>
  <c r="AR1512" i="3"/>
  <c r="AQ1512" i="3"/>
  <c r="AN1512" i="3"/>
  <c r="AM1512" i="3"/>
  <c r="DN1511" i="3"/>
  <c r="DM1511" i="3"/>
  <c r="DL1511" i="3"/>
  <c r="DJ1511" i="3"/>
  <c r="DD1511" i="3"/>
  <c r="DE1511" i="3" s="1"/>
  <c r="DG1511" i="3" s="1"/>
  <c r="DC1511" i="3"/>
  <c r="CO1511" i="3"/>
  <c r="CF1511" i="3"/>
  <c r="AR1511" i="3"/>
  <c r="AQ1511" i="3" s="1"/>
  <c r="AN1511" i="3"/>
  <c r="DO1511" i="3" s="1"/>
  <c r="AM1511" i="3"/>
  <c r="DB1511" i="3" s="1"/>
  <c r="DM1510" i="3"/>
  <c r="DL1510" i="3"/>
  <c r="DJ1510" i="3"/>
  <c r="DE1510" i="3"/>
  <c r="DD1510" i="3"/>
  <c r="DC1510" i="3"/>
  <c r="DB1510" i="3"/>
  <c r="CO1510" i="3"/>
  <c r="DF1510" i="3" s="1"/>
  <c r="AR1510" i="3"/>
  <c r="AQ1510" i="3"/>
  <c r="AN1510" i="3"/>
  <c r="AM1510" i="3"/>
  <c r="DN1509" i="3"/>
  <c r="DM1509" i="3"/>
  <c r="DL1509" i="3"/>
  <c r="DJ1509" i="3"/>
  <c r="DD1509" i="3"/>
  <c r="DE1509" i="3" s="1"/>
  <c r="DC1509" i="3"/>
  <c r="DG1509" i="3" s="1"/>
  <c r="CO1509" i="3"/>
  <c r="CF1509" i="3"/>
  <c r="AR1509" i="3"/>
  <c r="AQ1509" i="3" s="1"/>
  <c r="AN1509" i="3"/>
  <c r="DO1509" i="3" s="1"/>
  <c r="AM1509" i="3"/>
  <c r="DB1509" i="3" s="1"/>
  <c r="DM1508" i="3"/>
  <c r="DL1508" i="3"/>
  <c r="DJ1508" i="3"/>
  <c r="DE1508" i="3"/>
  <c r="DD1508" i="3"/>
  <c r="DC1508" i="3"/>
  <c r="DB1508" i="3"/>
  <c r="CO1508" i="3"/>
  <c r="DF1508" i="3" s="1"/>
  <c r="AR1508" i="3"/>
  <c r="AQ1508" i="3"/>
  <c r="AN1508" i="3"/>
  <c r="AM1508" i="3"/>
  <c r="DN1507" i="3"/>
  <c r="DM1507" i="3"/>
  <c r="DL1507" i="3"/>
  <c r="DJ1507" i="3"/>
  <c r="DD1507" i="3"/>
  <c r="DE1507" i="3" s="1"/>
  <c r="DC1507" i="3"/>
  <c r="DG1507" i="3" s="1"/>
  <c r="DH1507" i="3" s="1"/>
  <c r="CO1507" i="3"/>
  <c r="DF1507" i="3" s="1"/>
  <c r="CF1507" i="3"/>
  <c r="AR1507" i="3"/>
  <c r="AQ1507" i="3" s="1"/>
  <c r="AN1507" i="3"/>
  <c r="DO1507" i="3" s="1"/>
  <c r="AM1507" i="3"/>
  <c r="DB1507" i="3" s="1"/>
  <c r="DM1506" i="3"/>
  <c r="DL1506" i="3"/>
  <c r="DJ1506" i="3"/>
  <c r="DE1506" i="3"/>
  <c r="DD1506" i="3"/>
  <c r="DC1506" i="3"/>
  <c r="DG1506" i="3" s="1"/>
  <c r="DB1506" i="3"/>
  <c r="CO1506" i="3"/>
  <c r="AR1506" i="3"/>
  <c r="AQ1506" i="3" s="1"/>
  <c r="AN1506" i="3"/>
  <c r="AM1506" i="3"/>
  <c r="DO1505" i="3"/>
  <c r="DM1505" i="3"/>
  <c r="DL1505" i="3"/>
  <c r="DJ1505" i="3"/>
  <c r="DD1505" i="3"/>
  <c r="DE1505" i="3" s="1"/>
  <c r="DC1505" i="3"/>
  <c r="CO1505" i="3"/>
  <c r="CF1505" i="3"/>
  <c r="AR1505" i="3"/>
  <c r="AQ1505" i="3" s="1"/>
  <c r="AN1505" i="3"/>
  <c r="DN1505" i="3" s="1"/>
  <c r="AM1505" i="3"/>
  <c r="DB1505" i="3" s="1"/>
  <c r="DM1504" i="3"/>
  <c r="DL1504" i="3"/>
  <c r="DJ1504" i="3"/>
  <c r="DF1504" i="3"/>
  <c r="DE1504" i="3"/>
  <c r="DD1504" i="3"/>
  <c r="DC1504" i="3"/>
  <c r="DG1504" i="3" s="1"/>
  <c r="DB1504" i="3"/>
  <c r="CO1504" i="3"/>
  <c r="AR1504" i="3"/>
  <c r="AQ1504" i="3"/>
  <c r="AN1504" i="3"/>
  <c r="AM1504" i="3"/>
  <c r="DM1503" i="3"/>
  <c r="DL1503" i="3"/>
  <c r="DJ1503" i="3"/>
  <c r="DD1503" i="3"/>
  <c r="DE1503" i="3" s="1"/>
  <c r="DC1503" i="3"/>
  <c r="CO1503" i="3"/>
  <c r="DF1503" i="3" s="1"/>
  <c r="AR1503" i="3"/>
  <c r="AQ1503" i="3" s="1"/>
  <c r="AN1503" i="3"/>
  <c r="DN1503" i="3" s="1"/>
  <c r="AM1503" i="3"/>
  <c r="DB1503" i="3" s="1"/>
  <c r="DM1502" i="3"/>
  <c r="DL1502" i="3"/>
  <c r="DJ1502" i="3"/>
  <c r="DE1502" i="3"/>
  <c r="DD1502" i="3"/>
  <c r="DC1502" i="3"/>
  <c r="DG1502" i="3" s="1"/>
  <c r="DB1502" i="3"/>
  <c r="CO1502" i="3"/>
  <c r="AR1502" i="3"/>
  <c r="AQ1502" i="3" s="1"/>
  <c r="AN1502" i="3"/>
  <c r="AM1502" i="3"/>
  <c r="DO1501" i="3"/>
  <c r="DM1501" i="3"/>
  <c r="DL1501" i="3"/>
  <c r="DJ1501" i="3"/>
  <c r="DD1501" i="3"/>
  <c r="DE1501" i="3" s="1"/>
  <c r="DC1501" i="3"/>
  <c r="CO1501" i="3"/>
  <c r="CF1501" i="3"/>
  <c r="AR1501" i="3"/>
  <c r="AQ1501" i="3" s="1"/>
  <c r="AN1501" i="3"/>
  <c r="DN1501" i="3" s="1"/>
  <c r="AM1501" i="3"/>
  <c r="DB1501" i="3" s="1"/>
  <c r="DM1500" i="3"/>
  <c r="DL1500" i="3"/>
  <c r="DJ1500" i="3"/>
  <c r="DF1500" i="3"/>
  <c r="DE1500" i="3"/>
  <c r="DD1500" i="3"/>
  <c r="DC1500" i="3"/>
  <c r="DG1500" i="3" s="1"/>
  <c r="DB1500" i="3"/>
  <c r="CO1500" i="3"/>
  <c r="AR1500" i="3"/>
  <c r="AQ1500" i="3"/>
  <c r="AN1500" i="3"/>
  <c r="AM1500" i="3"/>
  <c r="DM1499" i="3"/>
  <c r="DL1499" i="3"/>
  <c r="DJ1499" i="3"/>
  <c r="DD1499" i="3"/>
  <c r="DE1499" i="3" s="1"/>
  <c r="DC1499" i="3"/>
  <c r="CO1499" i="3"/>
  <c r="DF1499" i="3" s="1"/>
  <c r="AR1499" i="3"/>
  <c r="AQ1499" i="3" s="1"/>
  <c r="AN1499" i="3"/>
  <c r="DN1499" i="3" s="1"/>
  <c r="AM1499" i="3"/>
  <c r="DB1499" i="3" s="1"/>
  <c r="DM1498" i="3"/>
  <c r="DL1498" i="3"/>
  <c r="DJ1498" i="3"/>
  <c r="DE1498" i="3"/>
  <c r="DD1498" i="3"/>
  <c r="DC1498" i="3"/>
  <c r="DG1498" i="3" s="1"/>
  <c r="DB1498" i="3"/>
  <c r="CO1498" i="3"/>
  <c r="AR1498" i="3"/>
  <c r="AQ1498" i="3" s="1"/>
  <c r="AN1498" i="3"/>
  <c r="AM1498" i="3"/>
  <c r="DO1497" i="3"/>
  <c r="DM1497" i="3"/>
  <c r="DL1497" i="3"/>
  <c r="DJ1497" i="3"/>
  <c r="DD1497" i="3"/>
  <c r="DE1497" i="3" s="1"/>
  <c r="DC1497" i="3"/>
  <c r="CO1497" i="3"/>
  <c r="CF1497" i="3"/>
  <c r="AR1497" i="3"/>
  <c r="AQ1497" i="3" s="1"/>
  <c r="AN1497" i="3"/>
  <c r="DN1497" i="3" s="1"/>
  <c r="AM1497" i="3"/>
  <c r="DB1497" i="3" s="1"/>
  <c r="DN1496" i="3"/>
  <c r="DM1496" i="3"/>
  <c r="DL1496" i="3"/>
  <c r="DJ1496" i="3"/>
  <c r="DD1496" i="3"/>
  <c r="DE1496" i="3" s="1"/>
  <c r="DC1496" i="3"/>
  <c r="CO1496" i="3"/>
  <c r="DF1496" i="3" s="1"/>
  <c r="CF1496" i="3"/>
  <c r="AR1496" i="3"/>
  <c r="AQ1496" i="3"/>
  <c r="AN1496" i="3"/>
  <c r="DO1496" i="3" s="1"/>
  <c r="AM1496" i="3"/>
  <c r="DB1496" i="3" s="1"/>
  <c r="DN1495" i="3"/>
  <c r="DM1495" i="3"/>
  <c r="DL1495" i="3"/>
  <c r="DJ1495" i="3"/>
  <c r="DD1495" i="3"/>
  <c r="DE1495" i="3" s="1"/>
  <c r="DC1495" i="3"/>
  <c r="DB1495" i="3"/>
  <c r="CO1495" i="3"/>
  <c r="CF1495" i="3"/>
  <c r="AR1495" i="3"/>
  <c r="AQ1495" i="3"/>
  <c r="DF1495" i="3" s="1"/>
  <c r="AN1495" i="3"/>
  <c r="DO1495" i="3" s="1"/>
  <c r="AM1495" i="3"/>
  <c r="DN1494" i="3"/>
  <c r="DM1494" i="3"/>
  <c r="DL1494" i="3"/>
  <c r="DJ1494" i="3"/>
  <c r="DD1494" i="3"/>
  <c r="DE1494" i="3" s="1"/>
  <c r="DC1494" i="3"/>
  <c r="DG1494" i="3" s="1"/>
  <c r="CO1494" i="3"/>
  <c r="DF1494" i="3" s="1"/>
  <c r="CF1494" i="3"/>
  <c r="AR1494" i="3"/>
  <c r="AQ1494" i="3"/>
  <c r="AN1494" i="3"/>
  <c r="DO1494" i="3" s="1"/>
  <c r="AM1494" i="3"/>
  <c r="DB1494" i="3" s="1"/>
  <c r="DN1493" i="3"/>
  <c r="DM1493" i="3"/>
  <c r="DL1493" i="3"/>
  <c r="DJ1493" i="3"/>
  <c r="DD1493" i="3"/>
  <c r="DE1493" i="3" s="1"/>
  <c r="DC1493" i="3"/>
  <c r="DG1493" i="3" s="1"/>
  <c r="DB1493" i="3"/>
  <c r="CO1493" i="3"/>
  <c r="CF1493" i="3"/>
  <c r="AR1493" i="3"/>
  <c r="AQ1493" i="3"/>
  <c r="DF1493" i="3" s="1"/>
  <c r="AN1493" i="3"/>
  <c r="DO1493" i="3" s="1"/>
  <c r="AM1493" i="3"/>
  <c r="DN1492" i="3"/>
  <c r="DM1492" i="3"/>
  <c r="DL1492" i="3"/>
  <c r="DJ1492" i="3"/>
  <c r="DD1492" i="3"/>
  <c r="DE1492" i="3" s="1"/>
  <c r="DC1492" i="3"/>
  <c r="CO1492" i="3"/>
  <c r="DF1492" i="3" s="1"/>
  <c r="CF1492" i="3"/>
  <c r="AR1492" i="3"/>
  <c r="AQ1492" i="3"/>
  <c r="AN1492" i="3"/>
  <c r="DO1492" i="3" s="1"/>
  <c r="AM1492" i="3"/>
  <c r="DB1492" i="3" s="1"/>
  <c r="DN1491" i="3"/>
  <c r="DM1491" i="3"/>
  <c r="DL1491" i="3"/>
  <c r="DJ1491" i="3"/>
  <c r="DD1491" i="3"/>
  <c r="DE1491" i="3" s="1"/>
  <c r="DC1491" i="3"/>
  <c r="DB1491" i="3"/>
  <c r="CO1491" i="3"/>
  <c r="CF1491" i="3"/>
  <c r="AR1491" i="3"/>
  <c r="AQ1491" i="3"/>
  <c r="DF1491" i="3" s="1"/>
  <c r="AN1491" i="3"/>
  <c r="DO1491" i="3" s="1"/>
  <c r="AM1491" i="3"/>
  <c r="DN1490" i="3"/>
  <c r="DM1490" i="3"/>
  <c r="DL1490" i="3"/>
  <c r="DJ1490" i="3"/>
  <c r="DD1490" i="3"/>
  <c r="DE1490" i="3" s="1"/>
  <c r="DC1490" i="3"/>
  <c r="DG1490" i="3" s="1"/>
  <c r="CO1490" i="3"/>
  <c r="DF1490" i="3" s="1"/>
  <c r="CF1490" i="3"/>
  <c r="AR1490" i="3"/>
  <c r="AQ1490" i="3"/>
  <c r="AN1490" i="3"/>
  <c r="DO1490" i="3" s="1"/>
  <c r="AM1490" i="3"/>
  <c r="DB1490" i="3" s="1"/>
  <c r="DN1489" i="3"/>
  <c r="DM1489" i="3"/>
  <c r="DL1489" i="3"/>
  <c r="DJ1489" i="3"/>
  <c r="DD1489" i="3"/>
  <c r="DE1489" i="3" s="1"/>
  <c r="DC1489" i="3"/>
  <c r="DG1489" i="3" s="1"/>
  <c r="DB1489" i="3"/>
  <c r="CO1489" i="3"/>
  <c r="CF1489" i="3"/>
  <c r="AR1489" i="3"/>
  <c r="AQ1489" i="3"/>
  <c r="DF1489" i="3" s="1"/>
  <c r="AN1489" i="3"/>
  <c r="DO1489" i="3" s="1"/>
  <c r="AM1489" i="3"/>
  <c r="DN1488" i="3"/>
  <c r="DM1488" i="3"/>
  <c r="DL1488" i="3"/>
  <c r="DJ1488" i="3"/>
  <c r="DD1488" i="3"/>
  <c r="DE1488" i="3" s="1"/>
  <c r="DC1488" i="3"/>
  <c r="DG1488" i="3" s="1"/>
  <c r="DH1488" i="3" s="1"/>
  <c r="CO1488" i="3"/>
  <c r="DF1488" i="3" s="1"/>
  <c r="CF1488" i="3"/>
  <c r="AR1488" i="3"/>
  <c r="AQ1488" i="3"/>
  <c r="AN1488" i="3"/>
  <c r="DO1488" i="3" s="1"/>
  <c r="AM1488" i="3"/>
  <c r="DB1488" i="3" s="1"/>
  <c r="DN1487" i="3"/>
  <c r="DM1487" i="3"/>
  <c r="DL1487" i="3"/>
  <c r="DJ1487" i="3"/>
  <c r="DD1487" i="3"/>
  <c r="DE1487" i="3" s="1"/>
  <c r="DC1487" i="3"/>
  <c r="DB1487" i="3"/>
  <c r="CO1487" i="3"/>
  <c r="CF1487" i="3"/>
  <c r="AR1487" i="3"/>
  <c r="AQ1487" i="3"/>
  <c r="DF1487" i="3" s="1"/>
  <c r="AN1487" i="3"/>
  <c r="DO1487" i="3" s="1"/>
  <c r="AM1487" i="3"/>
  <c r="DN1486" i="3"/>
  <c r="DM1486" i="3"/>
  <c r="DL1486" i="3"/>
  <c r="DJ1486" i="3"/>
  <c r="DD1486" i="3"/>
  <c r="DE1486" i="3" s="1"/>
  <c r="DC1486" i="3"/>
  <c r="CO1486" i="3"/>
  <c r="DF1486" i="3" s="1"/>
  <c r="CF1486" i="3"/>
  <c r="AR1486" i="3"/>
  <c r="AQ1486" i="3"/>
  <c r="AN1486" i="3"/>
  <c r="DO1486" i="3" s="1"/>
  <c r="AM1486" i="3"/>
  <c r="DB1486" i="3" s="1"/>
  <c r="DN1485" i="3"/>
  <c r="DM1485" i="3"/>
  <c r="DL1485" i="3"/>
  <c r="DJ1485" i="3"/>
  <c r="DF1485" i="3"/>
  <c r="DD1485" i="3"/>
  <c r="DE1485" i="3" s="1"/>
  <c r="DC1485" i="3"/>
  <c r="DG1485" i="3" s="1"/>
  <c r="DB1485" i="3"/>
  <c r="CO1485" i="3"/>
  <c r="CF1485" i="3"/>
  <c r="AR1485" i="3"/>
  <c r="AQ1485" i="3"/>
  <c r="AN1485" i="3"/>
  <c r="DO1485" i="3" s="1"/>
  <c r="AM1485" i="3"/>
  <c r="DN1484" i="3"/>
  <c r="DM1484" i="3"/>
  <c r="DL1484" i="3"/>
  <c r="DJ1484" i="3"/>
  <c r="DD1484" i="3"/>
  <c r="DE1484" i="3" s="1"/>
  <c r="DC1484" i="3"/>
  <c r="DG1484" i="3" s="1"/>
  <c r="DH1484" i="3" s="1"/>
  <c r="CO1484" i="3"/>
  <c r="DF1484" i="3" s="1"/>
  <c r="CF1484" i="3"/>
  <c r="AR1484" i="3"/>
  <c r="AQ1484" i="3"/>
  <c r="AN1484" i="3"/>
  <c r="DO1484" i="3" s="1"/>
  <c r="AM1484" i="3"/>
  <c r="DB1484" i="3" s="1"/>
  <c r="DN1483" i="3"/>
  <c r="DM1483" i="3"/>
  <c r="DL1483" i="3"/>
  <c r="DJ1483" i="3"/>
  <c r="DD1483" i="3"/>
  <c r="DE1483" i="3" s="1"/>
  <c r="DC1483" i="3"/>
  <c r="DB1483" i="3"/>
  <c r="CO1483" i="3"/>
  <c r="CF1483" i="3"/>
  <c r="AR1483" i="3"/>
  <c r="AQ1483" i="3"/>
  <c r="DF1483" i="3" s="1"/>
  <c r="AN1483" i="3"/>
  <c r="DO1483" i="3" s="1"/>
  <c r="AM1483" i="3"/>
  <c r="DN1482" i="3"/>
  <c r="DM1482" i="3"/>
  <c r="DL1482" i="3"/>
  <c r="DJ1482" i="3"/>
  <c r="DD1482" i="3"/>
  <c r="DE1482" i="3" s="1"/>
  <c r="DC1482" i="3"/>
  <c r="CO1482" i="3"/>
  <c r="DF1482" i="3" s="1"/>
  <c r="CF1482" i="3"/>
  <c r="AR1482" i="3"/>
  <c r="AQ1482" i="3"/>
  <c r="AN1482" i="3"/>
  <c r="DO1482" i="3" s="1"/>
  <c r="AM1482" i="3"/>
  <c r="DB1482" i="3" s="1"/>
  <c r="DN1481" i="3"/>
  <c r="DM1481" i="3"/>
  <c r="DL1481" i="3"/>
  <c r="DJ1481" i="3"/>
  <c r="DF1481" i="3"/>
  <c r="DD1481" i="3"/>
  <c r="DE1481" i="3" s="1"/>
  <c r="DC1481" i="3"/>
  <c r="DG1481" i="3" s="1"/>
  <c r="DB1481" i="3"/>
  <c r="CO1481" i="3"/>
  <c r="CF1481" i="3"/>
  <c r="AR1481" i="3"/>
  <c r="AQ1481" i="3"/>
  <c r="AN1481" i="3"/>
  <c r="DO1481" i="3" s="1"/>
  <c r="AM1481" i="3"/>
  <c r="DN1480" i="3"/>
  <c r="DM1480" i="3"/>
  <c r="DL1480" i="3"/>
  <c r="DJ1480" i="3"/>
  <c r="DH1480" i="3"/>
  <c r="DD1480" i="3"/>
  <c r="DE1480" i="3" s="1"/>
  <c r="DC1480" i="3"/>
  <c r="DG1480" i="3" s="1"/>
  <c r="CO1480" i="3"/>
  <c r="DF1480" i="3" s="1"/>
  <c r="CF1480" i="3"/>
  <c r="AR1480" i="3"/>
  <c r="AQ1480" i="3"/>
  <c r="AN1480" i="3"/>
  <c r="DO1480" i="3" s="1"/>
  <c r="AM1480" i="3"/>
  <c r="DB1480" i="3" s="1"/>
  <c r="DN1479" i="3"/>
  <c r="DM1479" i="3"/>
  <c r="DL1479" i="3"/>
  <c r="DJ1479" i="3"/>
  <c r="DD1479" i="3"/>
  <c r="DE1479" i="3" s="1"/>
  <c r="DC1479" i="3"/>
  <c r="DB1479" i="3"/>
  <c r="CO1479" i="3"/>
  <c r="CF1479" i="3"/>
  <c r="AR1479" i="3"/>
  <c r="AQ1479" i="3"/>
  <c r="DF1479" i="3" s="1"/>
  <c r="AN1479" i="3"/>
  <c r="DO1479" i="3" s="1"/>
  <c r="AM1479" i="3"/>
  <c r="DN1478" i="3"/>
  <c r="DM1478" i="3"/>
  <c r="DL1478" i="3"/>
  <c r="DJ1478" i="3"/>
  <c r="DD1478" i="3"/>
  <c r="DE1478" i="3" s="1"/>
  <c r="DC1478" i="3"/>
  <c r="CO1478" i="3"/>
  <c r="DF1478" i="3" s="1"/>
  <c r="CF1478" i="3"/>
  <c r="AR1478" i="3"/>
  <c r="AQ1478" i="3"/>
  <c r="AN1478" i="3"/>
  <c r="DO1478" i="3" s="1"/>
  <c r="AM1478" i="3"/>
  <c r="DB1478" i="3" s="1"/>
  <c r="DN1477" i="3"/>
  <c r="DM1477" i="3"/>
  <c r="DL1477" i="3"/>
  <c r="DJ1477" i="3"/>
  <c r="DD1477" i="3"/>
  <c r="DE1477" i="3" s="1"/>
  <c r="DC1477" i="3"/>
  <c r="DG1477" i="3" s="1"/>
  <c r="DB1477" i="3"/>
  <c r="CO1477" i="3"/>
  <c r="CF1477" i="3"/>
  <c r="AR1477" i="3"/>
  <c r="AQ1477" i="3" s="1"/>
  <c r="DF1477" i="3" s="1"/>
  <c r="AN1477" i="3"/>
  <c r="DO1477" i="3" s="1"/>
  <c r="AM1477" i="3"/>
  <c r="DO1476" i="3"/>
  <c r="DM1476" i="3"/>
  <c r="DL1476" i="3"/>
  <c r="DJ1476" i="3"/>
  <c r="DE1476" i="3"/>
  <c r="DD1476" i="3"/>
  <c r="DC1476" i="3"/>
  <c r="CO1476" i="3"/>
  <c r="DF1476" i="3" s="1"/>
  <c r="CF1476" i="3"/>
  <c r="AR1476" i="3"/>
  <c r="AQ1476" i="3"/>
  <c r="AN1476" i="3"/>
  <c r="DN1476" i="3" s="1"/>
  <c r="AM1476" i="3"/>
  <c r="DB1476" i="3" s="1"/>
  <c r="DN1475" i="3"/>
  <c r="DM1475" i="3"/>
  <c r="DL1475" i="3"/>
  <c r="DJ1475" i="3"/>
  <c r="DD1475" i="3"/>
  <c r="DE1475" i="3" s="1"/>
  <c r="DC1475" i="3"/>
  <c r="DG1475" i="3" s="1"/>
  <c r="DB1475" i="3"/>
  <c r="CO1475" i="3"/>
  <c r="CF1475" i="3"/>
  <c r="AR1475" i="3"/>
  <c r="AQ1475" i="3" s="1"/>
  <c r="DF1475" i="3" s="1"/>
  <c r="AN1475" i="3"/>
  <c r="DO1475" i="3" s="1"/>
  <c r="AM1475" i="3"/>
  <c r="DO1474" i="3"/>
  <c r="DM1474" i="3"/>
  <c r="DL1474" i="3"/>
  <c r="DJ1474" i="3"/>
  <c r="DE1474" i="3"/>
  <c r="DH1474" i="3" s="1"/>
  <c r="DD1474" i="3"/>
  <c r="DC1474" i="3"/>
  <c r="DG1474" i="3" s="1"/>
  <c r="CO1474" i="3"/>
  <c r="DF1474" i="3" s="1"/>
  <c r="CF1474" i="3"/>
  <c r="AR1474" i="3"/>
  <c r="AQ1474" i="3"/>
  <c r="AN1474" i="3"/>
  <c r="DN1474" i="3" s="1"/>
  <c r="AM1474" i="3"/>
  <c r="DB1474" i="3" s="1"/>
  <c r="DN1473" i="3"/>
  <c r="DM1473" i="3"/>
  <c r="DL1473" i="3"/>
  <c r="DJ1473" i="3"/>
  <c r="DD1473" i="3"/>
  <c r="DE1473" i="3" s="1"/>
  <c r="DC1473" i="3"/>
  <c r="DG1473" i="3" s="1"/>
  <c r="DB1473" i="3"/>
  <c r="CO1473" i="3"/>
  <c r="CF1473" i="3"/>
  <c r="AR1473" i="3"/>
  <c r="AQ1473" i="3" s="1"/>
  <c r="DF1473" i="3" s="1"/>
  <c r="AN1473" i="3"/>
  <c r="DO1473" i="3" s="1"/>
  <c r="AM1473" i="3"/>
  <c r="DO1472" i="3"/>
  <c r="DM1472" i="3"/>
  <c r="DL1472" i="3"/>
  <c r="DJ1472" i="3"/>
  <c r="DE1472" i="3"/>
  <c r="DD1472" i="3"/>
  <c r="DC1472" i="3"/>
  <c r="CO1472" i="3"/>
  <c r="DF1472" i="3" s="1"/>
  <c r="CF1472" i="3"/>
  <c r="AR1472" i="3"/>
  <c r="AQ1472" i="3"/>
  <c r="AN1472" i="3"/>
  <c r="DN1472" i="3" s="1"/>
  <c r="AM1472" i="3"/>
  <c r="DB1472" i="3" s="1"/>
  <c r="DN1471" i="3"/>
  <c r="DM1471" i="3"/>
  <c r="DL1471" i="3"/>
  <c r="DJ1471" i="3"/>
  <c r="DD1471" i="3"/>
  <c r="DE1471" i="3" s="1"/>
  <c r="DC1471" i="3"/>
  <c r="DG1471" i="3" s="1"/>
  <c r="DB1471" i="3"/>
  <c r="CO1471" i="3"/>
  <c r="CF1471" i="3"/>
  <c r="AR1471" i="3"/>
  <c r="AQ1471" i="3" s="1"/>
  <c r="DF1471" i="3" s="1"/>
  <c r="AN1471" i="3"/>
  <c r="DO1471" i="3" s="1"/>
  <c r="AM1471" i="3"/>
  <c r="DO1470" i="3"/>
  <c r="DM1470" i="3"/>
  <c r="DL1470" i="3"/>
  <c r="DJ1470" i="3"/>
  <c r="DE1470" i="3"/>
  <c r="DH1470" i="3" s="1"/>
  <c r="DD1470" i="3"/>
  <c r="DC1470" i="3"/>
  <c r="DG1470" i="3" s="1"/>
  <c r="CO1470" i="3"/>
  <c r="DF1470" i="3" s="1"/>
  <c r="CF1470" i="3"/>
  <c r="AR1470" i="3"/>
  <c r="AQ1470" i="3"/>
  <c r="AN1470" i="3"/>
  <c r="DN1470" i="3" s="1"/>
  <c r="AM1470" i="3"/>
  <c r="DB1470" i="3" s="1"/>
  <c r="DN1469" i="3"/>
  <c r="DM1469" i="3"/>
  <c r="DL1469" i="3"/>
  <c r="DJ1469" i="3"/>
  <c r="DD1469" i="3"/>
  <c r="DE1469" i="3" s="1"/>
  <c r="DC1469" i="3"/>
  <c r="DG1469" i="3" s="1"/>
  <c r="DB1469" i="3"/>
  <c r="CO1469" i="3"/>
  <c r="CF1469" i="3"/>
  <c r="AR1469" i="3"/>
  <c r="AQ1469" i="3" s="1"/>
  <c r="DF1469" i="3" s="1"/>
  <c r="AN1469" i="3"/>
  <c r="DO1469" i="3" s="1"/>
  <c r="AM1469" i="3"/>
  <c r="DO1468" i="3"/>
  <c r="DM1468" i="3"/>
  <c r="DL1468" i="3"/>
  <c r="DJ1468" i="3"/>
  <c r="DE1468" i="3"/>
  <c r="DD1468" i="3"/>
  <c r="DC1468" i="3"/>
  <c r="CO1468" i="3"/>
  <c r="DF1468" i="3" s="1"/>
  <c r="CF1468" i="3"/>
  <c r="AR1468" i="3"/>
  <c r="AQ1468" i="3"/>
  <c r="AN1468" i="3"/>
  <c r="DN1468" i="3" s="1"/>
  <c r="AM1468" i="3"/>
  <c r="DB1468" i="3" s="1"/>
  <c r="DN1467" i="3"/>
  <c r="DM1467" i="3"/>
  <c r="DL1467" i="3"/>
  <c r="DJ1467" i="3"/>
  <c r="DD1467" i="3"/>
  <c r="DE1467" i="3" s="1"/>
  <c r="DC1467" i="3"/>
  <c r="DG1467" i="3" s="1"/>
  <c r="DB1467" i="3"/>
  <c r="CO1467" i="3"/>
  <c r="CF1467" i="3"/>
  <c r="AR1467" i="3"/>
  <c r="AQ1467" i="3" s="1"/>
  <c r="DF1467" i="3" s="1"/>
  <c r="AN1467" i="3"/>
  <c r="DO1467" i="3" s="1"/>
  <c r="AM1467" i="3"/>
  <c r="DO1466" i="3"/>
  <c r="DN1466" i="3"/>
  <c r="DM1466" i="3"/>
  <c r="DL1466" i="3"/>
  <c r="DJ1466" i="3"/>
  <c r="DD1466" i="3"/>
  <c r="DE1466" i="3" s="1"/>
  <c r="DC1466" i="3"/>
  <c r="CO1466" i="3"/>
  <c r="CF1466" i="3"/>
  <c r="AR1466" i="3"/>
  <c r="AQ1466" i="3"/>
  <c r="DF1466" i="3" s="1"/>
  <c r="AN1466" i="3"/>
  <c r="AM1466" i="3"/>
  <c r="DB1466" i="3" s="1"/>
  <c r="DN1465" i="3"/>
  <c r="DM1465" i="3"/>
  <c r="DL1465" i="3"/>
  <c r="DJ1465" i="3"/>
  <c r="DD1465" i="3"/>
  <c r="DE1465" i="3" s="1"/>
  <c r="DC1465" i="3"/>
  <c r="CO1465" i="3"/>
  <c r="CF1465" i="3"/>
  <c r="AR1465" i="3"/>
  <c r="AQ1465" i="3"/>
  <c r="DF1465" i="3" s="1"/>
  <c r="AN1465" i="3"/>
  <c r="DO1465" i="3" s="1"/>
  <c r="AM1465" i="3"/>
  <c r="DB1465" i="3" s="1"/>
  <c r="DM1464" i="3"/>
  <c r="DL1464" i="3"/>
  <c r="DJ1464" i="3"/>
  <c r="DE1464" i="3"/>
  <c r="DD1464" i="3"/>
  <c r="DC1464" i="3"/>
  <c r="CO1464" i="3"/>
  <c r="DF1464" i="3" s="1"/>
  <c r="AR1464" i="3"/>
  <c r="AQ1464" i="3"/>
  <c r="AN1464" i="3"/>
  <c r="DO1464" i="3" s="1"/>
  <c r="AM1464" i="3"/>
  <c r="DB1464" i="3" s="1"/>
  <c r="DN1463" i="3"/>
  <c r="DM1463" i="3"/>
  <c r="DL1463" i="3"/>
  <c r="DJ1463" i="3"/>
  <c r="DD1463" i="3"/>
  <c r="DE1463" i="3" s="1"/>
  <c r="DC1463" i="3"/>
  <c r="DG1463" i="3" s="1"/>
  <c r="DH1463" i="3" s="1"/>
  <c r="CO1463" i="3"/>
  <c r="CF1463" i="3"/>
  <c r="AR1463" i="3"/>
  <c r="AQ1463" i="3" s="1"/>
  <c r="DF1463" i="3" s="1"/>
  <c r="AN1463" i="3"/>
  <c r="DO1463" i="3" s="1"/>
  <c r="AM1463" i="3"/>
  <c r="DB1463" i="3" s="1"/>
  <c r="DM1462" i="3"/>
  <c r="DL1462" i="3"/>
  <c r="DJ1462" i="3"/>
  <c r="DD1462" i="3"/>
  <c r="DE1462" i="3" s="1"/>
  <c r="DC1462" i="3"/>
  <c r="DB1462" i="3"/>
  <c r="CO1462" i="3"/>
  <c r="AR1462" i="3"/>
  <c r="AQ1462" i="3"/>
  <c r="DF1462" i="3" s="1"/>
  <c r="AN1462" i="3"/>
  <c r="DO1462" i="3" s="1"/>
  <c r="AM1462" i="3"/>
  <c r="DN1461" i="3"/>
  <c r="DM1461" i="3"/>
  <c r="DL1461" i="3"/>
  <c r="DJ1461" i="3"/>
  <c r="DG1461" i="3"/>
  <c r="DD1461" i="3"/>
  <c r="DE1461" i="3" s="1"/>
  <c r="DH1461" i="3" s="1"/>
  <c r="DC1461" i="3"/>
  <c r="DB1461" i="3"/>
  <c r="CO1461" i="3"/>
  <c r="CF1461" i="3"/>
  <c r="AR1461" i="3"/>
  <c r="AQ1461" i="3"/>
  <c r="DF1461" i="3" s="1"/>
  <c r="AN1461" i="3"/>
  <c r="DO1461" i="3" s="1"/>
  <c r="AM1461" i="3"/>
  <c r="DN1460" i="3"/>
  <c r="DM1460" i="3"/>
  <c r="DL1460" i="3"/>
  <c r="DJ1460" i="3"/>
  <c r="DE1460" i="3"/>
  <c r="DD1460" i="3"/>
  <c r="DC1460" i="3"/>
  <c r="DG1460" i="3" s="1"/>
  <c r="DH1460" i="3" s="1"/>
  <c r="DB1460" i="3"/>
  <c r="CO1460" i="3"/>
  <c r="DF1460" i="3" s="1"/>
  <c r="AR1460" i="3"/>
  <c r="AQ1460" i="3"/>
  <c r="AN1460" i="3"/>
  <c r="DO1460" i="3" s="1"/>
  <c r="AM1460" i="3"/>
  <c r="DN1459" i="3"/>
  <c r="DM1459" i="3"/>
  <c r="DL1459" i="3"/>
  <c r="DJ1459" i="3"/>
  <c r="DD1459" i="3"/>
  <c r="DE1459" i="3" s="1"/>
  <c r="DC1459" i="3"/>
  <c r="DG1459" i="3" s="1"/>
  <c r="DH1459" i="3" s="1"/>
  <c r="DB1459" i="3"/>
  <c r="CO1459" i="3"/>
  <c r="CF1459" i="3"/>
  <c r="AR1459" i="3"/>
  <c r="AQ1459" i="3" s="1"/>
  <c r="DF1459" i="3" s="1"/>
  <c r="AN1459" i="3"/>
  <c r="DO1459" i="3" s="1"/>
  <c r="AM1459" i="3"/>
  <c r="DO1458" i="3"/>
  <c r="DN1458" i="3"/>
  <c r="DM1458" i="3"/>
  <c r="DL1458" i="3"/>
  <c r="DJ1458" i="3"/>
  <c r="DD1458" i="3"/>
  <c r="DE1458" i="3" s="1"/>
  <c r="DC1458" i="3"/>
  <c r="CO1458" i="3"/>
  <c r="CF1458" i="3"/>
  <c r="AR1458" i="3"/>
  <c r="AQ1458" i="3"/>
  <c r="DF1458" i="3" s="1"/>
  <c r="AN1458" i="3"/>
  <c r="AM1458" i="3"/>
  <c r="DB1458" i="3" s="1"/>
  <c r="DM1457" i="3"/>
  <c r="DL1457" i="3"/>
  <c r="DJ1457" i="3"/>
  <c r="DD1457" i="3"/>
  <c r="DE1457" i="3" s="1"/>
  <c r="DC1457" i="3"/>
  <c r="DG1457" i="3" s="1"/>
  <c r="DB1457" i="3"/>
  <c r="CO1457" i="3"/>
  <c r="AR1457" i="3"/>
  <c r="AQ1457" i="3"/>
  <c r="DF1457" i="3" s="1"/>
  <c r="AN1457" i="3"/>
  <c r="DO1457" i="3" s="1"/>
  <c r="AM1457" i="3"/>
  <c r="DN1456" i="3"/>
  <c r="DM1456" i="3"/>
  <c r="DL1456" i="3"/>
  <c r="DJ1456" i="3"/>
  <c r="DD1456" i="3"/>
  <c r="DE1456" i="3" s="1"/>
  <c r="DC1456" i="3"/>
  <c r="DG1456" i="3" s="1"/>
  <c r="CO1456" i="3"/>
  <c r="CF1456" i="3"/>
  <c r="AR1456" i="3"/>
  <c r="AQ1456" i="3" s="1"/>
  <c r="DF1456" i="3" s="1"/>
  <c r="AN1456" i="3"/>
  <c r="DO1456" i="3" s="1"/>
  <c r="AM1456" i="3"/>
  <c r="DB1456" i="3" s="1"/>
  <c r="DM1455" i="3"/>
  <c r="DL1455" i="3"/>
  <c r="DJ1455" i="3"/>
  <c r="DE1455" i="3"/>
  <c r="DD1455" i="3"/>
  <c r="DC1455" i="3"/>
  <c r="DG1455" i="3" s="1"/>
  <c r="DB1455" i="3"/>
  <c r="CO1455" i="3"/>
  <c r="AR1455" i="3"/>
  <c r="AQ1455" i="3"/>
  <c r="DF1455" i="3" s="1"/>
  <c r="AN1455" i="3"/>
  <c r="DO1455" i="3" s="1"/>
  <c r="AM1455" i="3"/>
  <c r="DN1454" i="3"/>
  <c r="DM1454" i="3"/>
  <c r="DL1454" i="3"/>
  <c r="DJ1454" i="3"/>
  <c r="DD1454" i="3"/>
  <c r="DE1454" i="3" s="1"/>
  <c r="DC1454" i="3"/>
  <c r="CO1454" i="3"/>
  <c r="CF1454" i="3"/>
  <c r="AR1454" i="3"/>
  <c r="AQ1454" i="3" s="1"/>
  <c r="DF1454" i="3" s="1"/>
  <c r="AN1454" i="3"/>
  <c r="DO1454" i="3" s="1"/>
  <c r="AM1454" i="3"/>
  <c r="DB1454" i="3" s="1"/>
  <c r="DM1453" i="3"/>
  <c r="DL1453" i="3"/>
  <c r="DJ1453" i="3"/>
  <c r="DE1453" i="3"/>
  <c r="DD1453" i="3"/>
  <c r="DC1453" i="3"/>
  <c r="DG1453" i="3" s="1"/>
  <c r="DB1453" i="3"/>
  <c r="CO1453" i="3"/>
  <c r="AR1453" i="3"/>
  <c r="AQ1453" i="3"/>
  <c r="DF1453" i="3" s="1"/>
  <c r="AN1453" i="3"/>
  <c r="DO1453" i="3" s="1"/>
  <c r="AM1453" i="3"/>
  <c r="DN1452" i="3"/>
  <c r="DM1452" i="3"/>
  <c r="DL1452" i="3"/>
  <c r="DJ1452" i="3"/>
  <c r="DD1452" i="3"/>
  <c r="DE1452" i="3" s="1"/>
  <c r="DC1452" i="3"/>
  <c r="DG1452" i="3" s="1"/>
  <c r="CO1452" i="3"/>
  <c r="CF1452" i="3"/>
  <c r="AR1452" i="3"/>
  <c r="AQ1452" i="3" s="1"/>
  <c r="DF1452" i="3" s="1"/>
  <c r="AN1452" i="3"/>
  <c r="DO1452" i="3" s="1"/>
  <c r="AM1452" i="3"/>
  <c r="DB1452" i="3" s="1"/>
  <c r="DM1451" i="3"/>
  <c r="DL1451" i="3"/>
  <c r="DJ1451" i="3"/>
  <c r="DE1451" i="3"/>
  <c r="DD1451" i="3"/>
  <c r="DC1451" i="3"/>
  <c r="DG1451" i="3" s="1"/>
  <c r="DB1451" i="3"/>
  <c r="CO1451" i="3"/>
  <c r="AR1451" i="3"/>
  <c r="AQ1451" i="3"/>
  <c r="DF1451" i="3" s="1"/>
  <c r="AN1451" i="3"/>
  <c r="DO1451" i="3" s="1"/>
  <c r="AM1451" i="3"/>
  <c r="DN1450" i="3"/>
  <c r="DM1450" i="3"/>
  <c r="DL1450" i="3"/>
  <c r="DJ1450" i="3"/>
  <c r="DD1450" i="3"/>
  <c r="DE1450" i="3" s="1"/>
  <c r="DC1450" i="3"/>
  <c r="DG1450" i="3" s="1"/>
  <c r="CO1450" i="3"/>
  <c r="CF1450" i="3"/>
  <c r="AR1450" i="3"/>
  <c r="AQ1450" i="3" s="1"/>
  <c r="DF1450" i="3" s="1"/>
  <c r="AN1450" i="3"/>
  <c r="DO1450" i="3" s="1"/>
  <c r="AM1450" i="3"/>
  <c r="DB1450" i="3" s="1"/>
  <c r="DM1449" i="3"/>
  <c r="DL1449" i="3"/>
  <c r="DJ1449" i="3"/>
  <c r="DE1449" i="3"/>
  <c r="DH1449" i="3" s="1"/>
  <c r="DD1449" i="3"/>
  <c r="DC1449" i="3"/>
  <c r="DG1449" i="3" s="1"/>
  <c r="DB1449" i="3"/>
  <c r="CO1449" i="3"/>
  <c r="AR1449" i="3"/>
  <c r="AQ1449" i="3"/>
  <c r="DF1449" i="3" s="1"/>
  <c r="AN1449" i="3"/>
  <c r="DO1449" i="3" s="1"/>
  <c r="AM1449" i="3"/>
  <c r="DN1448" i="3"/>
  <c r="DM1448" i="3"/>
  <c r="DL1448" i="3"/>
  <c r="DJ1448" i="3"/>
  <c r="DD1448" i="3"/>
  <c r="DE1448" i="3" s="1"/>
  <c r="DC1448" i="3"/>
  <c r="DG1448" i="3" s="1"/>
  <c r="CO1448" i="3"/>
  <c r="CF1448" i="3"/>
  <c r="AR1448" i="3"/>
  <c r="AQ1448" i="3" s="1"/>
  <c r="DF1448" i="3" s="1"/>
  <c r="AN1448" i="3"/>
  <c r="DO1448" i="3" s="1"/>
  <c r="AM1448" i="3"/>
  <c r="DB1448" i="3" s="1"/>
  <c r="DM1447" i="3"/>
  <c r="DL1447" i="3"/>
  <c r="DJ1447" i="3"/>
  <c r="DE1447" i="3"/>
  <c r="DH1447" i="3" s="1"/>
  <c r="DD1447" i="3"/>
  <c r="DC1447" i="3"/>
  <c r="DG1447" i="3" s="1"/>
  <c r="DB1447" i="3"/>
  <c r="CO1447" i="3"/>
  <c r="AR1447" i="3"/>
  <c r="AQ1447" i="3"/>
  <c r="DF1447" i="3" s="1"/>
  <c r="AN1447" i="3"/>
  <c r="DO1447" i="3" s="1"/>
  <c r="AM1447" i="3"/>
  <c r="DN1446" i="3"/>
  <c r="DM1446" i="3"/>
  <c r="DL1446" i="3"/>
  <c r="DJ1446" i="3"/>
  <c r="DD1446" i="3"/>
  <c r="DE1446" i="3" s="1"/>
  <c r="DC1446" i="3"/>
  <c r="CO1446" i="3"/>
  <c r="CF1446" i="3"/>
  <c r="AR1446" i="3"/>
  <c r="AQ1446" i="3" s="1"/>
  <c r="DF1446" i="3" s="1"/>
  <c r="AN1446" i="3"/>
  <c r="DO1446" i="3" s="1"/>
  <c r="AM1446" i="3"/>
  <c r="DB1446" i="3" s="1"/>
  <c r="DM1445" i="3"/>
  <c r="DL1445" i="3"/>
  <c r="DJ1445" i="3"/>
  <c r="DE1445" i="3"/>
  <c r="DD1445" i="3"/>
  <c r="DC1445" i="3"/>
  <c r="DG1445" i="3" s="1"/>
  <c r="DB1445" i="3"/>
  <c r="CO1445" i="3"/>
  <c r="AR1445" i="3"/>
  <c r="AQ1445" i="3"/>
  <c r="DF1445" i="3" s="1"/>
  <c r="AN1445" i="3"/>
  <c r="DO1445" i="3" s="1"/>
  <c r="AM1445" i="3"/>
  <c r="DN1444" i="3"/>
  <c r="DM1444" i="3"/>
  <c r="DL1444" i="3"/>
  <c r="DJ1444" i="3"/>
  <c r="DD1444" i="3"/>
  <c r="DE1444" i="3" s="1"/>
  <c r="DC1444" i="3"/>
  <c r="DG1444" i="3" s="1"/>
  <c r="CO1444" i="3"/>
  <c r="CF1444" i="3"/>
  <c r="AR1444" i="3"/>
  <c r="AQ1444" i="3" s="1"/>
  <c r="DF1444" i="3" s="1"/>
  <c r="AN1444" i="3"/>
  <c r="DO1444" i="3" s="1"/>
  <c r="AM1444" i="3"/>
  <c r="DB1444" i="3" s="1"/>
  <c r="DM1443" i="3"/>
  <c r="DL1443" i="3"/>
  <c r="DJ1443" i="3"/>
  <c r="DE1443" i="3"/>
  <c r="DD1443" i="3"/>
  <c r="DC1443" i="3"/>
  <c r="DG1443" i="3" s="1"/>
  <c r="DB1443" i="3"/>
  <c r="CO1443" i="3"/>
  <c r="AR1443" i="3"/>
  <c r="AQ1443" i="3"/>
  <c r="DF1443" i="3" s="1"/>
  <c r="AN1443" i="3"/>
  <c r="DO1443" i="3" s="1"/>
  <c r="AM1443" i="3"/>
  <c r="DN1442" i="3"/>
  <c r="DM1442" i="3"/>
  <c r="DL1442" i="3"/>
  <c r="DJ1442" i="3"/>
  <c r="DD1442" i="3"/>
  <c r="DE1442" i="3" s="1"/>
  <c r="DC1442" i="3"/>
  <c r="DG1442" i="3" s="1"/>
  <c r="CO1442" i="3"/>
  <c r="CF1442" i="3"/>
  <c r="AR1442" i="3"/>
  <c r="AQ1442" i="3" s="1"/>
  <c r="DF1442" i="3" s="1"/>
  <c r="AN1442" i="3"/>
  <c r="DO1442" i="3" s="1"/>
  <c r="AM1442" i="3"/>
  <c r="DB1442" i="3" s="1"/>
  <c r="DM1441" i="3"/>
  <c r="DL1441" i="3"/>
  <c r="DJ1441" i="3"/>
  <c r="DE1441" i="3"/>
  <c r="DH1441" i="3" s="1"/>
  <c r="DD1441" i="3"/>
  <c r="DC1441" i="3"/>
  <c r="DG1441" i="3" s="1"/>
  <c r="DB1441" i="3"/>
  <c r="CO1441" i="3"/>
  <c r="AR1441" i="3"/>
  <c r="AQ1441" i="3"/>
  <c r="DF1441" i="3" s="1"/>
  <c r="AN1441" i="3"/>
  <c r="DO1441" i="3" s="1"/>
  <c r="AM1441" i="3"/>
  <c r="DN1440" i="3"/>
  <c r="DM1440" i="3"/>
  <c r="DL1440" i="3"/>
  <c r="DJ1440" i="3"/>
  <c r="DD1440" i="3"/>
  <c r="DE1440" i="3" s="1"/>
  <c r="DC1440" i="3"/>
  <c r="DG1440" i="3" s="1"/>
  <c r="CO1440" i="3"/>
  <c r="DF1440" i="3" s="1"/>
  <c r="CF1440" i="3"/>
  <c r="AR1440" i="3"/>
  <c r="AQ1440" i="3" s="1"/>
  <c r="AN1440" i="3"/>
  <c r="DO1440" i="3" s="1"/>
  <c r="AM1440" i="3"/>
  <c r="DB1440" i="3" s="1"/>
  <c r="DM1439" i="3"/>
  <c r="DL1439" i="3"/>
  <c r="DJ1439" i="3"/>
  <c r="DE1439" i="3"/>
  <c r="DH1439" i="3" s="1"/>
  <c r="DD1439" i="3"/>
  <c r="DC1439" i="3"/>
  <c r="DG1439" i="3" s="1"/>
  <c r="DB1439" i="3"/>
  <c r="CO1439" i="3"/>
  <c r="AR1439" i="3"/>
  <c r="AQ1439" i="3"/>
  <c r="DF1439" i="3" s="1"/>
  <c r="AN1439" i="3"/>
  <c r="DO1439" i="3" s="1"/>
  <c r="AM1439" i="3"/>
  <c r="DN1438" i="3"/>
  <c r="DM1438" i="3"/>
  <c r="DL1438" i="3"/>
  <c r="DJ1438" i="3"/>
  <c r="DD1438" i="3"/>
  <c r="DE1438" i="3" s="1"/>
  <c r="DC1438" i="3"/>
  <c r="CO1438" i="3"/>
  <c r="CF1438" i="3"/>
  <c r="AR1438" i="3"/>
  <c r="AQ1438" i="3" s="1"/>
  <c r="AN1438" i="3"/>
  <c r="DO1438" i="3" s="1"/>
  <c r="AM1438" i="3"/>
  <c r="DB1438" i="3" s="1"/>
  <c r="DM1437" i="3"/>
  <c r="DL1437" i="3"/>
  <c r="DJ1437" i="3"/>
  <c r="DE1437" i="3"/>
  <c r="DD1437" i="3"/>
  <c r="DC1437" i="3"/>
  <c r="DG1437" i="3" s="1"/>
  <c r="DB1437" i="3"/>
  <c r="CO1437" i="3"/>
  <c r="AR1437" i="3"/>
  <c r="AQ1437" i="3"/>
  <c r="DF1437" i="3" s="1"/>
  <c r="AN1437" i="3"/>
  <c r="DO1437" i="3" s="1"/>
  <c r="AM1437" i="3"/>
  <c r="DN1436" i="3"/>
  <c r="DM1436" i="3"/>
  <c r="DL1436" i="3"/>
  <c r="DJ1436" i="3"/>
  <c r="DD1436" i="3"/>
  <c r="DE1436" i="3" s="1"/>
  <c r="DC1436" i="3"/>
  <c r="DG1436" i="3" s="1"/>
  <c r="CO1436" i="3"/>
  <c r="CF1436" i="3"/>
  <c r="AR1436" i="3"/>
  <c r="AQ1436" i="3" s="1"/>
  <c r="AN1436" i="3"/>
  <c r="DO1436" i="3" s="1"/>
  <c r="AM1436" i="3"/>
  <c r="DB1436" i="3" s="1"/>
  <c r="DM1435" i="3"/>
  <c r="DL1435" i="3"/>
  <c r="DJ1435" i="3"/>
  <c r="DE1435" i="3"/>
  <c r="DD1435" i="3"/>
  <c r="DC1435" i="3"/>
  <c r="DG1435" i="3" s="1"/>
  <c r="DB1435" i="3"/>
  <c r="CO1435" i="3"/>
  <c r="AR1435" i="3"/>
  <c r="AQ1435" i="3"/>
  <c r="DF1435" i="3" s="1"/>
  <c r="AN1435" i="3"/>
  <c r="DO1435" i="3" s="1"/>
  <c r="AM1435" i="3"/>
  <c r="DN1434" i="3"/>
  <c r="DM1434" i="3"/>
  <c r="DL1434" i="3"/>
  <c r="DJ1434" i="3"/>
  <c r="DD1434" i="3"/>
  <c r="DE1434" i="3" s="1"/>
  <c r="DC1434" i="3"/>
  <c r="DG1434" i="3" s="1"/>
  <c r="CO1434" i="3"/>
  <c r="DF1434" i="3" s="1"/>
  <c r="CF1434" i="3"/>
  <c r="AR1434" i="3"/>
  <c r="AQ1434" i="3" s="1"/>
  <c r="AN1434" i="3"/>
  <c r="DO1434" i="3" s="1"/>
  <c r="AM1434" i="3"/>
  <c r="DB1434" i="3" s="1"/>
  <c r="DM1433" i="3"/>
  <c r="DL1433" i="3"/>
  <c r="DJ1433" i="3"/>
  <c r="DE1433" i="3"/>
  <c r="DH1433" i="3" s="1"/>
  <c r="DD1433" i="3"/>
  <c r="DC1433" i="3"/>
  <c r="DG1433" i="3" s="1"/>
  <c r="DB1433" i="3"/>
  <c r="CO1433" i="3"/>
  <c r="AR1433" i="3"/>
  <c r="AQ1433" i="3"/>
  <c r="DF1433" i="3" s="1"/>
  <c r="AN1433" i="3"/>
  <c r="DO1433" i="3" s="1"/>
  <c r="AM1433" i="3"/>
  <c r="DN1432" i="3"/>
  <c r="DM1432" i="3"/>
  <c r="DL1432" i="3"/>
  <c r="DJ1432" i="3"/>
  <c r="DD1432" i="3"/>
  <c r="DE1432" i="3" s="1"/>
  <c r="DC1432" i="3"/>
  <c r="DG1432" i="3" s="1"/>
  <c r="CO1432" i="3"/>
  <c r="DF1432" i="3" s="1"/>
  <c r="CF1432" i="3"/>
  <c r="AR1432" i="3"/>
  <c r="AQ1432" i="3" s="1"/>
  <c r="AN1432" i="3"/>
  <c r="DO1432" i="3" s="1"/>
  <c r="AM1432" i="3"/>
  <c r="DB1432" i="3" s="1"/>
  <c r="DM1431" i="3"/>
  <c r="DL1431" i="3"/>
  <c r="DJ1431" i="3"/>
  <c r="DE1431" i="3"/>
  <c r="DH1431" i="3" s="1"/>
  <c r="DD1431" i="3"/>
  <c r="DC1431" i="3"/>
  <c r="DG1431" i="3" s="1"/>
  <c r="DB1431" i="3"/>
  <c r="CO1431" i="3"/>
  <c r="AR1431" i="3"/>
  <c r="AQ1431" i="3"/>
  <c r="DF1431" i="3" s="1"/>
  <c r="AN1431" i="3"/>
  <c r="DO1431" i="3" s="1"/>
  <c r="AM1431" i="3"/>
  <c r="DN1430" i="3"/>
  <c r="DM1430" i="3"/>
  <c r="DL1430" i="3"/>
  <c r="DJ1430" i="3"/>
  <c r="DD1430" i="3"/>
  <c r="DE1430" i="3" s="1"/>
  <c r="DC1430" i="3"/>
  <c r="CO1430" i="3"/>
  <c r="CF1430" i="3"/>
  <c r="AR1430" i="3"/>
  <c r="AQ1430" i="3" s="1"/>
  <c r="AN1430" i="3"/>
  <c r="DO1430" i="3" s="1"/>
  <c r="AM1430" i="3"/>
  <c r="DB1430" i="3" s="1"/>
  <c r="DM1429" i="3"/>
  <c r="DL1429" i="3"/>
  <c r="DJ1429" i="3"/>
  <c r="DE1429" i="3"/>
  <c r="DD1429" i="3"/>
  <c r="DC1429" i="3"/>
  <c r="DG1429" i="3" s="1"/>
  <c r="DB1429" i="3"/>
  <c r="CO1429" i="3"/>
  <c r="AR1429" i="3"/>
  <c r="AQ1429" i="3"/>
  <c r="DF1429" i="3" s="1"/>
  <c r="AN1429" i="3"/>
  <c r="DO1429" i="3" s="1"/>
  <c r="AM1429" i="3"/>
  <c r="DN1428" i="3"/>
  <c r="DM1428" i="3"/>
  <c r="DL1428" i="3"/>
  <c r="DJ1428" i="3"/>
  <c r="DD1428" i="3"/>
  <c r="DE1428" i="3" s="1"/>
  <c r="DC1428" i="3"/>
  <c r="DG1428" i="3" s="1"/>
  <c r="CO1428" i="3"/>
  <c r="CF1428" i="3"/>
  <c r="AR1428" i="3"/>
  <c r="AQ1428" i="3" s="1"/>
  <c r="AN1428" i="3"/>
  <c r="DO1428" i="3" s="1"/>
  <c r="AM1428" i="3"/>
  <c r="DB1428" i="3" s="1"/>
  <c r="DM1427" i="3"/>
  <c r="DL1427" i="3"/>
  <c r="DJ1427" i="3"/>
  <c r="DE1427" i="3"/>
  <c r="DD1427" i="3"/>
  <c r="DC1427" i="3"/>
  <c r="DG1427" i="3" s="1"/>
  <c r="DB1427" i="3"/>
  <c r="CO1427" i="3"/>
  <c r="AR1427" i="3"/>
  <c r="AQ1427" i="3"/>
  <c r="DF1427" i="3" s="1"/>
  <c r="AN1427" i="3"/>
  <c r="DO1427" i="3" s="1"/>
  <c r="AM1427" i="3"/>
  <c r="DN1426" i="3"/>
  <c r="DM1426" i="3"/>
  <c r="DL1426" i="3"/>
  <c r="DJ1426" i="3"/>
  <c r="DD1426" i="3"/>
  <c r="DE1426" i="3" s="1"/>
  <c r="DC1426" i="3"/>
  <c r="DG1426" i="3" s="1"/>
  <c r="CO1426" i="3"/>
  <c r="DF1426" i="3" s="1"/>
  <c r="CF1426" i="3"/>
  <c r="AR1426" i="3"/>
  <c r="AQ1426" i="3" s="1"/>
  <c r="AN1426" i="3"/>
  <c r="DO1426" i="3" s="1"/>
  <c r="AM1426" i="3"/>
  <c r="DB1426" i="3" s="1"/>
  <c r="DM1425" i="3"/>
  <c r="DL1425" i="3"/>
  <c r="DJ1425" i="3"/>
  <c r="DE1425" i="3"/>
  <c r="DH1425" i="3" s="1"/>
  <c r="DD1425" i="3"/>
  <c r="DC1425" i="3"/>
  <c r="DG1425" i="3" s="1"/>
  <c r="DB1425" i="3"/>
  <c r="CO1425" i="3"/>
  <c r="AR1425" i="3"/>
  <c r="AQ1425" i="3"/>
  <c r="DF1425" i="3" s="1"/>
  <c r="AN1425" i="3"/>
  <c r="DO1425" i="3" s="1"/>
  <c r="AM1425" i="3"/>
  <c r="DN1424" i="3"/>
  <c r="DM1424" i="3"/>
  <c r="DL1424" i="3"/>
  <c r="DJ1424" i="3"/>
  <c r="DD1424" i="3"/>
  <c r="DE1424" i="3" s="1"/>
  <c r="DC1424" i="3"/>
  <c r="DG1424" i="3" s="1"/>
  <c r="CO1424" i="3"/>
  <c r="DF1424" i="3" s="1"/>
  <c r="CF1424" i="3"/>
  <c r="AR1424" i="3"/>
  <c r="AQ1424" i="3" s="1"/>
  <c r="AN1424" i="3"/>
  <c r="DO1424" i="3" s="1"/>
  <c r="AM1424" i="3"/>
  <c r="DB1424" i="3" s="1"/>
  <c r="DM1423" i="3"/>
  <c r="DL1423" i="3"/>
  <c r="DJ1423" i="3"/>
  <c r="DE1423" i="3"/>
  <c r="DH1423" i="3" s="1"/>
  <c r="DD1423" i="3"/>
  <c r="DC1423" i="3"/>
  <c r="DG1423" i="3" s="1"/>
  <c r="DB1423" i="3"/>
  <c r="CO1423" i="3"/>
  <c r="AR1423" i="3"/>
  <c r="AQ1423" i="3"/>
  <c r="DF1423" i="3" s="1"/>
  <c r="AN1423" i="3"/>
  <c r="DO1423" i="3" s="1"/>
  <c r="AM1423" i="3"/>
  <c r="DN1422" i="3"/>
  <c r="DM1422" i="3"/>
  <c r="DL1422" i="3"/>
  <c r="DJ1422" i="3"/>
  <c r="DD1422" i="3"/>
  <c r="DE1422" i="3" s="1"/>
  <c r="DC1422" i="3"/>
  <c r="CO1422" i="3"/>
  <c r="CF1422" i="3"/>
  <c r="AR1422" i="3"/>
  <c r="AQ1422" i="3" s="1"/>
  <c r="AN1422" i="3"/>
  <c r="DO1422" i="3" s="1"/>
  <c r="AM1422" i="3"/>
  <c r="DB1422" i="3" s="1"/>
  <c r="DM1421" i="3"/>
  <c r="DL1421" i="3"/>
  <c r="DJ1421" i="3"/>
  <c r="DE1421" i="3"/>
  <c r="DD1421" i="3"/>
  <c r="DC1421" i="3"/>
  <c r="DG1421" i="3" s="1"/>
  <c r="DB1421" i="3"/>
  <c r="CO1421" i="3"/>
  <c r="AR1421" i="3"/>
  <c r="AQ1421" i="3"/>
  <c r="DF1421" i="3" s="1"/>
  <c r="AN1421" i="3"/>
  <c r="DO1421" i="3" s="1"/>
  <c r="AM1421" i="3"/>
  <c r="DN1420" i="3"/>
  <c r="DM1420" i="3"/>
  <c r="DL1420" i="3"/>
  <c r="DJ1420" i="3"/>
  <c r="DD1420" i="3"/>
  <c r="DE1420" i="3" s="1"/>
  <c r="DC1420" i="3"/>
  <c r="DG1420" i="3" s="1"/>
  <c r="CO1420" i="3"/>
  <c r="CF1420" i="3"/>
  <c r="AR1420" i="3"/>
  <c r="AQ1420" i="3" s="1"/>
  <c r="AN1420" i="3"/>
  <c r="DO1420" i="3" s="1"/>
  <c r="AM1420" i="3"/>
  <c r="DB1420" i="3" s="1"/>
  <c r="DM1419" i="3"/>
  <c r="DL1419" i="3"/>
  <c r="DJ1419" i="3"/>
  <c r="DE1419" i="3"/>
  <c r="DD1419" i="3"/>
  <c r="DC1419" i="3"/>
  <c r="DG1419" i="3" s="1"/>
  <c r="DB1419" i="3"/>
  <c r="CO1419" i="3"/>
  <c r="AR1419" i="3"/>
  <c r="AQ1419" i="3"/>
  <c r="DF1419" i="3" s="1"/>
  <c r="AN1419" i="3"/>
  <c r="DO1419" i="3" s="1"/>
  <c r="AM1419" i="3"/>
  <c r="DN1418" i="3"/>
  <c r="DM1418" i="3"/>
  <c r="DL1418" i="3"/>
  <c r="DJ1418" i="3"/>
  <c r="DD1418" i="3"/>
  <c r="DE1418" i="3" s="1"/>
  <c r="DC1418" i="3"/>
  <c r="DG1418" i="3" s="1"/>
  <c r="CO1418" i="3"/>
  <c r="DF1418" i="3" s="1"/>
  <c r="CF1418" i="3"/>
  <c r="AR1418" i="3"/>
  <c r="AQ1418" i="3" s="1"/>
  <c r="AN1418" i="3"/>
  <c r="DO1418" i="3" s="1"/>
  <c r="AM1418" i="3"/>
  <c r="DB1418" i="3" s="1"/>
  <c r="DM1417" i="3"/>
  <c r="DL1417" i="3"/>
  <c r="DJ1417" i="3"/>
  <c r="DF1417" i="3"/>
  <c r="DE1417" i="3"/>
  <c r="DD1417" i="3"/>
  <c r="DC1417" i="3"/>
  <c r="DG1417" i="3" s="1"/>
  <c r="DB1417" i="3"/>
  <c r="CO1417" i="3"/>
  <c r="AR1417" i="3"/>
  <c r="AQ1417" i="3"/>
  <c r="AN1417" i="3"/>
  <c r="DO1417" i="3" s="1"/>
  <c r="AM1417" i="3"/>
  <c r="DN1416" i="3"/>
  <c r="DM1416" i="3"/>
  <c r="DL1416" i="3"/>
  <c r="DJ1416" i="3"/>
  <c r="DD1416" i="3"/>
  <c r="DE1416" i="3" s="1"/>
  <c r="DH1416" i="3" s="1"/>
  <c r="DC1416" i="3"/>
  <c r="DG1416" i="3" s="1"/>
  <c r="CO1416" i="3"/>
  <c r="CF1416" i="3"/>
  <c r="AR1416" i="3"/>
  <c r="AQ1416" i="3" s="1"/>
  <c r="AN1416" i="3"/>
  <c r="DO1416" i="3" s="1"/>
  <c r="AM1416" i="3"/>
  <c r="DB1416" i="3" s="1"/>
  <c r="DM1415" i="3"/>
  <c r="DL1415" i="3"/>
  <c r="DJ1415" i="3"/>
  <c r="DE1415" i="3"/>
  <c r="DD1415" i="3"/>
  <c r="DC1415" i="3"/>
  <c r="DG1415" i="3" s="1"/>
  <c r="DB1415" i="3"/>
  <c r="CO1415" i="3"/>
  <c r="AR1415" i="3"/>
  <c r="AQ1415" i="3"/>
  <c r="DF1415" i="3" s="1"/>
  <c r="AN1415" i="3"/>
  <c r="DO1415" i="3" s="1"/>
  <c r="AM1415" i="3"/>
  <c r="DN1414" i="3"/>
  <c r="DM1414" i="3"/>
  <c r="DL1414" i="3"/>
  <c r="DJ1414" i="3"/>
  <c r="DD1414" i="3"/>
  <c r="DE1414" i="3" s="1"/>
  <c r="DC1414" i="3"/>
  <c r="CO1414" i="3"/>
  <c r="CF1414" i="3"/>
  <c r="AR1414" i="3"/>
  <c r="AQ1414" i="3" s="1"/>
  <c r="AN1414" i="3"/>
  <c r="DO1414" i="3" s="1"/>
  <c r="AM1414" i="3"/>
  <c r="DB1414" i="3" s="1"/>
  <c r="DM1413" i="3"/>
  <c r="DL1413" i="3"/>
  <c r="DJ1413" i="3"/>
  <c r="DE1413" i="3"/>
  <c r="DH1413" i="3" s="1"/>
  <c r="DD1413" i="3"/>
  <c r="DC1413" i="3"/>
  <c r="DG1413" i="3" s="1"/>
  <c r="DB1413" i="3"/>
  <c r="CO1413" i="3"/>
  <c r="AR1413" i="3"/>
  <c r="AQ1413" i="3"/>
  <c r="DF1413" i="3" s="1"/>
  <c r="AN1413" i="3"/>
  <c r="DO1413" i="3" s="1"/>
  <c r="AM1413" i="3"/>
  <c r="DN1412" i="3"/>
  <c r="DM1412" i="3"/>
  <c r="DL1412" i="3"/>
  <c r="DJ1412" i="3"/>
  <c r="DD1412" i="3"/>
  <c r="DE1412" i="3" s="1"/>
  <c r="DC1412" i="3"/>
  <c r="CO1412" i="3"/>
  <c r="DF1412" i="3" s="1"/>
  <c r="CF1412" i="3"/>
  <c r="AR1412" i="3"/>
  <c r="AQ1412" i="3" s="1"/>
  <c r="AN1412" i="3"/>
  <c r="DO1412" i="3" s="1"/>
  <c r="AM1412" i="3"/>
  <c r="DB1412" i="3" s="1"/>
  <c r="DM1411" i="3"/>
  <c r="DL1411" i="3"/>
  <c r="DJ1411" i="3"/>
  <c r="DF1411" i="3"/>
  <c r="DE1411" i="3"/>
  <c r="DH1411" i="3" s="1"/>
  <c r="DD1411" i="3"/>
  <c r="DC1411" i="3"/>
  <c r="DG1411" i="3" s="1"/>
  <c r="DB1411" i="3"/>
  <c r="CO1411" i="3"/>
  <c r="AR1411" i="3"/>
  <c r="AQ1411" i="3"/>
  <c r="AN1411" i="3"/>
  <c r="DO1411" i="3" s="1"/>
  <c r="AM1411" i="3"/>
  <c r="DN1410" i="3"/>
  <c r="DM1410" i="3"/>
  <c r="DL1410" i="3"/>
  <c r="DJ1410" i="3"/>
  <c r="DD1410" i="3"/>
  <c r="DE1410" i="3" s="1"/>
  <c r="DH1410" i="3" s="1"/>
  <c r="DC1410" i="3"/>
  <c r="DG1410" i="3" s="1"/>
  <c r="CO1410" i="3"/>
  <c r="DF1410" i="3" s="1"/>
  <c r="CF1410" i="3"/>
  <c r="AR1410" i="3"/>
  <c r="AQ1410" i="3" s="1"/>
  <c r="AN1410" i="3"/>
  <c r="DO1410" i="3" s="1"/>
  <c r="AM1410" i="3"/>
  <c r="DB1410" i="3" s="1"/>
  <c r="DM1409" i="3"/>
  <c r="DL1409" i="3"/>
  <c r="DJ1409" i="3"/>
  <c r="DE1409" i="3"/>
  <c r="DD1409" i="3"/>
  <c r="DC1409" i="3"/>
  <c r="DG1409" i="3" s="1"/>
  <c r="DB1409" i="3"/>
  <c r="CO1409" i="3"/>
  <c r="AR1409" i="3"/>
  <c r="AQ1409" i="3"/>
  <c r="DF1409" i="3" s="1"/>
  <c r="AN1409" i="3"/>
  <c r="DO1409" i="3" s="1"/>
  <c r="AM1409" i="3"/>
  <c r="DN1408" i="3"/>
  <c r="DM1408" i="3"/>
  <c r="DL1408" i="3"/>
  <c r="DJ1408" i="3"/>
  <c r="DD1408" i="3"/>
  <c r="DE1408" i="3" s="1"/>
  <c r="DH1408" i="3" s="1"/>
  <c r="DC1408" i="3"/>
  <c r="DG1408" i="3" s="1"/>
  <c r="CO1408" i="3"/>
  <c r="CF1408" i="3"/>
  <c r="AR1408" i="3"/>
  <c r="AQ1408" i="3" s="1"/>
  <c r="AN1408" i="3"/>
  <c r="DO1408" i="3" s="1"/>
  <c r="AM1408" i="3"/>
  <c r="DB1408" i="3" s="1"/>
  <c r="DM1407" i="3"/>
  <c r="DL1407" i="3"/>
  <c r="DJ1407" i="3"/>
  <c r="DE1407" i="3"/>
  <c r="DD1407" i="3"/>
  <c r="DC1407" i="3"/>
  <c r="DG1407" i="3" s="1"/>
  <c r="DB1407" i="3"/>
  <c r="CO1407" i="3"/>
  <c r="AR1407" i="3"/>
  <c r="AQ1407" i="3"/>
  <c r="DF1407" i="3" s="1"/>
  <c r="AN1407" i="3"/>
  <c r="DO1407" i="3" s="1"/>
  <c r="AM1407" i="3"/>
  <c r="DN1406" i="3"/>
  <c r="DM1406" i="3"/>
  <c r="DL1406" i="3"/>
  <c r="DJ1406" i="3"/>
  <c r="DD1406" i="3"/>
  <c r="DE1406" i="3" s="1"/>
  <c r="DC1406" i="3"/>
  <c r="CO1406" i="3"/>
  <c r="CF1406" i="3"/>
  <c r="AR1406" i="3"/>
  <c r="AQ1406" i="3" s="1"/>
  <c r="AN1406" i="3"/>
  <c r="DO1406" i="3" s="1"/>
  <c r="AM1406" i="3"/>
  <c r="DB1406" i="3" s="1"/>
  <c r="DM1405" i="3"/>
  <c r="DL1405" i="3"/>
  <c r="DJ1405" i="3"/>
  <c r="DE1405" i="3"/>
  <c r="DH1405" i="3" s="1"/>
  <c r="DD1405" i="3"/>
  <c r="DC1405" i="3"/>
  <c r="DG1405" i="3" s="1"/>
  <c r="DB1405" i="3"/>
  <c r="CO1405" i="3"/>
  <c r="AR1405" i="3"/>
  <c r="AQ1405" i="3"/>
  <c r="DF1405" i="3" s="1"/>
  <c r="AN1405" i="3"/>
  <c r="DO1405" i="3" s="1"/>
  <c r="AM1405" i="3"/>
  <c r="DN1404" i="3"/>
  <c r="DM1404" i="3"/>
  <c r="DL1404" i="3"/>
  <c r="DJ1404" i="3"/>
  <c r="DD1404" i="3"/>
  <c r="DE1404" i="3" s="1"/>
  <c r="DC1404" i="3"/>
  <c r="CO1404" i="3"/>
  <c r="DF1404" i="3" s="1"/>
  <c r="CF1404" i="3"/>
  <c r="AR1404" i="3"/>
  <c r="AQ1404" i="3" s="1"/>
  <c r="AN1404" i="3"/>
  <c r="DO1404" i="3" s="1"/>
  <c r="AM1404" i="3"/>
  <c r="DB1404" i="3" s="1"/>
  <c r="DM1403" i="3"/>
  <c r="DL1403" i="3"/>
  <c r="DJ1403" i="3"/>
  <c r="DF1403" i="3"/>
  <c r="DE1403" i="3"/>
  <c r="DH1403" i="3" s="1"/>
  <c r="DD1403" i="3"/>
  <c r="DC1403" i="3"/>
  <c r="DG1403" i="3" s="1"/>
  <c r="DB1403" i="3"/>
  <c r="CO1403" i="3"/>
  <c r="AR1403" i="3"/>
  <c r="AQ1403" i="3"/>
  <c r="AN1403" i="3"/>
  <c r="DO1403" i="3" s="1"/>
  <c r="AM1403" i="3"/>
  <c r="DN1402" i="3"/>
  <c r="DM1402" i="3"/>
  <c r="DL1402" i="3"/>
  <c r="DJ1402" i="3"/>
  <c r="DD1402" i="3"/>
  <c r="DE1402" i="3" s="1"/>
  <c r="DH1402" i="3" s="1"/>
  <c r="DC1402" i="3"/>
  <c r="DG1402" i="3" s="1"/>
  <c r="CO1402" i="3"/>
  <c r="DF1402" i="3" s="1"/>
  <c r="CF1402" i="3"/>
  <c r="AR1402" i="3"/>
  <c r="AQ1402" i="3" s="1"/>
  <c r="AN1402" i="3"/>
  <c r="DO1402" i="3" s="1"/>
  <c r="AM1402" i="3"/>
  <c r="DB1402" i="3" s="1"/>
  <c r="DM1401" i="3"/>
  <c r="DL1401" i="3"/>
  <c r="DJ1401" i="3"/>
  <c r="DE1401" i="3"/>
  <c r="DD1401" i="3"/>
  <c r="DC1401" i="3"/>
  <c r="DG1401" i="3" s="1"/>
  <c r="DB1401" i="3"/>
  <c r="CO1401" i="3"/>
  <c r="AR1401" i="3"/>
  <c r="AQ1401" i="3"/>
  <c r="DF1401" i="3" s="1"/>
  <c r="AN1401" i="3"/>
  <c r="DO1401" i="3" s="1"/>
  <c r="AM1401" i="3"/>
  <c r="DN1400" i="3"/>
  <c r="DM1400" i="3"/>
  <c r="DL1400" i="3"/>
  <c r="DJ1400" i="3"/>
  <c r="DD1400" i="3"/>
  <c r="DE1400" i="3" s="1"/>
  <c r="DC1400" i="3"/>
  <c r="CO1400" i="3"/>
  <c r="CF1400" i="3"/>
  <c r="AR1400" i="3"/>
  <c r="AQ1400" i="3" s="1"/>
  <c r="AN1400" i="3"/>
  <c r="DO1400" i="3" s="1"/>
  <c r="AM1400" i="3"/>
  <c r="DB1400" i="3" s="1"/>
  <c r="DM1399" i="3"/>
  <c r="DL1399" i="3"/>
  <c r="DJ1399" i="3"/>
  <c r="DE1399" i="3"/>
  <c r="DD1399" i="3"/>
  <c r="DC1399" i="3"/>
  <c r="DG1399" i="3" s="1"/>
  <c r="DB1399" i="3"/>
  <c r="CO1399" i="3"/>
  <c r="AR1399" i="3"/>
  <c r="AQ1399" i="3"/>
  <c r="DF1399" i="3" s="1"/>
  <c r="AN1399" i="3"/>
  <c r="AM1399" i="3"/>
  <c r="DN1398" i="3"/>
  <c r="DM1398" i="3"/>
  <c r="DL1398" i="3"/>
  <c r="DJ1398" i="3"/>
  <c r="DG1398" i="3"/>
  <c r="DH1398" i="3" s="1"/>
  <c r="DD1398" i="3"/>
  <c r="DE1398" i="3" s="1"/>
  <c r="DC1398" i="3"/>
  <c r="CO1398" i="3"/>
  <c r="DF1398" i="3" s="1"/>
  <c r="CF1398" i="3"/>
  <c r="AR1398" i="3"/>
  <c r="AQ1398" i="3" s="1"/>
  <c r="AN1398" i="3"/>
  <c r="DO1398" i="3" s="1"/>
  <c r="AM1398" i="3"/>
  <c r="DB1398" i="3" s="1"/>
  <c r="DM1397" i="3"/>
  <c r="DL1397" i="3"/>
  <c r="DJ1397" i="3"/>
  <c r="DE1397" i="3"/>
  <c r="DD1397" i="3"/>
  <c r="DC1397" i="3"/>
  <c r="DG1397" i="3" s="1"/>
  <c r="DB1397" i="3"/>
  <c r="CO1397" i="3"/>
  <c r="AR1397" i="3"/>
  <c r="AQ1397" i="3"/>
  <c r="DF1397" i="3" s="1"/>
  <c r="AN1397" i="3"/>
  <c r="AM1397" i="3"/>
  <c r="DN1396" i="3"/>
  <c r="DM1396" i="3"/>
  <c r="DL1396" i="3"/>
  <c r="DJ1396" i="3"/>
  <c r="DG1396" i="3"/>
  <c r="DD1396" i="3"/>
  <c r="DE1396" i="3" s="1"/>
  <c r="DH1396" i="3" s="1"/>
  <c r="DC1396" i="3"/>
  <c r="CO1396" i="3"/>
  <c r="CF1396" i="3"/>
  <c r="AR1396" i="3"/>
  <c r="AQ1396" i="3" s="1"/>
  <c r="AN1396" i="3"/>
  <c r="DO1396" i="3" s="1"/>
  <c r="AM1396" i="3"/>
  <c r="DB1396" i="3" s="1"/>
  <c r="DM1395" i="3"/>
  <c r="DL1395" i="3"/>
  <c r="DJ1395" i="3"/>
  <c r="DE1395" i="3"/>
  <c r="DD1395" i="3"/>
  <c r="DC1395" i="3"/>
  <c r="DB1395" i="3"/>
  <c r="CO1395" i="3"/>
  <c r="DF1395" i="3" s="1"/>
  <c r="AR1395" i="3"/>
  <c r="AQ1395" i="3"/>
  <c r="AN1395" i="3"/>
  <c r="AM1395" i="3"/>
  <c r="DN1394" i="3"/>
  <c r="DM1394" i="3"/>
  <c r="DL1394" i="3"/>
  <c r="DJ1394" i="3"/>
  <c r="DD1394" i="3"/>
  <c r="DE1394" i="3" s="1"/>
  <c r="DC1394" i="3"/>
  <c r="DG1394" i="3" s="1"/>
  <c r="CO1394" i="3"/>
  <c r="CF1394" i="3"/>
  <c r="AR1394" i="3"/>
  <c r="AQ1394" i="3" s="1"/>
  <c r="AN1394" i="3"/>
  <c r="DO1394" i="3" s="1"/>
  <c r="AM1394" i="3"/>
  <c r="DB1394" i="3" s="1"/>
  <c r="DM1393" i="3"/>
  <c r="DL1393" i="3"/>
  <c r="DJ1393" i="3"/>
  <c r="DE1393" i="3"/>
  <c r="DD1393" i="3"/>
  <c r="DC1393" i="3"/>
  <c r="DB1393" i="3"/>
  <c r="CO1393" i="3"/>
  <c r="DF1393" i="3" s="1"/>
  <c r="AR1393" i="3"/>
  <c r="AQ1393" i="3"/>
  <c r="AN1393" i="3"/>
  <c r="AM1393" i="3"/>
  <c r="DN1392" i="3"/>
  <c r="DM1392" i="3"/>
  <c r="DL1392" i="3"/>
  <c r="DJ1392" i="3"/>
  <c r="DD1392" i="3"/>
  <c r="DE1392" i="3" s="1"/>
  <c r="DC1392" i="3"/>
  <c r="DG1392" i="3" s="1"/>
  <c r="DH1392" i="3" s="1"/>
  <c r="CO1392" i="3"/>
  <c r="DF1392" i="3" s="1"/>
  <c r="CF1392" i="3"/>
  <c r="AR1392" i="3"/>
  <c r="AQ1392" i="3" s="1"/>
  <c r="AN1392" i="3"/>
  <c r="DO1392" i="3" s="1"/>
  <c r="AM1392" i="3"/>
  <c r="DB1392" i="3" s="1"/>
  <c r="DM1391" i="3"/>
  <c r="DL1391" i="3"/>
  <c r="DJ1391" i="3"/>
  <c r="DE1391" i="3"/>
  <c r="DD1391" i="3"/>
  <c r="DC1391" i="3"/>
  <c r="DG1391" i="3" s="1"/>
  <c r="DB1391" i="3"/>
  <c r="CO1391" i="3"/>
  <c r="DF1391" i="3" s="1"/>
  <c r="AR1391" i="3"/>
  <c r="AQ1391" i="3"/>
  <c r="AN1391" i="3"/>
  <c r="AM1391" i="3"/>
  <c r="DN1390" i="3"/>
  <c r="DM1390" i="3"/>
  <c r="DL1390" i="3"/>
  <c r="DJ1390" i="3"/>
  <c r="DG1390" i="3"/>
  <c r="DH1390" i="3" s="1"/>
  <c r="DD1390" i="3"/>
  <c r="DE1390" i="3" s="1"/>
  <c r="DC1390" i="3"/>
  <c r="CO1390" i="3"/>
  <c r="DF1390" i="3" s="1"/>
  <c r="CF1390" i="3"/>
  <c r="AR1390" i="3"/>
  <c r="AQ1390" i="3" s="1"/>
  <c r="AN1390" i="3"/>
  <c r="DO1390" i="3" s="1"/>
  <c r="AM1390" i="3"/>
  <c r="DB1390" i="3" s="1"/>
  <c r="DM1389" i="3"/>
  <c r="DL1389" i="3"/>
  <c r="DJ1389" i="3"/>
  <c r="DE1389" i="3"/>
  <c r="DD1389" i="3"/>
  <c r="DC1389" i="3"/>
  <c r="DG1389" i="3" s="1"/>
  <c r="DB1389" i="3"/>
  <c r="CO1389" i="3"/>
  <c r="AR1389" i="3"/>
  <c r="AQ1389" i="3"/>
  <c r="DF1389" i="3" s="1"/>
  <c r="AN1389" i="3"/>
  <c r="AM1389" i="3"/>
  <c r="DN1388" i="3"/>
  <c r="DM1388" i="3"/>
  <c r="DL1388" i="3"/>
  <c r="DJ1388" i="3"/>
  <c r="DD1388" i="3"/>
  <c r="DE1388" i="3" s="1"/>
  <c r="DG1388" i="3" s="1"/>
  <c r="DC1388" i="3"/>
  <c r="CO1388" i="3"/>
  <c r="CF1388" i="3"/>
  <c r="AR1388" i="3"/>
  <c r="AQ1388" i="3" s="1"/>
  <c r="AN1388" i="3"/>
  <c r="DO1388" i="3" s="1"/>
  <c r="AM1388" i="3"/>
  <c r="DB1388" i="3" s="1"/>
  <c r="DM1387" i="3"/>
  <c r="DL1387" i="3"/>
  <c r="DJ1387" i="3"/>
  <c r="DE1387" i="3"/>
  <c r="DD1387" i="3"/>
  <c r="DC1387" i="3"/>
  <c r="DB1387" i="3"/>
  <c r="CO1387" i="3"/>
  <c r="DF1387" i="3" s="1"/>
  <c r="AR1387" i="3"/>
  <c r="AQ1387" i="3"/>
  <c r="AN1387" i="3"/>
  <c r="AM1387" i="3"/>
  <c r="DN1386" i="3"/>
  <c r="DM1386" i="3"/>
  <c r="DL1386" i="3"/>
  <c r="DJ1386" i="3"/>
  <c r="DD1386" i="3"/>
  <c r="DE1386" i="3" s="1"/>
  <c r="DC1386" i="3"/>
  <c r="DG1386" i="3" s="1"/>
  <c r="CO1386" i="3"/>
  <c r="CF1386" i="3"/>
  <c r="AR1386" i="3"/>
  <c r="AQ1386" i="3" s="1"/>
  <c r="AN1386" i="3"/>
  <c r="DO1386" i="3" s="1"/>
  <c r="AM1386" i="3"/>
  <c r="DB1386" i="3" s="1"/>
  <c r="DM1385" i="3"/>
  <c r="DL1385" i="3"/>
  <c r="DJ1385" i="3"/>
  <c r="DE1385" i="3"/>
  <c r="DD1385" i="3"/>
  <c r="DC1385" i="3"/>
  <c r="DB1385" i="3"/>
  <c r="CO1385" i="3"/>
  <c r="DF1385" i="3" s="1"/>
  <c r="AR1385" i="3"/>
  <c r="AQ1385" i="3"/>
  <c r="AN1385" i="3"/>
  <c r="AM1385" i="3"/>
  <c r="DN1384" i="3"/>
  <c r="DM1384" i="3"/>
  <c r="DL1384" i="3"/>
  <c r="DJ1384" i="3"/>
  <c r="DD1384" i="3"/>
  <c r="DE1384" i="3" s="1"/>
  <c r="DC1384" i="3"/>
  <c r="DG1384" i="3" s="1"/>
  <c r="DH1384" i="3" s="1"/>
  <c r="CO1384" i="3"/>
  <c r="DF1384" i="3" s="1"/>
  <c r="CF1384" i="3"/>
  <c r="AR1384" i="3"/>
  <c r="AQ1384" i="3" s="1"/>
  <c r="AN1384" i="3"/>
  <c r="DO1384" i="3" s="1"/>
  <c r="AM1384" i="3"/>
  <c r="DB1384" i="3" s="1"/>
  <c r="DM1383" i="3"/>
  <c r="DL1383" i="3"/>
  <c r="DJ1383" i="3"/>
  <c r="DE1383" i="3"/>
  <c r="DD1383" i="3"/>
  <c r="DC1383" i="3"/>
  <c r="DG1383" i="3" s="1"/>
  <c r="DB1383" i="3"/>
  <c r="CO1383" i="3"/>
  <c r="DF1383" i="3" s="1"/>
  <c r="AR1383" i="3"/>
  <c r="AQ1383" i="3"/>
  <c r="AN1383" i="3"/>
  <c r="AM1383" i="3"/>
  <c r="DN1382" i="3"/>
  <c r="DM1382" i="3"/>
  <c r="DL1382" i="3"/>
  <c r="DJ1382" i="3"/>
  <c r="DG1382" i="3"/>
  <c r="DH1382" i="3" s="1"/>
  <c r="DD1382" i="3"/>
  <c r="DE1382" i="3" s="1"/>
  <c r="DC1382" i="3"/>
  <c r="CO1382" i="3"/>
  <c r="DF1382" i="3" s="1"/>
  <c r="CF1382" i="3"/>
  <c r="AR1382" i="3"/>
  <c r="AQ1382" i="3" s="1"/>
  <c r="AN1382" i="3"/>
  <c r="DO1382" i="3" s="1"/>
  <c r="AM1382" i="3"/>
  <c r="DB1382" i="3" s="1"/>
  <c r="DM1381" i="3"/>
  <c r="DL1381" i="3"/>
  <c r="DJ1381" i="3"/>
  <c r="DE1381" i="3"/>
  <c r="DD1381" i="3"/>
  <c r="DC1381" i="3"/>
  <c r="DG1381" i="3" s="1"/>
  <c r="DB1381" i="3"/>
  <c r="CO1381" i="3"/>
  <c r="AR1381" i="3"/>
  <c r="AQ1381" i="3"/>
  <c r="DF1381" i="3" s="1"/>
  <c r="AN1381" i="3"/>
  <c r="AM1381" i="3"/>
  <c r="DN1380" i="3"/>
  <c r="DM1380" i="3"/>
  <c r="DL1380" i="3"/>
  <c r="DJ1380" i="3"/>
  <c r="DD1380" i="3"/>
  <c r="DE1380" i="3" s="1"/>
  <c r="DG1380" i="3" s="1"/>
  <c r="DC1380" i="3"/>
  <c r="CO1380" i="3"/>
  <c r="CF1380" i="3"/>
  <c r="AR1380" i="3"/>
  <c r="AQ1380" i="3" s="1"/>
  <c r="AN1380" i="3"/>
  <c r="DO1380" i="3" s="1"/>
  <c r="AM1380" i="3"/>
  <c r="DB1380" i="3" s="1"/>
  <c r="DM1379" i="3"/>
  <c r="DL1379" i="3"/>
  <c r="DJ1379" i="3"/>
  <c r="DE1379" i="3"/>
  <c r="DD1379" i="3"/>
  <c r="DC1379" i="3"/>
  <c r="DB1379" i="3"/>
  <c r="CO1379" i="3"/>
  <c r="DF1379" i="3" s="1"/>
  <c r="AR1379" i="3"/>
  <c r="AQ1379" i="3"/>
  <c r="AN1379" i="3"/>
  <c r="AM1379" i="3"/>
  <c r="DN1378" i="3"/>
  <c r="DM1378" i="3"/>
  <c r="DL1378" i="3"/>
  <c r="DJ1378" i="3"/>
  <c r="DD1378" i="3"/>
  <c r="DE1378" i="3" s="1"/>
  <c r="DH1378" i="3" s="1"/>
  <c r="DC1378" i="3"/>
  <c r="DG1378" i="3" s="1"/>
  <c r="CO1378" i="3"/>
  <c r="CF1378" i="3"/>
  <c r="AR1378" i="3"/>
  <c r="AQ1378" i="3" s="1"/>
  <c r="AN1378" i="3"/>
  <c r="DO1378" i="3" s="1"/>
  <c r="AM1378" i="3"/>
  <c r="DB1378" i="3" s="1"/>
  <c r="DM1377" i="3"/>
  <c r="DL1377" i="3"/>
  <c r="DJ1377" i="3"/>
  <c r="DE1377" i="3"/>
  <c r="DD1377" i="3"/>
  <c r="DC1377" i="3"/>
  <c r="DB1377" i="3"/>
  <c r="CO1377" i="3"/>
  <c r="DF1377" i="3" s="1"/>
  <c r="AR1377" i="3"/>
  <c r="AQ1377" i="3"/>
  <c r="AN1377" i="3"/>
  <c r="AM1377" i="3"/>
  <c r="DN1376" i="3"/>
  <c r="DM1376" i="3"/>
  <c r="DL1376" i="3"/>
  <c r="DJ1376" i="3"/>
  <c r="DD1376" i="3"/>
  <c r="DE1376" i="3" s="1"/>
  <c r="DC1376" i="3"/>
  <c r="DG1376" i="3" s="1"/>
  <c r="DH1376" i="3" s="1"/>
  <c r="CO1376" i="3"/>
  <c r="DF1376" i="3" s="1"/>
  <c r="CF1376" i="3"/>
  <c r="AR1376" i="3"/>
  <c r="AQ1376" i="3" s="1"/>
  <c r="AN1376" i="3"/>
  <c r="DO1376" i="3" s="1"/>
  <c r="AM1376" i="3"/>
  <c r="DB1376" i="3" s="1"/>
  <c r="DM1375" i="3"/>
  <c r="DL1375" i="3"/>
  <c r="DJ1375" i="3"/>
  <c r="DE1375" i="3"/>
  <c r="DD1375" i="3"/>
  <c r="DC1375" i="3"/>
  <c r="DG1375" i="3" s="1"/>
  <c r="DB1375" i="3"/>
  <c r="CO1375" i="3"/>
  <c r="DF1375" i="3" s="1"/>
  <c r="AR1375" i="3"/>
  <c r="AQ1375" i="3"/>
  <c r="AN1375" i="3"/>
  <c r="AM1375" i="3"/>
  <c r="DN1374" i="3"/>
  <c r="DM1374" i="3"/>
  <c r="DL1374" i="3"/>
  <c r="DJ1374" i="3"/>
  <c r="DG1374" i="3"/>
  <c r="DH1374" i="3" s="1"/>
  <c r="DD1374" i="3"/>
  <c r="DE1374" i="3" s="1"/>
  <c r="DC1374" i="3"/>
  <c r="CO1374" i="3"/>
  <c r="DF1374" i="3" s="1"/>
  <c r="CF1374" i="3"/>
  <c r="AR1374" i="3"/>
  <c r="AQ1374" i="3" s="1"/>
  <c r="AN1374" i="3"/>
  <c r="DO1374" i="3" s="1"/>
  <c r="AM1374" i="3"/>
  <c r="DB1374" i="3" s="1"/>
  <c r="DM1373" i="3"/>
  <c r="DL1373" i="3"/>
  <c r="DJ1373" i="3"/>
  <c r="DE1373" i="3"/>
  <c r="DD1373" i="3"/>
  <c r="DC1373" i="3"/>
  <c r="DG1373" i="3" s="1"/>
  <c r="DB1373" i="3"/>
  <c r="CO1373" i="3"/>
  <c r="AR1373" i="3"/>
  <c r="AQ1373" i="3"/>
  <c r="DF1373" i="3" s="1"/>
  <c r="AN1373" i="3"/>
  <c r="AM1373" i="3"/>
  <c r="DN1372" i="3"/>
  <c r="DM1372" i="3"/>
  <c r="DL1372" i="3"/>
  <c r="DJ1372" i="3"/>
  <c r="DD1372" i="3"/>
  <c r="DE1372" i="3" s="1"/>
  <c r="DG1372" i="3" s="1"/>
  <c r="DC1372" i="3"/>
  <c r="CO1372" i="3"/>
  <c r="CF1372" i="3"/>
  <c r="AR1372" i="3"/>
  <c r="AQ1372" i="3" s="1"/>
  <c r="AN1372" i="3"/>
  <c r="DO1372" i="3" s="1"/>
  <c r="AM1372" i="3"/>
  <c r="DB1372" i="3" s="1"/>
  <c r="DM1371" i="3"/>
  <c r="DL1371" i="3"/>
  <c r="DJ1371" i="3"/>
  <c r="DE1371" i="3"/>
  <c r="DD1371" i="3"/>
  <c r="DC1371" i="3"/>
  <c r="DB1371" i="3"/>
  <c r="CO1371" i="3"/>
  <c r="DF1371" i="3" s="1"/>
  <c r="AR1371" i="3"/>
  <c r="AQ1371" i="3"/>
  <c r="AN1371" i="3"/>
  <c r="AM1371" i="3"/>
  <c r="DM1370" i="3"/>
  <c r="DL1370" i="3"/>
  <c r="DJ1370" i="3"/>
  <c r="DD1370" i="3"/>
  <c r="DE1370" i="3" s="1"/>
  <c r="DC1370" i="3"/>
  <c r="CO1370" i="3"/>
  <c r="CF1370" i="3"/>
  <c r="AR1370" i="3"/>
  <c r="AQ1370" i="3" s="1"/>
  <c r="AN1370" i="3"/>
  <c r="DO1370" i="3" s="1"/>
  <c r="AM1370" i="3"/>
  <c r="DB1370" i="3" s="1"/>
  <c r="DM1369" i="3"/>
  <c r="DL1369" i="3"/>
  <c r="DJ1369" i="3"/>
  <c r="DF1369" i="3"/>
  <c r="DE1369" i="3"/>
  <c r="DD1369" i="3"/>
  <c r="DC1369" i="3"/>
  <c r="DG1369" i="3" s="1"/>
  <c r="DB1369" i="3"/>
  <c r="CO1369" i="3"/>
  <c r="AR1369" i="3"/>
  <c r="AQ1369" i="3"/>
  <c r="AN1369" i="3"/>
  <c r="AM1369" i="3"/>
  <c r="DM1368" i="3"/>
  <c r="DL1368" i="3"/>
  <c r="DJ1368" i="3"/>
  <c r="DD1368" i="3"/>
  <c r="DE1368" i="3" s="1"/>
  <c r="DC1368" i="3"/>
  <c r="CO1368" i="3"/>
  <c r="DF1368" i="3" s="1"/>
  <c r="AR1368" i="3"/>
  <c r="AQ1368" i="3" s="1"/>
  <c r="AN1368" i="3"/>
  <c r="DN1368" i="3" s="1"/>
  <c r="AM1368" i="3"/>
  <c r="DB1368" i="3" s="1"/>
  <c r="DM1367" i="3"/>
  <c r="DL1367" i="3"/>
  <c r="DJ1367" i="3"/>
  <c r="DE1367" i="3"/>
  <c r="DD1367" i="3"/>
  <c r="DC1367" i="3"/>
  <c r="DG1367" i="3" s="1"/>
  <c r="DB1367" i="3"/>
  <c r="CO1367" i="3"/>
  <c r="DF1367" i="3" s="1"/>
  <c r="AR1367" i="3"/>
  <c r="AQ1367" i="3" s="1"/>
  <c r="AN1367" i="3"/>
  <c r="AM1367" i="3"/>
  <c r="DO1366" i="3"/>
  <c r="DM1366" i="3"/>
  <c r="DL1366" i="3"/>
  <c r="DJ1366" i="3"/>
  <c r="DD1366" i="3"/>
  <c r="DE1366" i="3" s="1"/>
  <c r="DC1366" i="3"/>
  <c r="CO1366" i="3"/>
  <c r="CF1366" i="3"/>
  <c r="AR1366" i="3"/>
  <c r="AQ1366" i="3" s="1"/>
  <c r="AN1366" i="3"/>
  <c r="DN1366" i="3" s="1"/>
  <c r="AM1366" i="3"/>
  <c r="DB1366" i="3" s="1"/>
  <c r="DM1365" i="3"/>
  <c r="DL1365" i="3"/>
  <c r="DJ1365" i="3"/>
  <c r="DF1365" i="3"/>
  <c r="DE1365" i="3"/>
  <c r="DD1365" i="3"/>
  <c r="DC1365" i="3"/>
  <c r="DG1365" i="3" s="1"/>
  <c r="DB1365" i="3"/>
  <c r="CO1365" i="3"/>
  <c r="AR1365" i="3"/>
  <c r="AQ1365" i="3"/>
  <c r="AN1365" i="3"/>
  <c r="AM1365" i="3"/>
  <c r="DM1364" i="3"/>
  <c r="DL1364" i="3"/>
  <c r="DJ1364" i="3"/>
  <c r="DD1364" i="3"/>
  <c r="DE1364" i="3" s="1"/>
  <c r="DC1364" i="3"/>
  <c r="CO1364" i="3"/>
  <c r="DF1364" i="3" s="1"/>
  <c r="AR1364" i="3"/>
  <c r="AQ1364" i="3" s="1"/>
  <c r="AN1364" i="3"/>
  <c r="DN1364" i="3" s="1"/>
  <c r="AM1364" i="3"/>
  <c r="DB1364" i="3" s="1"/>
  <c r="DM1363" i="3"/>
  <c r="DL1363" i="3"/>
  <c r="DJ1363" i="3"/>
  <c r="DE1363" i="3"/>
  <c r="DD1363" i="3"/>
  <c r="DC1363" i="3"/>
  <c r="DG1363" i="3" s="1"/>
  <c r="DB1363" i="3"/>
  <c r="CO1363" i="3"/>
  <c r="DF1363" i="3" s="1"/>
  <c r="AR1363" i="3"/>
  <c r="AQ1363" i="3" s="1"/>
  <c r="AN1363" i="3"/>
  <c r="AM1363" i="3"/>
  <c r="DO1362" i="3"/>
  <c r="DM1362" i="3"/>
  <c r="DL1362" i="3"/>
  <c r="DJ1362" i="3"/>
  <c r="DD1362" i="3"/>
  <c r="DE1362" i="3" s="1"/>
  <c r="DC1362" i="3"/>
  <c r="CO1362" i="3"/>
  <c r="CF1362" i="3"/>
  <c r="AR1362" i="3"/>
  <c r="AQ1362" i="3" s="1"/>
  <c r="AN1362" i="3"/>
  <c r="DN1362" i="3" s="1"/>
  <c r="AM1362" i="3"/>
  <c r="DB1362" i="3" s="1"/>
  <c r="DN1361" i="3"/>
  <c r="DM1361" i="3"/>
  <c r="DL1361" i="3"/>
  <c r="DJ1361" i="3"/>
  <c r="DD1361" i="3"/>
  <c r="DE1361" i="3" s="1"/>
  <c r="DC1361" i="3"/>
  <c r="DG1361" i="3" s="1"/>
  <c r="CO1361" i="3"/>
  <c r="DF1361" i="3" s="1"/>
  <c r="CF1361" i="3"/>
  <c r="AR1361" i="3"/>
  <c r="AQ1361" i="3"/>
  <c r="AN1361" i="3"/>
  <c r="DO1361" i="3" s="1"/>
  <c r="AM1361" i="3"/>
  <c r="DB1361" i="3" s="1"/>
  <c r="DN1360" i="3"/>
  <c r="DM1360" i="3"/>
  <c r="DL1360" i="3"/>
  <c r="DJ1360" i="3"/>
  <c r="DD1360" i="3"/>
  <c r="DE1360" i="3" s="1"/>
  <c r="DC1360" i="3"/>
  <c r="DG1360" i="3" s="1"/>
  <c r="DB1360" i="3"/>
  <c r="CO1360" i="3"/>
  <c r="CF1360" i="3"/>
  <c r="AR1360" i="3"/>
  <c r="AQ1360" i="3"/>
  <c r="DF1360" i="3" s="1"/>
  <c r="AN1360" i="3"/>
  <c r="DO1360" i="3" s="1"/>
  <c r="AM1360" i="3"/>
  <c r="DN1359" i="3"/>
  <c r="DM1359" i="3"/>
  <c r="DL1359" i="3"/>
  <c r="DJ1359" i="3"/>
  <c r="DD1359" i="3"/>
  <c r="DE1359" i="3" s="1"/>
  <c r="DC1359" i="3"/>
  <c r="CO1359" i="3"/>
  <c r="DF1359" i="3" s="1"/>
  <c r="CF1359" i="3"/>
  <c r="AR1359" i="3"/>
  <c r="AQ1359" i="3"/>
  <c r="AN1359" i="3"/>
  <c r="DO1359" i="3" s="1"/>
  <c r="AM1359" i="3"/>
  <c r="DB1359" i="3" s="1"/>
  <c r="DN1358" i="3"/>
  <c r="DM1358" i="3"/>
  <c r="DL1358" i="3"/>
  <c r="DJ1358" i="3"/>
  <c r="DD1358" i="3"/>
  <c r="DE1358" i="3" s="1"/>
  <c r="DC1358" i="3"/>
  <c r="DB1358" i="3"/>
  <c r="CO1358" i="3"/>
  <c r="CF1358" i="3"/>
  <c r="AR1358" i="3"/>
  <c r="AQ1358" i="3"/>
  <c r="DF1358" i="3" s="1"/>
  <c r="AN1358" i="3"/>
  <c r="DO1358" i="3" s="1"/>
  <c r="AM1358" i="3"/>
  <c r="DN1357" i="3"/>
  <c r="DM1357" i="3"/>
  <c r="DL1357" i="3"/>
  <c r="DJ1357" i="3"/>
  <c r="DD1357" i="3"/>
  <c r="DE1357" i="3" s="1"/>
  <c r="DC1357" i="3"/>
  <c r="CO1357" i="3"/>
  <c r="DF1357" i="3" s="1"/>
  <c r="CF1357" i="3"/>
  <c r="AR1357" i="3"/>
  <c r="AQ1357" i="3"/>
  <c r="AN1357" i="3"/>
  <c r="DO1357" i="3" s="1"/>
  <c r="AM1357" i="3"/>
  <c r="DB1357" i="3" s="1"/>
  <c r="DN1356" i="3"/>
  <c r="DM1356" i="3"/>
  <c r="DL1356" i="3"/>
  <c r="DJ1356" i="3"/>
  <c r="DD1356" i="3"/>
  <c r="DE1356" i="3" s="1"/>
  <c r="DC1356" i="3"/>
  <c r="DB1356" i="3"/>
  <c r="CO1356" i="3"/>
  <c r="CF1356" i="3"/>
  <c r="AR1356" i="3"/>
  <c r="AQ1356" i="3"/>
  <c r="DF1356" i="3" s="1"/>
  <c r="AN1356" i="3"/>
  <c r="DO1356" i="3" s="1"/>
  <c r="AM1356" i="3"/>
  <c r="DN1355" i="3"/>
  <c r="DM1355" i="3"/>
  <c r="DL1355" i="3"/>
  <c r="DJ1355" i="3"/>
  <c r="DD1355" i="3"/>
  <c r="DE1355" i="3" s="1"/>
  <c r="DC1355" i="3"/>
  <c r="DG1355" i="3" s="1"/>
  <c r="CO1355" i="3"/>
  <c r="DF1355" i="3" s="1"/>
  <c r="CF1355" i="3"/>
  <c r="AR1355" i="3"/>
  <c r="AQ1355" i="3"/>
  <c r="AN1355" i="3"/>
  <c r="DO1355" i="3" s="1"/>
  <c r="AM1355" i="3"/>
  <c r="DB1355" i="3" s="1"/>
  <c r="DN1354" i="3"/>
  <c r="DM1354" i="3"/>
  <c r="DL1354" i="3"/>
  <c r="DJ1354" i="3"/>
  <c r="DD1354" i="3"/>
  <c r="DE1354" i="3" s="1"/>
  <c r="DC1354" i="3"/>
  <c r="DG1354" i="3" s="1"/>
  <c r="DB1354" i="3"/>
  <c r="CO1354" i="3"/>
  <c r="CF1354" i="3"/>
  <c r="AR1354" i="3"/>
  <c r="AQ1354" i="3"/>
  <c r="DF1354" i="3" s="1"/>
  <c r="AN1354" i="3"/>
  <c r="DO1354" i="3" s="1"/>
  <c r="AM1354" i="3"/>
  <c r="DN1353" i="3"/>
  <c r="DM1353" i="3"/>
  <c r="DL1353" i="3"/>
  <c r="DJ1353" i="3"/>
  <c r="DD1353" i="3"/>
  <c r="DE1353" i="3" s="1"/>
  <c r="DC1353" i="3"/>
  <c r="DG1353" i="3" s="1"/>
  <c r="CO1353" i="3"/>
  <c r="DF1353" i="3" s="1"/>
  <c r="CF1353" i="3"/>
  <c r="AR1353" i="3"/>
  <c r="AQ1353" i="3"/>
  <c r="AN1353" i="3"/>
  <c r="DO1353" i="3" s="1"/>
  <c r="AM1353" i="3"/>
  <c r="DB1353" i="3" s="1"/>
  <c r="DN1352" i="3"/>
  <c r="DM1352" i="3"/>
  <c r="DL1352" i="3"/>
  <c r="DJ1352" i="3"/>
  <c r="DD1352" i="3"/>
  <c r="DE1352" i="3" s="1"/>
  <c r="DC1352" i="3"/>
  <c r="DG1352" i="3" s="1"/>
  <c r="DB1352" i="3"/>
  <c r="CO1352" i="3"/>
  <c r="CF1352" i="3"/>
  <c r="AR1352" i="3"/>
  <c r="AQ1352" i="3"/>
  <c r="DF1352" i="3" s="1"/>
  <c r="AN1352" i="3"/>
  <c r="DO1352" i="3" s="1"/>
  <c r="AM1352" i="3"/>
  <c r="DN1351" i="3"/>
  <c r="DM1351" i="3"/>
  <c r="DL1351" i="3"/>
  <c r="DJ1351" i="3"/>
  <c r="DD1351" i="3"/>
  <c r="DE1351" i="3" s="1"/>
  <c r="DC1351" i="3"/>
  <c r="CO1351" i="3"/>
  <c r="DF1351" i="3" s="1"/>
  <c r="CF1351" i="3"/>
  <c r="AR1351" i="3"/>
  <c r="AQ1351" i="3"/>
  <c r="AN1351" i="3"/>
  <c r="DO1351" i="3" s="1"/>
  <c r="AM1351" i="3"/>
  <c r="DB1351" i="3" s="1"/>
  <c r="DN1350" i="3"/>
  <c r="DM1350" i="3"/>
  <c r="DL1350" i="3"/>
  <c r="DJ1350" i="3"/>
  <c r="DD1350" i="3"/>
  <c r="DE1350" i="3" s="1"/>
  <c r="DC1350" i="3"/>
  <c r="DB1350" i="3"/>
  <c r="CO1350" i="3"/>
  <c r="CF1350" i="3"/>
  <c r="AR1350" i="3"/>
  <c r="AQ1350" i="3"/>
  <c r="DF1350" i="3" s="1"/>
  <c r="AN1350" i="3"/>
  <c r="DO1350" i="3" s="1"/>
  <c r="AM1350" i="3"/>
  <c r="DN1349" i="3"/>
  <c r="DM1349" i="3"/>
  <c r="DL1349" i="3"/>
  <c r="DJ1349" i="3"/>
  <c r="DD1349" i="3"/>
  <c r="DE1349" i="3" s="1"/>
  <c r="DC1349" i="3"/>
  <c r="CO1349" i="3"/>
  <c r="DF1349" i="3" s="1"/>
  <c r="CF1349" i="3"/>
  <c r="AR1349" i="3"/>
  <c r="AQ1349" i="3"/>
  <c r="AN1349" i="3"/>
  <c r="DO1349" i="3" s="1"/>
  <c r="AM1349" i="3"/>
  <c r="DB1349" i="3" s="1"/>
  <c r="DN1348" i="3"/>
  <c r="DM1348" i="3"/>
  <c r="DL1348" i="3"/>
  <c r="DJ1348" i="3"/>
  <c r="DD1348" i="3"/>
  <c r="DE1348" i="3" s="1"/>
  <c r="DC1348" i="3"/>
  <c r="DB1348" i="3"/>
  <c r="CO1348" i="3"/>
  <c r="CF1348" i="3"/>
  <c r="AR1348" i="3"/>
  <c r="AQ1348" i="3"/>
  <c r="DF1348" i="3" s="1"/>
  <c r="AN1348" i="3"/>
  <c r="DO1348" i="3" s="1"/>
  <c r="AM1348" i="3"/>
  <c r="DN1347" i="3"/>
  <c r="DM1347" i="3"/>
  <c r="DL1347" i="3"/>
  <c r="DJ1347" i="3"/>
  <c r="DD1347" i="3"/>
  <c r="DE1347" i="3" s="1"/>
  <c r="DC1347" i="3"/>
  <c r="DG1347" i="3" s="1"/>
  <c r="CO1347" i="3"/>
  <c r="DF1347" i="3" s="1"/>
  <c r="CF1347" i="3"/>
  <c r="AR1347" i="3"/>
  <c r="AQ1347" i="3"/>
  <c r="AN1347" i="3"/>
  <c r="DO1347" i="3" s="1"/>
  <c r="AM1347" i="3"/>
  <c r="DB1347" i="3" s="1"/>
  <c r="DN1346" i="3"/>
  <c r="DM1346" i="3"/>
  <c r="DL1346" i="3"/>
  <c r="DJ1346" i="3"/>
  <c r="DD1346" i="3"/>
  <c r="DE1346" i="3" s="1"/>
  <c r="DC1346" i="3"/>
  <c r="DG1346" i="3" s="1"/>
  <c r="DB1346" i="3"/>
  <c r="CO1346" i="3"/>
  <c r="CF1346" i="3"/>
  <c r="AR1346" i="3"/>
  <c r="AQ1346" i="3"/>
  <c r="DF1346" i="3" s="1"/>
  <c r="AN1346" i="3"/>
  <c r="DO1346" i="3" s="1"/>
  <c r="AM1346" i="3"/>
  <c r="DN1345" i="3"/>
  <c r="DM1345" i="3"/>
  <c r="DL1345" i="3"/>
  <c r="DJ1345" i="3"/>
  <c r="DD1345" i="3"/>
  <c r="DE1345" i="3" s="1"/>
  <c r="DC1345" i="3"/>
  <c r="DG1345" i="3" s="1"/>
  <c r="CO1345" i="3"/>
  <c r="DF1345" i="3" s="1"/>
  <c r="CF1345" i="3"/>
  <c r="AR1345" i="3"/>
  <c r="AQ1345" i="3"/>
  <c r="AN1345" i="3"/>
  <c r="DO1345" i="3" s="1"/>
  <c r="AM1345" i="3"/>
  <c r="DB1345" i="3" s="1"/>
  <c r="DN1344" i="3"/>
  <c r="DM1344" i="3"/>
  <c r="DL1344" i="3"/>
  <c r="DJ1344" i="3"/>
  <c r="DD1344" i="3"/>
  <c r="DE1344" i="3" s="1"/>
  <c r="DC1344" i="3"/>
  <c r="DG1344" i="3" s="1"/>
  <c r="DB1344" i="3"/>
  <c r="CO1344" i="3"/>
  <c r="CF1344" i="3"/>
  <c r="AR1344" i="3"/>
  <c r="AQ1344" i="3"/>
  <c r="DF1344" i="3" s="1"/>
  <c r="AN1344" i="3"/>
  <c r="DO1344" i="3" s="1"/>
  <c r="AM1344" i="3"/>
  <c r="DN1343" i="3"/>
  <c r="DM1343" i="3"/>
  <c r="DL1343" i="3"/>
  <c r="DJ1343" i="3"/>
  <c r="DD1343" i="3"/>
  <c r="DE1343" i="3" s="1"/>
  <c r="DC1343" i="3"/>
  <c r="CO1343" i="3"/>
  <c r="DF1343" i="3" s="1"/>
  <c r="CF1343" i="3"/>
  <c r="AR1343" i="3"/>
  <c r="AQ1343" i="3"/>
  <c r="AN1343" i="3"/>
  <c r="DO1343" i="3" s="1"/>
  <c r="AM1343" i="3"/>
  <c r="DB1343" i="3" s="1"/>
  <c r="DN1342" i="3"/>
  <c r="DM1342" i="3"/>
  <c r="DL1342" i="3"/>
  <c r="DJ1342" i="3"/>
  <c r="DD1342" i="3"/>
  <c r="DE1342" i="3" s="1"/>
  <c r="DC1342" i="3"/>
  <c r="DB1342" i="3"/>
  <c r="CO1342" i="3"/>
  <c r="CF1342" i="3"/>
  <c r="AR1342" i="3"/>
  <c r="AQ1342" i="3"/>
  <c r="DF1342" i="3" s="1"/>
  <c r="AN1342" i="3"/>
  <c r="DO1342" i="3" s="1"/>
  <c r="AM1342" i="3"/>
  <c r="DN1341" i="3"/>
  <c r="DM1341" i="3"/>
  <c r="DL1341" i="3"/>
  <c r="DJ1341" i="3"/>
  <c r="DD1341" i="3"/>
  <c r="DE1341" i="3" s="1"/>
  <c r="DC1341" i="3"/>
  <c r="CO1341" i="3"/>
  <c r="DF1341" i="3" s="1"/>
  <c r="CF1341" i="3"/>
  <c r="AR1341" i="3"/>
  <c r="AQ1341" i="3"/>
  <c r="AN1341" i="3"/>
  <c r="DO1341" i="3" s="1"/>
  <c r="AM1341" i="3"/>
  <c r="DB1341" i="3" s="1"/>
  <c r="DN1340" i="3"/>
  <c r="DM1340" i="3"/>
  <c r="DL1340" i="3"/>
  <c r="DJ1340" i="3"/>
  <c r="DD1340" i="3"/>
  <c r="DE1340" i="3" s="1"/>
  <c r="DC1340" i="3"/>
  <c r="DB1340" i="3"/>
  <c r="CO1340" i="3"/>
  <c r="CF1340" i="3"/>
  <c r="AR1340" i="3"/>
  <c r="AQ1340" i="3"/>
  <c r="DF1340" i="3" s="1"/>
  <c r="AN1340" i="3"/>
  <c r="DO1340" i="3" s="1"/>
  <c r="AM1340" i="3"/>
  <c r="DN1339" i="3"/>
  <c r="DM1339" i="3"/>
  <c r="DL1339" i="3"/>
  <c r="DJ1339" i="3"/>
  <c r="DD1339" i="3"/>
  <c r="DE1339" i="3" s="1"/>
  <c r="DC1339" i="3"/>
  <c r="DG1339" i="3" s="1"/>
  <c r="CO1339" i="3"/>
  <c r="DF1339" i="3" s="1"/>
  <c r="CF1339" i="3"/>
  <c r="AR1339" i="3"/>
  <c r="AQ1339" i="3"/>
  <c r="AN1339" i="3"/>
  <c r="DO1339" i="3" s="1"/>
  <c r="AM1339" i="3"/>
  <c r="DB1339" i="3" s="1"/>
  <c r="DN1338" i="3"/>
  <c r="DM1338" i="3"/>
  <c r="DL1338" i="3"/>
  <c r="DJ1338" i="3"/>
  <c r="DD1338" i="3"/>
  <c r="DE1338" i="3" s="1"/>
  <c r="DC1338" i="3"/>
  <c r="DG1338" i="3" s="1"/>
  <c r="DB1338" i="3"/>
  <c r="CO1338" i="3"/>
  <c r="CF1338" i="3"/>
  <c r="AR1338" i="3"/>
  <c r="AQ1338" i="3"/>
  <c r="DF1338" i="3" s="1"/>
  <c r="AN1338" i="3"/>
  <c r="DO1338" i="3" s="1"/>
  <c r="AM1338" i="3"/>
  <c r="DN1337" i="3"/>
  <c r="DM1337" i="3"/>
  <c r="DL1337" i="3"/>
  <c r="DJ1337" i="3"/>
  <c r="DD1337" i="3"/>
  <c r="DE1337" i="3" s="1"/>
  <c r="DC1337" i="3"/>
  <c r="DG1337" i="3" s="1"/>
  <c r="CO1337" i="3"/>
  <c r="DF1337" i="3" s="1"/>
  <c r="CF1337" i="3"/>
  <c r="AR1337" i="3"/>
  <c r="AQ1337" i="3"/>
  <c r="AN1337" i="3"/>
  <c r="DO1337" i="3" s="1"/>
  <c r="AM1337" i="3"/>
  <c r="DB1337" i="3" s="1"/>
  <c r="DN1336" i="3"/>
  <c r="DM1336" i="3"/>
  <c r="DL1336" i="3"/>
  <c r="DJ1336" i="3"/>
  <c r="DD1336" i="3"/>
  <c r="DE1336" i="3" s="1"/>
  <c r="DC1336" i="3"/>
  <c r="DG1336" i="3" s="1"/>
  <c r="DB1336" i="3"/>
  <c r="CO1336" i="3"/>
  <c r="CF1336" i="3"/>
  <c r="AR1336" i="3"/>
  <c r="AQ1336" i="3"/>
  <c r="DF1336" i="3" s="1"/>
  <c r="AN1336" i="3"/>
  <c r="DO1336" i="3" s="1"/>
  <c r="AM1336" i="3"/>
  <c r="DN1335" i="3"/>
  <c r="DM1335" i="3"/>
  <c r="DL1335" i="3"/>
  <c r="DJ1335" i="3"/>
  <c r="DD1335" i="3"/>
  <c r="DE1335" i="3" s="1"/>
  <c r="DC1335" i="3"/>
  <c r="CO1335" i="3"/>
  <c r="DF1335" i="3" s="1"/>
  <c r="CF1335" i="3"/>
  <c r="AR1335" i="3"/>
  <c r="AQ1335" i="3"/>
  <c r="AN1335" i="3"/>
  <c r="DO1335" i="3" s="1"/>
  <c r="AM1335" i="3"/>
  <c r="DB1335" i="3" s="1"/>
  <c r="DN1334" i="3"/>
  <c r="DM1334" i="3"/>
  <c r="DL1334" i="3"/>
  <c r="DJ1334" i="3"/>
  <c r="DD1334" i="3"/>
  <c r="DE1334" i="3" s="1"/>
  <c r="DC1334" i="3"/>
  <c r="DB1334" i="3"/>
  <c r="CO1334" i="3"/>
  <c r="CF1334" i="3"/>
  <c r="AR1334" i="3"/>
  <c r="AQ1334" i="3"/>
  <c r="DF1334" i="3" s="1"/>
  <c r="AN1334" i="3"/>
  <c r="DO1334" i="3" s="1"/>
  <c r="AM1334" i="3"/>
  <c r="DN1333" i="3"/>
  <c r="DM1333" i="3"/>
  <c r="DL1333" i="3"/>
  <c r="DJ1333" i="3"/>
  <c r="DD1333" i="3"/>
  <c r="DE1333" i="3" s="1"/>
  <c r="DC1333" i="3"/>
  <c r="CO1333" i="3"/>
  <c r="DF1333" i="3" s="1"/>
  <c r="CF1333" i="3"/>
  <c r="AR1333" i="3"/>
  <c r="AQ1333" i="3"/>
  <c r="AN1333" i="3"/>
  <c r="DO1333" i="3" s="1"/>
  <c r="AM1333" i="3"/>
  <c r="DB1333" i="3" s="1"/>
  <c r="DN1332" i="3"/>
  <c r="DM1332" i="3"/>
  <c r="DL1332" i="3"/>
  <c r="DJ1332" i="3"/>
  <c r="DD1332" i="3"/>
  <c r="DE1332" i="3" s="1"/>
  <c r="DC1332" i="3"/>
  <c r="DB1332" i="3"/>
  <c r="CO1332" i="3"/>
  <c r="CF1332" i="3"/>
  <c r="AR1332" i="3"/>
  <c r="AQ1332" i="3"/>
  <c r="DF1332" i="3" s="1"/>
  <c r="AN1332" i="3"/>
  <c r="DO1332" i="3" s="1"/>
  <c r="AM1332" i="3"/>
  <c r="DN1331" i="3"/>
  <c r="DM1331" i="3"/>
  <c r="DL1331" i="3"/>
  <c r="DJ1331" i="3"/>
  <c r="DD1331" i="3"/>
  <c r="DE1331" i="3" s="1"/>
  <c r="DC1331" i="3"/>
  <c r="DG1331" i="3" s="1"/>
  <c r="CO1331" i="3"/>
  <c r="DF1331" i="3" s="1"/>
  <c r="CF1331" i="3"/>
  <c r="AR1331" i="3"/>
  <c r="AQ1331" i="3"/>
  <c r="AN1331" i="3"/>
  <c r="DO1331" i="3" s="1"/>
  <c r="AM1331" i="3"/>
  <c r="DB1331" i="3" s="1"/>
  <c r="DN1330" i="3"/>
  <c r="DM1330" i="3"/>
  <c r="DL1330" i="3"/>
  <c r="DJ1330" i="3"/>
  <c r="DD1330" i="3"/>
  <c r="DE1330" i="3" s="1"/>
  <c r="DC1330" i="3"/>
  <c r="DG1330" i="3" s="1"/>
  <c r="DB1330" i="3"/>
  <c r="CO1330" i="3"/>
  <c r="CF1330" i="3"/>
  <c r="AR1330" i="3"/>
  <c r="AQ1330" i="3"/>
  <c r="DF1330" i="3" s="1"/>
  <c r="AN1330" i="3"/>
  <c r="DO1330" i="3" s="1"/>
  <c r="AM1330" i="3"/>
  <c r="DN1329" i="3"/>
  <c r="DM1329" i="3"/>
  <c r="DL1329" i="3"/>
  <c r="DJ1329" i="3"/>
  <c r="DD1329" i="3"/>
  <c r="DE1329" i="3" s="1"/>
  <c r="DC1329" i="3"/>
  <c r="DG1329" i="3" s="1"/>
  <c r="CO1329" i="3"/>
  <c r="DF1329" i="3" s="1"/>
  <c r="CF1329" i="3"/>
  <c r="AR1329" i="3"/>
  <c r="AQ1329" i="3"/>
  <c r="AN1329" i="3"/>
  <c r="DO1329" i="3" s="1"/>
  <c r="AM1329" i="3"/>
  <c r="DB1329" i="3" s="1"/>
  <c r="DN1328" i="3"/>
  <c r="DM1328" i="3"/>
  <c r="DL1328" i="3"/>
  <c r="DJ1328" i="3"/>
  <c r="DD1328" i="3"/>
  <c r="DE1328" i="3" s="1"/>
  <c r="DC1328" i="3"/>
  <c r="DG1328" i="3" s="1"/>
  <c r="DB1328" i="3"/>
  <c r="CO1328" i="3"/>
  <c r="CF1328" i="3"/>
  <c r="AR1328" i="3"/>
  <c r="AQ1328" i="3"/>
  <c r="DF1328" i="3" s="1"/>
  <c r="AN1328" i="3"/>
  <c r="DO1328" i="3" s="1"/>
  <c r="AM1328" i="3"/>
  <c r="DN1327" i="3"/>
  <c r="DM1327" i="3"/>
  <c r="DL1327" i="3"/>
  <c r="DJ1327" i="3"/>
  <c r="DD1327" i="3"/>
  <c r="DE1327" i="3" s="1"/>
  <c r="DC1327" i="3"/>
  <c r="CO1327" i="3"/>
  <c r="DF1327" i="3" s="1"/>
  <c r="CF1327" i="3"/>
  <c r="AR1327" i="3"/>
  <c r="AQ1327" i="3"/>
  <c r="AN1327" i="3"/>
  <c r="DO1327" i="3" s="1"/>
  <c r="AM1327" i="3"/>
  <c r="DB1327" i="3" s="1"/>
  <c r="DN1326" i="3"/>
  <c r="DM1326" i="3"/>
  <c r="DL1326" i="3"/>
  <c r="DJ1326" i="3"/>
  <c r="DD1326" i="3"/>
  <c r="DE1326" i="3" s="1"/>
  <c r="DC1326" i="3"/>
  <c r="DB1326" i="3"/>
  <c r="CO1326" i="3"/>
  <c r="CF1326" i="3"/>
  <c r="AR1326" i="3"/>
  <c r="AQ1326" i="3"/>
  <c r="DF1326" i="3" s="1"/>
  <c r="AN1326" i="3"/>
  <c r="DO1326" i="3" s="1"/>
  <c r="AM1326" i="3"/>
  <c r="DN1325" i="3"/>
  <c r="DM1325" i="3"/>
  <c r="DL1325" i="3"/>
  <c r="DJ1325" i="3"/>
  <c r="DD1325" i="3"/>
  <c r="DE1325" i="3" s="1"/>
  <c r="DC1325" i="3"/>
  <c r="CO1325" i="3"/>
  <c r="DF1325" i="3" s="1"/>
  <c r="CF1325" i="3"/>
  <c r="AR1325" i="3"/>
  <c r="AQ1325" i="3"/>
  <c r="AN1325" i="3"/>
  <c r="DO1325" i="3" s="1"/>
  <c r="AM1325" i="3"/>
  <c r="DB1325" i="3" s="1"/>
  <c r="DN1324" i="3"/>
  <c r="DM1324" i="3"/>
  <c r="DL1324" i="3"/>
  <c r="DJ1324" i="3"/>
  <c r="DD1324" i="3"/>
  <c r="DE1324" i="3" s="1"/>
  <c r="DC1324" i="3"/>
  <c r="DB1324" i="3"/>
  <c r="CO1324" i="3"/>
  <c r="CF1324" i="3"/>
  <c r="AR1324" i="3"/>
  <c r="AQ1324" i="3"/>
  <c r="DF1324" i="3" s="1"/>
  <c r="AN1324" i="3"/>
  <c r="DO1324" i="3" s="1"/>
  <c r="AM1324" i="3"/>
  <c r="DN1323" i="3"/>
  <c r="DM1323" i="3"/>
  <c r="DL1323" i="3"/>
  <c r="DJ1323" i="3"/>
  <c r="DD1323" i="3"/>
  <c r="DE1323" i="3" s="1"/>
  <c r="DC1323" i="3"/>
  <c r="DG1323" i="3" s="1"/>
  <c r="CO1323" i="3"/>
  <c r="DF1323" i="3" s="1"/>
  <c r="CF1323" i="3"/>
  <c r="AR1323" i="3"/>
  <c r="AQ1323" i="3"/>
  <c r="AN1323" i="3"/>
  <c r="DO1323" i="3" s="1"/>
  <c r="AM1323" i="3"/>
  <c r="DB1323" i="3" s="1"/>
  <c r="DN1322" i="3"/>
  <c r="DM1322" i="3"/>
  <c r="DL1322" i="3"/>
  <c r="DJ1322" i="3"/>
  <c r="DD1322" i="3"/>
  <c r="DE1322" i="3" s="1"/>
  <c r="DC1322" i="3"/>
  <c r="DG1322" i="3" s="1"/>
  <c r="DB1322" i="3"/>
  <c r="CO1322" i="3"/>
  <c r="CF1322" i="3"/>
  <c r="AR1322" i="3"/>
  <c r="AQ1322" i="3"/>
  <c r="DF1322" i="3" s="1"/>
  <c r="AN1322" i="3"/>
  <c r="DO1322" i="3" s="1"/>
  <c r="AM1322" i="3"/>
  <c r="DN1321" i="3"/>
  <c r="DM1321" i="3"/>
  <c r="DL1321" i="3"/>
  <c r="DJ1321" i="3"/>
  <c r="DD1321" i="3"/>
  <c r="DE1321" i="3" s="1"/>
  <c r="DC1321" i="3"/>
  <c r="DG1321" i="3" s="1"/>
  <c r="CO1321" i="3"/>
  <c r="DF1321" i="3" s="1"/>
  <c r="CF1321" i="3"/>
  <c r="AR1321" i="3"/>
  <c r="AQ1321" i="3"/>
  <c r="AN1321" i="3"/>
  <c r="DO1321" i="3" s="1"/>
  <c r="AM1321" i="3"/>
  <c r="DB1321" i="3" s="1"/>
  <c r="DN1320" i="3"/>
  <c r="DM1320" i="3"/>
  <c r="DL1320" i="3"/>
  <c r="DJ1320" i="3"/>
  <c r="DD1320" i="3"/>
  <c r="DE1320" i="3" s="1"/>
  <c r="DC1320" i="3"/>
  <c r="DG1320" i="3" s="1"/>
  <c r="DB1320" i="3"/>
  <c r="CO1320" i="3"/>
  <c r="CF1320" i="3"/>
  <c r="AR1320" i="3"/>
  <c r="AQ1320" i="3"/>
  <c r="DF1320" i="3" s="1"/>
  <c r="AN1320" i="3"/>
  <c r="DO1320" i="3" s="1"/>
  <c r="AM1320" i="3"/>
  <c r="DN1319" i="3"/>
  <c r="DM1319" i="3"/>
  <c r="DL1319" i="3"/>
  <c r="DJ1319" i="3"/>
  <c r="DD1319" i="3"/>
  <c r="DE1319" i="3" s="1"/>
  <c r="DC1319" i="3"/>
  <c r="CO1319" i="3"/>
  <c r="DF1319" i="3" s="1"/>
  <c r="CF1319" i="3"/>
  <c r="AR1319" i="3"/>
  <c r="AQ1319" i="3"/>
  <c r="AN1319" i="3"/>
  <c r="DO1319" i="3" s="1"/>
  <c r="AM1319" i="3"/>
  <c r="DB1319" i="3" s="1"/>
  <c r="DN1318" i="3"/>
  <c r="DM1318" i="3"/>
  <c r="DL1318" i="3"/>
  <c r="DJ1318" i="3"/>
  <c r="DD1318" i="3"/>
  <c r="DE1318" i="3" s="1"/>
  <c r="DC1318" i="3"/>
  <c r="DB1318" i="3"/>
  <c r="CO1318" i="3"/>
  <c r="CF1318" i="3"/>
  <c r="AR1318" i="3"/>
  <c r="AQ1318" i="3"/>
  <c r="DF1318" i="3" s="1"/>
  <c r="AN1318" i="3"/>
  <c r="DO1318" i="3" s="1"/>
  <c r="AM1318" i="3"/>
  <c r="DN1317" i="3"/>
  <c r="DM1317" i="3"/>
  <c r="DL1317" i="3"/>
  <c r="DJ1317" i="3"/>
  <c r="DD1317" i="3"/>
  <c r="DE1317" i="3" s="1"/>
  <c r="DC1317" i="3"/>
  <c r="CO1317" i="3"/>
  <c r="DF1317" i="3" s="1"/>
  <c r="CF1317" i="3"/>
  <c r="AR1317" i="3"/>
  <c r="AQ1317" i="3"/>
  <c r="AN1317" i="3"/>
  <c r="DO1317" i="3" s="1"/>
  <c r="AM1317" i="3"/>
  <c r="DB1317" i="3" s="1"/>
  <c r="DN1316" i="3"/>
  <c r="DM1316" i="3"/>
  <c r="DL1316" i="3"/>
  <c r="DJ1316" i="3"/>
  <c r="DD1316" i="3"/>
  <c r="DE1316" i="3" s="1"/>
  <c r="DC1316" i="3"/>
  <c r="DB1316" i="3"/>
  <c r="CO1316" i="3"/>
  <c r="CF1316" i="3"/>
  <c r="AR1316" i="3"/>
  <c r="AQ1316" i="3"/>
  <c r="DF1316" i="3" s="1"/>
  <c r="AN1316" i="3"/>
  <c r="DO1316" i="3" s="1"/>
  <c r="AM1316" i="3"/>
  <c r="DN1315" i="3"/>
  <c r="DM1315" i="3"/>
  <c r="DL1315" i="3"/>
  <c r="DJ1315" i="3"/>
  <c r="DD1315" i="3"/>
  <c r="DE1315" i="3" s="1"/>
  <c r="DC1315" i="3"/>
  <c r="DG1315" i="3" s="1"/>
  <c r="CO1315" i="3"/>
  <c r="DF1315" i="3" s="1"/>
  <c r="CF1315" i="3"/>
  <c r="AR1315" i="3"/>
  <c r="AQ1315" i="3"/>
  <c r="AN1315" i="3"/>
  <c r="DO1315" i="3" s="1"/>
  <c r="AM1315" i="3"/>
  <c r="DB1315" i="3" s="1"/>
  <c r="DN1314" i="3"/>
  <c r="DM1314" i="3"/>
  <c r="DL1314" i="3"/>
  <c r="DJ1314" i="3"/>
  <c r="DD1314" i="3"/>
  <c r="DE1314" i="3" s="1"/>
  <c r="DC1314" i="3"/>
  <c r="DG1314" i="3" s="1"/>
  <c r="DB1314" i="3"/>
  <c r="CO1314" i="3"/>
  <c r="CF1314" i="3"/>
  <c r="AR1314" i="3"/>
  <c r="AQ1314" i="3"/>
  <c r="DF1314" i="3" s="1"/>
  <c r="AN1314" i="3"/>
  <c r="DO1314" i="3" s="1"/>
  <c r="AM1314" i="3"/>
  <c r="DN1313" i="3"/>
  <c r="DM1313" i="3"/>
  <c r="DL1313" i="3"/>
  <c r="DJ1313" i="3"/>
  <c r="DD1313" i="3"/>
  <c r="DE1313" i="3" s="1"/>
  <c r="DC1313" i="3"/>
  <c r="DG1313" i="3" s="1"/>
  <c r="CO1313" i="3"/>
  <c r="DF1313" i="3" s="1"/>
  <c r="CF1313" i="3"/>
  <c r="AR1313" i="3"/>
  <c r="AQ1313" i="3"/>
  <c r="AN1313" i="3"/>
  <c r="DO1313" i="3" s="1"/>
  <c r="AM1313" i="3"/>
  <c r="DB1313" i="3" s="1"/>
  <c r="DN1312" i="3"/>
  <c r="DM1312" i="3"/>
  <c r="DL1312" i="3"/>
  <c r="DJ1312" i="3"/>
  <c r="DD1312" i="3"/>
  <c r="DE1312" i="3" s="1"/>
  <c r="DC1312" i="3"/>
  <c r="DG1312" i="3" s="1"/>
  <c r="DB1312" i="3"/>
  <c r="CO1312" i="3"/>
  <c r="CF1312" i="3"/>
  <c r="AR1312" i="3"/>
  <c r="AQ1312" i="3"/>
  <c r="DF1312" i="3" s="1"/>
  <c r="AN1312" i="3"/>
  <c r="DO1312" i="3" s="1"/>
  <c r="AM1312" i="3"/>
  <c r="DN1311" i="3"/>
  <c r="DM1311" i="3"/>
  <c r="DL1311" i="3"/>
  <c r="DJ1311" i="3"/>
  <c r="DD1311" i="3"/>
  <c r="DE1311" i="3" s="1"/>
  <c r="DC1311" i="3"/>
  <c r="CO1311" i="3"/>
  <c r="DF1311" i="3" s="1"/>
  <c r="CF1311" i="3"/>
  <c r="AR1311" i="3"/>
  <c r="AQ1311" i="3"/>
  <c r="AN1311" i="3"/>
  <c r="DO1311" i="3" s="1"/>
  <c r="AM1311" i="3"/>
  <c r="DB1311" i="3" s="1"/>
  <c r="DN1310" i="3"/>
  <c r="DM1310" i="3"/>
  <c r="DL1310" i="3"/>
  <c r="DJ1310" i="3"/>
  <c r="DD1310" i="3"/>
  <c r="DE1310" i="3" s="1"/>
  <c r="DC1310" i="3"/>
  <c r="DB1310" i="3"/>
  <c r="CO1310" i="3"/>
  <c r="CF1310" i="3"/>
  <c r="AR1310" i="3"/>
  <c r="AQ1310" i="3"/>
  <c r="DF1310" i="3" s="1"/>
  <c r="AN1310" i="3"/>
  <c r="DO1310" i="3" s="1"/>
  <c r="AM1310" i="3"/>
  <c r="DN1309" i="3"/>
  <c r="DM1309" i="3"/>
  <c r="DL1309" i="3"/>
  <c r="DJ1309" i="3"/>
  <c r="DD1309" i="3"/>
  <c r="DE1309" i="3" s="1"/>
  <c r="DH1309" i="3" s="1"/>
  <c r="DC1309" i="3"/>
  <c r="DG1309" i="3" s="1"/>
  <c r="CO1309" i="3"/>
  <c r="DF1309" i="3" s="1"/>
  <c r="CF1309" i="3"/>
  <c r="AR1309" i="3"/>
  <c r="AQ1309" i="3"/>
  <c r="AN1309" i="3"/>
  <c r="DO1309" i="3" s="1"/>
  <c r="AM1309" i="3"/>
  <c r="DB1309" i="3" s="1"/>
  <c r="DN1308" i="3"/>
  <c r="DM1308" i="3"/>
  <c r="DL1308" i="3"/>
  <c r="DJ1308" i="3"/>
  <c r="DD1308" i="3"/>
  <c r="DE1308" i="3" s="1"/>
  <c r="DC1308" i="3"/>
  <c r="DG1308" i="3" s="1"/>
  <c r="DB1308" i="3"/>
  <c r="CO1308" i="3"/>
  <c r="CF1308" i="3"/>
  <c r="AR1308" i="3"/>
  <c r="AQ1308" i="3"/>
  <c r="DF1308" i="3" s="1"/>
  <c r="AN1308" i="3"/>
  <c r="DO1308" i="3" s="1"/>
  <c r="AM1308" i="3"/>
  <c r="DN1307" i="3"/>
  <c r="DM1307" i="3"/>
  <c r="DL1307" i="3"/>
  <c r="DJ1307" i="3"/>
  <c r="DD1307" i="3"/>
  <c r="DE1307" i="3" s="1"/>
  <c r="DC1307" i="3"/>
  <c r="CO1307" i="3"/>
  <c r="DF1307" i="3" s="1"/>
  <c r="CF1307" i="3"/>
  <c r="AR1307" i="3"/>
  <c r="AQ1307" i="3"/>
  <c r="AN1307" i="3"/>
  <c r="DO1307" i="3" s="1"/>
  <c r="AM1307" i="3"/>
  <c r="DB1307" i="3" s="1"/>
  <c r="DN1306" i="3"/>
  <c r="DM1306" i="3"/>
  <c r="DL1306" i="3"/>
  <c r="DJ1306" i="3"/>
  <c r="DD1306" i="3"/>
  <c r="DE1306" i="3" s="1"/>
  <c r="DC1306" i="3"/>
  <c r="DG1306" i="3" s="1"/>
  <c r="DB1306" i="3"/>
  <c r="CO1306" i="3"/>
  <c r="CF1306" i="3"/>
  <c r="AR1306" i="3"/>
  <c r="AQ1306" i="3"/>
  <c r="DF1306" i="3" s="1"/>
  <c r="AN1306" i="3"/>
  <c r="DO1306" i="3" s="1"/>
  <c r="AM1306" i="3"/>
  <c r="DN1305" i="3"/>
  <c r="DM1305" i="3"/>
  <c r="DL1305" i="3"/>
  <c r="DJ1305" i="3"/>
  <c r="DD1305" i="3"/>
  <c r="DE1305" i="3" s="1"/>
  <c r="DC1305" i="3"/>
  <c r="CO1305" i="3"/>
  <c r="DF1305" i="3" s="1"/>
  <c r="CF1305" i="3"/>
  <c r="AR1305" i="3"/>
  <c r="AQ1305" i="3"/>
  <c r="AN1305" i="3"/>
  <c r="DO1305" i="3" s="1"/>
  <c r="AM1305" i="3"/>
  <c r="DB1305" i="3" s="1"/>
  <c r="DN1304" i="3"/>
  <c r="DM1304" i="3"/>
  <c r="DL1304" i="3"/>
  <c r="DJ1304" i="3"/>
  <c r="DF1304" i="3"/>
  <c r="DD1304" i="3"/>
  <c r="DE1304" i="3" s="1"/>
  <c r="DC1304" i="3"/>
  <c r="DB1304" i="3"/>
  <c r="CO1304" i="3"/>
  <c r="CF1304" i="3"/>
  <c r="AR1304" i="3"/>
  <c r="AQ1304" i="3"/>
  <c r="AN1304" i="3"/>
  <c r="DO1304" i="3" s="1"/>
  <c r="AM1304" i="3"/>
  <c r="DN1303" i="3"/>
  <c r="DM1303" i="3"/>
  <c r="DL1303" i="3"/>
  <c r="DJ1303" i="3"/>
  <c r="DD1303" i="3"/>
  <c r="DE1303" i="3" s="1"/>
  <c r="DH1303" i="3" s="1"/>
  <c r="DC1303" i="3"/>
  <c r="DG1303" i="3" s="1"/>
  <c r="CO1303" i="3"/>
  <c r="DF1303" i="3" s="1"/>
  <c r="CF1303" i="3"/>
  <c r="AR1303" i="3"/>
  <c r="AQ1303" i="3"/>
  <c r="AN1303" i="3"/>
  <c r="DO1303" i="3" s="1"/>
  <c r="AM1303" i="3"/>
  <c r="DB1303" i="3" s="1"/>
  <c r="DN1302" i="3"/>
  <c r="DM1302" i="3"/>
  <c r="DL1302" i="3"/>
  <c r="DJ1302" i="3"/>
  <c r="DF1302" i="3"/>
  <c r="DD1302" i="3"/>
  <c r="DE1302" i="3" s="1"/>
  <c r="DC1302" i="3"/>
  <c r="DB1302" i="3"/>
  <c r="CO1302" i="3"/>
  <c r="CF1302" i="3"/>
  <c r="AR1302" i="3"/>
  <c r="AQ1302" i="3"/>
  <c r="AN1302" i="3"/>
  <c r="DO1302" i="3" s="1"/>
  <c r="AM1302" i="3"/>
  <c r="DN1301" i="3"/>
  <c r="DM1301" i="3"/>
  <c r="DL1301" i="3"/>
  <c r="DJ1301" i="3"/>
  <c r="DD1301" i="3"/>
  <c r="DE1301" i="3" s="1"/>
  <c r="DH1301" i="3" s="1"/>
  <c r="DC1301" i="3"/>
  <c r="DG1301" i="3" s="1"/>
  <c r="CO1301" i="3"/>
  <c r="DF1301" i="3" s="1"/>
  <c r="CF1301" i="3"/>
  <c r="AR1301" i="3"/>
  <c r="AQ1301" i="3"/>
  <c r="AN1301" i="3"/>
  <c r="DO1301" i="3" s="1"/>
  <c r="AM1301" i="3"/>
  <c r="DB1301" i="3" s="1"/>
  <c r="DN1300" i="3"/>
  <c r="DM1300" i="3"/>
  <c r="DL1300" i="3"/>
  <c r="DJ1300" i="3"/>
  <c r="DD1300" i="3"/>
  <c r="DE1300" i="3" s="1"/>
  <c r="DC1300" i="3"/>
  <c r="DG1300" i="3" s="1"/>
  <c r="DB1300" i="3"/>
  <c r="CO1300" i="3"/>
  <c r="CF1300" i="3"/>
  <c r="AR1300" i="3"/>
  <c r="AQ1300" i="3"/>
  <c r="DF1300" i="3" s="1"/>
  <c r="AN1300" i="3"/>
  <c r="DO1300" i="3" s="1"/>
  <c r="AM1300" i="3"/>
  <c r="DN1299" i="3"/>
  <c r="DM1299" i="3"/>
  <c r="DL1299" i="3"/>
  <c r="DJ1299" i="3"/>
  <c r="DD1299" i="3"/>
  <c r="DE1299" i="3" s="1"/>
  <c r="DC1299" i="3"/>
  <c r="CO1299" i="3"/>
  <c r="DF1299" i="3" s="1"/>
  <c r="CF1299" i="3"/>
  <c r="AR1299" i="3"/>
  <c r="AQ1299" i="3"/>
  <c r="AN1299" i="3"/>
  <c r="DO1299" i="3" s="1"/>
  <c r="AM1299" i="3"/>
  <c r="DB1299" i="3" s="1"/>
  <c r="DN1298" i="3"/>
  <c r="DM1298" i="3"/>
  <c r="DL1298" i="3"/>
  <c r="DJ1298" i="3"/>
  <c r="DD1298" i="3"/>
  <c r="DE1298" i="3" s="1"/>
  <c r="DC1298" i="3"/>
  <c r="DG1298" i="3" s="1"/>
  <c r="DB1298" i="3"/>
  <c r="CO1298" i="3"/>
  <c r="CF1298" i="3"/>
  <c r="AR1298" i="3"/>
  <c r="AQ1298" i="3"/>
  <c r="DF1298" i="3" s="1"/>
  <c r="AN1298" i="3"/>
  <c r="DO1298" i="3" s="1"/>
  <c r="AM1298" i="3"/>
  <c r="DN1297" i="3"/>
  <c r="DM1297" i="3"/>
  <c r="DL1297" i="3"/>
  <c r="DJ1297" i="3"/>
  <c r="DD1297" i="3"/>
  <c r="DE1297" i="3" s="1"/>
  <c r="DC1297" i="3"/>
  <c r="CO1297" i="3"/>
  <c r="DF1297" i="3" s="1"/>
  <c r="CF1297" i="3"/>
  <c r="AR1297" i="3"/>
  <c r="AQ1297" i="3"/>
  <c r="AN1297" i="3"/>
  <c r="DO1297" i="3" s="1"/>
  <c r="AM1297" i="3"/>
  <c r="DB1297" i="3" s="1"/>
  <c r="DN1296" i="3"/>
  <c r="DM1296" i="3"/>
  <c r="DL1296" i="3"/>
  <c r="DJ1296" i="3"/>
  <c r="DF1296" i="3"/>
  <c r="DD1296" i="3"/>
  <c r="DE1296" i="3" s="1"/>
  <c r="DC1296" i="3"/>
  <c r="DB1296" i="3"/>
  <c r="CO1296" i="3"/>
  <c r="CF1296" i="3"/>
  <c r="AR1296" i="3"/>
  <c r="AQ1296" i="3"/>
  <c r="AN1296" i="3"/>
  <c r="DO1296" i="3" s="1"/>
  <c r="AM1296" i="3"/>
  <c r="DN1295" i="3"/>
  <c r="DM1295" i="3"/>
  <c r="DL1295" i="3"/>
  <c r="DJ1295" i="3"/>
  <c r="DD1295" i="3"/>
  <c r="DE1295" i="3" s="1"/>
  <c r="DH1295" i="3" s="1"/>
  <c r="DC1295" i="3"/>
  <c r="DG1295" i="3" s="1"/>
  <c r="CO1295" i="3"/>
  <c r="DF1295" i="3" s="1"/>
  <c r="CF1295" i="3"/>
  <c r="AR1295" i="3"/>
  <c r="AQ1295" i="3"/>
  <c r="AN1295" i="3"/>
  <c r="DO1295" i="3" s="1"/>
  <c r="AM1295" i="3"/>
  <c r="DB1295" i="3" s="1"/>
  <c r="DN1294" i="3"/>
  <c r="DM1294" i="3"/>
  <c r="DL1294" i="3"/>
  <c r="DJ1294" i="3"/>
  <c r="DF1294" i="3"/>
  <c r="DD1294" i="3"/>
  <c r="DE1294" i="3" s="1"/>
  <c r="DC1294" i="3"/>
  <c r="DB1294" i="3"/>
  <c r="CO1294" i="3"/>
  <c r="CF1294" i="3"/>
  <c r="AR1294" i="3"/>
  <c r="AQ1294" i="3"/>
  <c r="AN1294" i="3"/>
  <c r="DO1294" i="3" s="1"/>
  <c r="AM1294" i="3"/>
  <c r="DN1293" i="3"/>
  <c r="DM1293" i="3"/>
  <c r="DL1293" i="3"/>
  <c r="DJ1293" i="3"/>
  <c r="DD1293" i="3"/>
  <c r="DE1293" i="3" s="1"/>
  <c r="DH1293" i="3" s="1"/>
  <c r="DC1293" i="3"/>
  <c r="DG1293" i="3" s="1"/>
  <c r="CO1293" i="3"/>
  <c r="DF1293" i="3" s="1"/>
  <c r="CF1293" i="3"/>
  <c r="AR1293" i="3"/>
  <c r="AQ1293" i="3"/>
  <c r="AN1293" i="3"/>
  <c r="DO1293" i="3" s="1"/>
  <c r="AM1293" i="3"/>
  <c r="DB1293" i="3" s="1"/>
  <c r="DN1292" i="3"/>
  <c r="DM1292" i="3"/>
  <c r="DL1292" i="3"/>
  <c r="DJ1292" i="3"/>
  <c r="DD1292" i="3"/>
  <c r="DE1292" i="3" s="1"/>
  <c r="DC1292" i="3"/>
  <c r="DG1292" i="3" s="1"/>
  <c r="DB1292" i="3"/>
  <c r="CO1292" i="3"/>
  <c r="CF1292" i="3"/>
  <c r="AR1292" i="3"/>
  <c r="AQ1292" i="3"/>
  <c r="DF1292" i="3" s="1"/>
  <c r="AN1292" i="3"/>
  <c r="DO1292" i="3" s="1"/>
  <c r="AM1292" i="3"/>
  <c r="DN1291" i="3"/>
  <c r="DM1291" i="3"/>
  <c r="DL1291" i="3"/>
  <c r="DJ1291" i="3"/>
  <c r="DD1291" i="3"/>
  <c r="DE1291" i="3" s="1"/>
  <c r="DC1291" i="3"/>
  <c r="CO1291" i="3"/>
  <c r="DF1291" i="3" s="1"/>
  <c r="CF1291" i="3"/>
  <c r="AR1291" i="3"/>
  <c r="AQ1291" i="3"/>
  <c r="AN1291" i="3"/>
  <c r="DO1291" i="3" s="1"/>
  <c r="AM1291" i="3"/>
  <c r="DB1291" i="3" s="1"/>
  <c r="DN1290" i="3"/>
  <c r="DM1290" i="3"/>
  <c r="DL1290" i="3"/>
  <c r="DJ1290" i="3"/>
  <c r="DD1290" i="3"/>
  <c r="DE1290" i="3" s="1"/>
  <c r="DC1290" i="3"/>
  <c r="DG1290" i="3" s="1"/>
  <c r="DB1290" i="3"/>
  <c r="CO1290" i="3"/>
  <c r="CF1290" i="3"/>
  <c r="AR1290" i="3"/>
  <c r="AQ1290" i="3"/>
  <c r="DF1290" i="3" s="1"/>
  <c r="AN1290" i="3"/>
  <c r="DO1290" i="3" s="1"/>
  <c r="AM1290" i="3"/>
  <c r="DN1289" i="3"/>
  <c r="DM1289" i="3"/>
  <c r="DL1289" i="3"/>
  <c r="DJ1289" i="3"/>
  <c r="DD1289" i="3"/>
  <c r="DE1289" i="3" s="1"/>
  <c r="DC1289" i="3"/>
  <c r="CO1289" i="3"/>
  <c r="DF1289" i="3" s="1"/>
  <c r="CF1289" i="3"/>
  <c r="AR1289" i="3"/>
  <c r="AQ1289" i="3"/>
  <c r="AN1289" i="3"/>
  <c r="DO1289" i="3" s="1"/>
  <c r="AM1289" i="3"/>
  <c r="DB1289" i="3" s="1"/>
  <c r="DN1288" i="3"/>
  <c r="DM1288" i="3"/>
  <c r="DL1288" i="3"/>
  <c r="DJ1288" i="3"/>
  <c r="DF1288" i="3"/>
  <c r="DD1288" i="3"/>
  <c r="DE1288" i="3" s="1"/>
  <c r="DC1288" i="3"/>
  <c r="DB1288" i="3"/>
  <c r="CO1288" i="3"/>
  <c r="CF1288" i="3"/>
  <c r="AR1288" i="3"/>
  <c r="AQ1288" i="3"/>
  <c r="AN1288" i="3"/>
  <c r="DO1288" i="3" s="1"/>
  <c r="AM1288" i="3"/>
  <c r="DN1287" i="3"/>
  <c r="DM1287" i="3"/>
  <c r="DL1287" i="3"/>
  <c r="DJ1287" i="3"/>
  <c r="DD1287" i="3"/>
  <c r="DE1287" i="3" s="1"/>
  <c r="DH1287" i="3" s="1"/>
  <c r="DC1287" i="3"/>
  <c r="DG1287" i="3" s="1"/>
  <c r="CO1287" i="3"/>
  <c r="DF1287" i="3" s="1"/>
  <c r="CF1287" i="3"/>
  <c r="AR1287" i="3"/>
  <c r="AQ1287" i="3"/>
  <c r="AN1287" i="3"/>
  <c r="DO1287" i="3" s="1"/>
  <c r="AM1287" i="3"/>
  <c r="DB1287" i="3" s="1"/>
  <c r="DN1286" i="3"/>
  <c r="DM1286" i="3"/>
  <c r="DL1286" i="3"/>
  <c r="DJ1286" i="3"/>
  <c r="DF1286" i="3"/>
  <c r="DD1286" i="3"/>
  <c r="DE1286" i="3" s="1"/>
  <c r="DC1286" i="3"/>
  <c r="DB1286" i="3"/>
  <c r="CO1286" i="3"/>
  <c r="CF1286" i="3"/>
  <c r="AR1286" i="3"/>
  <c r="AQ1286" i="3"/>
  <c r="AN1286" i="3"/>
  <c r="DO1286" i="3" s="1"/>
  <c r="AM1286" i="3"/>
  <c r="DN1285" i="3"/>
  <c r="DM1285" i="3"/>
  <c r="DL1285" i="3"/>
  <c r="DJ1285" i="3"/>
  <c r="DD1285" i="3"/>
  <c r="DE1285" i="3" s="1"/>
  <c r="DH1285" i="3" s="1"/>
  <c r="DC1285" i="3"/>
  <c r="DG1285" i="3" s="1"/>
  <c r="CO1285" i="3"/>
  <c r="DF1285" i="3" s="1"/>
  <c r="CF1285" i="3"/>
  <c r="AR1285" i="3"/>
  <c r="AQ1285" i="3"/>
  <c r="AN1285" i="3"/>
  <c r="DO1285" i="3" s="1"/>
  <c r="AM1285" i="3"/>
  <c r="DB1285" i="3" s="1"/>
  <c r="DN1284" i="3"/>
  <c r="DM1284" i="3"/>
  <c r="DL1284" i="3"/>
  <c r="DJ1284" i="3"/>
  <c r="DD1284" i="3"/>
  <c r="DE1284" i="3" s="1"/>
  <c r="DC1284" i="3"/>
  <c r="DG1284" i="3" s="1"/>
  <c r="DB1284" i="3"/>
  <c r="CO1284" i="3"/>
  <c r="CF1284" i="3"/>
  <c r="AR1284" i="3"/>
  <c r="AQ1284" i="3"/>
  <c r="DF1284" i="3" s="1"/>
  <c r="AN1284" i="3"/>
  <c r="DO1284" i="3" s="1"/>
  <c r="AM1284" i="3"/>
  <c r="DN1283" i="3"/>
  <c r="DM1283" i="3"/>
  <c r="DL1283" i="3"/>
  <c r="DJ1283" i="3"/>
  <c r="DD1283" i="3"/>
  <c r="DE1283" i="3" s="1"/>
  <c r="DC1283" i="3"/>
  <c r="CO1283" i="3"/>
  <c r="DF1283" i="3" s="1"/>
  <c r="CF1283" i="3"/>
  <c r="AR1283" i="3"/>
  <c r="AQ1283" i="3"/>
  <c r="AN1283" i="3"/>
  <c r="DO1283" i="3" s="1"/>
  <c r="AM1283" i="3"/>
  <c r="DB1283" i="3" s="1"/>
  <c r="DN1282" i="3"/>
  <c r="DM1282" i="3"/>
  <c r="DL1282" i="3"/>
  <c r="DJ1282" i="3"/>
  <c r="DD1282" i="3"/>
  <c r="DE1282" i="3" s="1"/>
  <c r="DC1282" i="3"/>
  <c r="DG1282" i="3" s="1"/>
  <c r="DB1282" i="3"/>
  <c r="CO1282" i="3"/>
  <c r="CF1282" i="3"/>
  <c r="AR1282" i="3"/>
  <c r="AQ1282" i="3"/>
  <c r="DF1282" i="3" s="1"/>
  <c r="AN1282" i="3"/>
  <c r="DO1282" i="3" s="1"/>
  <c r="AM1282" i="3"/>
  <c r="DN1281" i="3"/>
  <c r="DM1281" i="3"/>
  <c r="DL1281" i="3"/>
  <c r="DJ1281" i="3"/>
  <c r="DD1281" i="3"/>
  <c r="DE1281" i="3" s="1"/>
  <c r="DC1281" i="3"/>
  <c r="CO1281" i="3"/>
  <c r="DF1281" i="3" s="1"/>
  <c r="CF1281" i="3"/>
  <c r="AR1281" i="3"/>
  <c r="AQ1281" i="3"/>
  <c r="AN1281" i="3"/>
  <c r="DO1281" i="3" s="1"/>
  <c r="AM1281" i="3"/>
  <c r="DB1281" i="3" s="1"/>
  <c r="DN1280" i="3"/>
  <c r="DM1280" i="3"/>
  <c r="DL1280" i="3"/>
  <c r="DJ1280" i="3"/>
  <c r="DF1280" i="3"/>
  <c r="DD1280" i="3"/>
  <c r="DE1280" i="3" s="1"/>
  <c r="DC1280" i="3"/>
  <c r="DB1280" i="3"/>
  <c r="CO1280" i="3"/>
  <c r="CF1280" i="3"/>
  <c r="AR1280" i="3"/>
  <c r="AQ1280" i="3"/>
  <c r="AN1280" i="3"/>
  <c r="DO1280" i="3" s="1"/>
  <c r="AM1280" i="3"/>
  <c r="DN1279" i="3"/>
  <c r="DM1279" i="3"/>
  <c r="DL1279" i="3"/>
  <c r="DJ1279" i="3"/>
  <c r="DD1279" i="3"/>
  <c r="DE1279" i="3" s="1"/>
  <c r="DH1279" i="3" s="1"/>
  <c r="DC1279" i="3"/>
  <c r="DG1279" i="3" s="1"/>
  <c r="CO1279" i="3"/>
  <c r="DF1279" i="3" s="1"/>
  <c r="CF1279" i="3"/>
  <c r="AR1279" i="3"/>
  <c r="AQ1279" i="3"/>
  <c r="AN1279" i="3"/>
  <c r="DO1279" i="3" s="1"/>
  <c r="AM1279" i="3"/>
  <c r="DB1279" i="3" s="1"/>
  <c r="DN1278" i="3"/>
  <c r="DM1278" i="3"/>
  <c r="DL1278" i="3"/>
  <c r="DJ1278" i="3"/>
  <c r="DD1278" i="3"/>
  <c r="DE1278" i="3" s="1"/>
  <c r="DC1278" i="3"/>
  <c r="DB1278" i="3"/>
  <c r="CO1278" i="3"/>
  <c r="CF1278" i="3"/>
  <c r="AR1278" i="3"/>
  <c r="AQ1278" i="3" s="1"/>
  <c r="DF1278" i="3" s="1"/>
  <c r="AN1278" i="3"/>
  <c r="DO1278" i="3" s="1"/>
  <c r="AM1278" i="3"/>
  <c r="DM1277" i="3"/>
  <c r="DL1277" i="3"/>
  <c r="DJ1277" i="3"/>
  <c r="DD1277" i="3"/>
  <c r="DE1277" i="3" s="1"/>
  <c r="DC1277" i="3"/>
  <c r="CO1277" i="3"/>
  <c r="DF1277" i="3" s="1"/>
  <c r="CF1277" i="3"/>
  <c r="AR1277" i="3"/>
  <c r="AQ1277" i="3"/>
  <c r="AN1277" i="3"/>
  <c r="DN1277" i="3" s="1"/>
  <c r="AM1277" i="3"/>
  <c r="DB1277" i="3" s="1"/>
  <c r="DN1276" i="3"/>
  <c r="DM1276" i="3"/>
  <c r="DL1276" i="3"/>
  <c r="DJ1276" i="3"/>
  <c r="DG1276" i="3"/>
  <c r="DD1276" i="3"/>
  <c r="DE1276" i="3" s="1"/>
  <c r="DC1276" i="3"/>
  <c r="DB1276" i="3"/>
  <c r="CO1276" i="3"/>
  <c r="CF1276" i="3"/>
  <c r="AR1276" i="3"/>
  <c r="AQ1276" i="3"/>
  <c r="DF1276" i="3" s="1"/>
  <c r="AN1276" i="3"/>
  <c r="DO1276" i="3" s="1"/>
  <c r="AM1276" i="3"/>
  <c r="DM1275" i="3"/>
  <c r="DL1275" i="3"/>
  <c r="DJ1275" i="3"/>
  <c r="DD1275" i="3"/>
  <c r="DE1275" i="3" s="1"/>
  <c r="DC1275" i="3"/>
  <c r="CO1275" i="3"/>
  <c r="DF1275" i="3" s="1"/>
  <c r="AR1275" i="3"/>
  <c r="AQ1275" i="3"/>
  <c r="AN1275" i="3"/>
  <c r="DO1275" i="3" s="1"/>
  <c r="AM1275" i="3"/>
  <c r="DB1275" i="3" s="1"/>
  <c r="DN1274" i="3"/>
  <c r="DM1274" i="3"/>
  <c r="DL1274" i="3"/>
  <c r="DJ1274" i="3"/>
  <c r="DD1274" i="3"/>
  <c r="DE1274" i="3" s="1"/>
  <c r="DC1274" i="3"/>
  <c r="DG1274" i="3" s="1"/>
  <c r="DB1274" i="3"/>
  <c r="CO1274" i="3"/>
  <c r="CF1274" i="3"/>
  <c r="AR1274" i="3"/>
  <c r="AQ1274" i="3" s="1"/>
  <c r="DF1274" i="3" s="1"/>
  <c r="AN1274" i="3"/>
  <c r="DO1274" i="3" s="1"/>
  <c r="AM1274" i="3"/>
  <c r="DM1273" i="3"/>
  <c r="DL1273" i="3"/>
  <c r="DJ1273" i="3"/>
  <c r="DD1273" i="3"/>
  <c r="DE1273" i="3" s="1"/>
  <c r="DC1273" i="3"/>
  <c r="CO1273" i="3"/>
  <c r="DF1273" i="3" s="1"/>
  <c r="CF1273" i="3"/>
  <c r="AR1273" i="3"/>
  <c r="AQ1273" i="3"/>
  <c r="AN1273" i="3"/>
  <c r="DN1273" i="3" s="1"/>
  <c r="AM1273" i="3"/>
  <c r="DB1273" i="3" s="1"/>
  <c r="DN1272" i="3"/>
  <c r="DM1272" i="3"/>
  <c r="DL1272" i="3"/>
  <c r="DJ1272" i="3"/>
  <c r="DG1272" i="3"/>
  <c r="DD1272" i="3"/>
  <c r="DE1272" i="3" s="1"/>
  <c r="DC1272" i="3"/>
  <c r="DB1272" i="3"/>
  <c r="CO1272" i="3"/>
  <c r="CF1272" i="3"/>
  <c r="AR1272" i="3"/>
  <c r="AQ1272" i="3"/>
  <c r="DF1272" i="3" s="1"/>
  <c r="AN1272" i="3"/>
  <c r="DO1272" i="3" s="1"/>
  <c r="AM1272" i="3"/>
  <c r="DM1271" i="3"/>
  <c r="DL1271" i="3"/>
  <c r="DJ1271" i="3"/>
  <c r="DD1271" i="3"/>
  <c r="DE1271" i="3" s="1"/>
  <c r="DC1271" i="3"/>
  <c r="CO1271" i="3"/>
  <c r="DF1271" i="3" s="1"/>
  <c r="AR1271" i="3"/>
  <c r="AQ1271" i="3"/>
  <c r="AN1271" i="3"/>
  <c r="DO1271" i="3" s="1"/>
  <c r="AM1271" i="3"/>
  <c r="DB1271" i="3" s="1"/>
  <c r="DN1270" i="3"/>
  <c r="DM1270" i="3"/>
  <c r="DL1270" i="3"/>
  <c r="DJ1270" i="3"/>
  <c r="DD1270" i="3"/>
  <c r="DE1270" i="3" s="1"/>
  <c r="DC1270" i="3"/>
  <c r="DG1270" i="3" s="1"/>
  <c r="DB1270" i="3"/>
  <c r="CO1270" i="3"/>
  <c r="CF1270" i="3"/>
  <c r="AR1270" i="3"/>
  <c r="AQ1270" i="3" s="1"/>
  <c r="DF1270" i="3" s="1"/>
  <c r="AN1270" i="3"/>
  <c r="DO1270" i="3" s="1"/>
  <c r="AM1270" i="3"/>
  <c r="DM1269" i="3"/>
  <c r="DL1269" i="3"/>
  <c r="DJ1269" i="3"/>
  <c r="DD1269" i="3"/>
  <c r="DE1269" i="3" s="1"/>
  <c r="DC1269" i="3"/>
  <c r="CO1269" i="3"/>
  <c r="DF1269" i="3" s="1"/>
  <c r="CF1269" i="3"/>
  <c r="AR1269" i="3"/>
  <c r="AQ1269" i="3"/>
  <c r="AN1269" i="3"/>
  <c r="DN1269" i="3" s="1"/>
  <c r="AM1269" i="3"/>
  <c r="DB1269" i="3" s="1"/>
  <c r="DN1268" i="3"/>
  <c r="DM1268" i="3"/>
  <c r="DL1268" i="3"/>
  <c r="DJ1268" i="3"/>
  <c r="DG1268" i="3"/>
  <c r="DD1268" i="3"/>
  <c r="DE1268" i="3" s="1"/>
  <c r="DC1268" i="3"/>
  <c r="DB1268" i="3"/>
  <c r="CO1268" i="3"/>
  <c r="CF1268" i="3"/>
  <c r="AR1268" i="3"/>
  <c r="AQ1268" i="3"/>
  <c r="DF1268" i="3" s="1"/>
  <c r="AN1268" i="3"/>
  <c r="DO1268" i="3" s="1"/>
  <c r="AM1268" i="3"/>
  <c r="DM1267" i="3"/>
  <c r="DL1267" i="3"/>
  <c r="DJ1267" i="3"/>
  <c r="DD1267" i="3"/>
  <c r="DE1267" i="3" s="1"/>
  <c r="DC1267" i="3"/>
  <c r="CO1267" i="3"/>
  <c r="DF1267" i="3" s="1"/>
  <c r="AR1267" i="3"/>
  <c r="AQ1267" i="3"/>
  <c r="AN1267" i="3"/>
  <c r="DO1267" i="3" s="1"/>
  <c r="AM1267" i="3"/>
  <c r="DB1267" i="3" s="1"/>
  <c r="DN1266" i="3"/>
  <c r="DM1266" i="3"/>
  <c r="DL1266" i="3"/>
  <c r="DJ1266" i="3"/>
  <c r="DF1266" i="3"/>
  <c r="DD1266" i="3"/>
  <c r="DE1266" i="3" s="1"/>
  <c r="DC1266" i="3"/>
  <c r="DG1266" i="3" s="1"/>
  <c r="DB1266" i="3"/>
  <c r="CO1266" i="3"/>
  <c r="CF1266" i="3"/>
  <c r="AR1266" i="3"/>
  <c r="AQ1266" i="3"/>
  <c r="AN1266" i="3"/>
  <c r="DO1266" i="3" s="1"/>
  <c r="AM1266" i="3"/>
  <c r="DM1265" i="3"/>
  <c r="DL1265" i="3"/>
  <c r="DJ1265" i="3"/>
  <c r="DD1265" i="3"/>
  <c r="DE1265" i="3" s="1"/>
  <c r="DC1265" i="3"/>
  <c r="CO1265" i="3"/>
  <c r="DF1265" i="3" s="1"/>
  <c r="CF1265" i="3"/>
  <c r="AR1265" i="3"/>
  <c r="AQ1265" i="3"/>
  <c r="AN1265" i="3"/>
  <c r="DN1265" i="3" s="1"/>
  <c r="AM1265" i="3"/>
  <c r="DB1265" i="3" s="1"/>
  <c r="DN1264" i="3"/>
  <c r="DM1264" i="3"/>
  <c r="DL1264" i="3"/>
  <c r="DJ1264" i="3"/>
  <c r="DG1264" i="3"/>
  <c r="DD1264" i="3"/>
  <c r="DE1264" i="3" s="1"/>
  <c r="DC1264" i="3"/>
  <c r="DB1264" i="3"/>
  <c r="CO1264" i="3"/>
  <c r="CF1264" i="3"/>
  <c r="AR1264" i="3"/>
  <c r="AQ1264" i="3"/>
  <c r="DF1264" i="3" s="1"/>
  <c r="AN1264" i="3"/>
  <c r="DO1264" i="3" s="1"/>
  <c r="AM1264" i="3"/>
  <c r="DM1263" i="3"/>
  <c r="DL1263" i="3"/>
  <c r="DJ1263" i="3"/>
  <c r="DD1263" i="3"/>
  <c r="DE1263" i="3" s="1"/>
  <c r="DC1263" i="3"/>
  <c r="CO1263" i="3"/>
  <c r="DF1263" i="3" s="1"/>
  <c r="AR1263" i="3"/>
  <c r="AQ1263" i="3"/>
  <c r="AN1263" i="3"/>
  <c r="DO1263" i="3" s="1"/>
  <c r="AM1263" i="3"/>
  <c r="DB1263" i="3" s="1"/>
  <c r="DN1262" i="3"/>
  <c r="DM1262" i="3"/>
  <c r="DL1262" i="3"/>
  <c r="DJ1262" i="3"/>
  <c r="DF1262" i="3"/>
  <c r="DD1262" i="3"/>
  <c r="DE1262" i="3" s="1"/>
  <c r="DC1262" i="3"/>
  <c r="DB1262" i="3"/>
  <c r="CO1262" i="3"/>
  <c r="CF1262" i="3"/>
  <c r="AR1262" i="3"/>
  <c r="AQ1262" i="3"/>
  <c r="AN1262" i="3"/>
  <c r="DO1262" i="3" s="1"/>
  <c r="AM1262" i="3"/>
  <c r="DM1261" i="3"/>
  <c r="DL1261" i="3"/>
  <c r="DJ1261" i="3"/>
  <c r="DD1261" i="3"/>
  <c r="DE1261" i="3" s="1"/>
  <c r="DC1261" i="3"/>
  <c r="CO1261" i="3"/>
  <c r="DF1261" i="3" s="1"/>
  <c r="CF1261" i="3"/>
  <c r="AR1261" i="3"/>
  <c r="AQ1261" i="3"/>
  <c r="AN1261" i="3"/>
  <c r="DN1261" i="3" s="1"/>
  <c r="AM1261" i="3"/>
  <c r="DB1261" i="3" s="1"/>
  <c r="DN1260" i="3"/>
  <c r="DM1260" i="3"/>
  <c r="DL1260" i="3"/>
  <c r="DJ1260" i="3"/>
  <c r="DG1260" i="3"/>
  <c r="DD1260" i="3"/>
  <c r="DE1260" i="3" s="1"/>
  <c r="DC1260" i="3"/>
  <c r="DB1260" i="3"/>
  <c r="CO1260" i="3"/>
  <c r="CF1260" i="3"/>
  <c r="AR1260" i="3"/>
  <c r="AQ1260" i="3"/>
  <c r="DF1260" i="3" s="1"/>
  <c r="AN1260" i="3"/>
  <c r="DO1260" i="3" s="1"/>
  <c r="AM1260" i="3"/>
  <c r="DM1259" i="3"/>
  <c r="DL1259" i="3"/>
  <c r="DJ1259" i="3"/>
  <c r="DD1259" i="3"/>
  <c r="DE1259" i="3" s="1"/>
  <c r="DC1259" i="3"/>
  <c r="CO1259" i="3"/>
  <c r="DF1259" i="3" s="1"/>
  <c r="AR1259" i="3"/>
  <c r="AQ1259" i="3"/>
  <c r="AN1259" i="3"/>
  <c r="DO1259" i="3" s="1"/>
  <c r="AM1259" i="3"/>
  <c r="DB1259" i="3" s="1"/>
  <c r="DN1258" i="3"/>
  <c r="DM1258" i="3"/>
  <c r="DL1258" i="3"/>
  <c r="DJ1258" i="3"/>
  <c r="DF1258" i="3"/>
  <c r="DD1258" i="3"/>
  <c r="DE1258" i="3" s="1"/>
  <c r="DC1258" i="3"/>
  <c r="DB1258" i="3"/>
  <c r="CO1258" i="3"/>
  <c r="CF1258" i="3"/>
  <c r="AR1258" i="3"/>
  <c r="AQ1258" i="3"/>
  <c r="AN1258" i="3"/>
  <c r="DO1258" i="3" s="1"/>
  <c r="AM1258" i="3"/>
  <c r="DM1257" i="3"/>
  <c r="DL1257" i="3"/>
  <c r="DJ1257" i="3"/>
  <c r="DD1257" i="3"/>
  <c r="DE1257" i="3" s="1"/>
  <c r="DC1257" i="3"/>
  <c r="CO1257" i="3"/>
  <c r="DF1257" i="3" s="1"/>
  <c r="CF1257" i="3"/>
  <c r="AR1257" i="3"/>
  <c r="AQ1257" i="3"/>
  <c r="AN1257" i="3"/>
  <c r="DN1257" i="3" s="1"/>
  <c r="AM1257" i="3"/>
  <c r="DB1257" i="3" s="1"/>
  <c r="DN1256" i="3"/>
  <c r="DM1256" i="3"/>
  <c r="DL1256" i="3"/>
  <c r="DJ1256" i="3"/>
  <c r="DG1256" i="3"/>
  <c r="DD1256" i="3"/>
  <c r="DE1256" i="3" s="1"/>
  <c r="DC1256" i="3"/>
  <c r="DB1256" i="3"/>
  <c r="CO1256" i="3"/>
  <c r="CF1256" i="3"/>
  <c r="AR1256" i="3"/>
  <c r="AQ1256" i="3"/>
  <c r="DF1256" i="3" s="1"/>
  <c r="AN1256" i="3"/>
  <c r="DO1256" i="3" s="1"/>
  <c r="AM1256" i="3"/>
  <c r="DM1255" i="3"/>
  <c r="DL1255" i="3"/>
  <c r="DJ1255" i="3"/>
  <c r="DD1255" i="3"/>
  <c r="DE1255" i="3" s="1"/>
  <c r="DC1255" i="3"/>
  <c r="CO1255" i="3"/>
  <c r="DF1255" i="3" s="1"/>
  <c r="AR1255" i="3"/>
  <c r="AQ1255" i="3"/>
  <c r="AN1255" i="3"/>
  <c r="DO1255" i="3" s="1"/>
  <c r="AM1255" i="3"/>
  <c r="DB1255" i="3" s="1"/>
  <c r="DN1254" i="3"/>
  <c r="DM1254" i="3"/>
  <c r="DL1254" i="3"/>
  <c r="DJ1254" i="3"/>
  <c r="DG1254" i="3"/>
  <c r="DH1254" i="3" s="1"/>
  <c r="DF1254" i="3"/>
  <c r="DD1254" i="3"/>
  <c r="DE1254" i="3" s="1"/>
  <c r="DC1254" i="3"/>
  <c r="DB1254" i="3"/>
  <c r="CO1254" i="3"/>
  <c r="CF1254" i="3"/>
  <c r="AR1254" i="3"/>
  <c r="AQ1254" i="3"/>
  <c r="AN1254" i="3"/>
  <c r="DO1254" i="3" s="1"/>
  <c r="AM1254" i="3"/>
  <c r="DO1253" i="3"/>
  <c r="DN1253" i="3"/>
  <c r="DM1253" i="3"/>
  <c r="DL1253" i="3"/>
  <c r="DJ1253" i="3"/>
  <c r="DD1253" i="3"/>
  <c r="DE1253" i="3" s="1"/>
  <c r="DC1253" i="3"/>
  <c r="DB1253" i="3"/>
  <c r="CO1253" i="3"/>
  <c r="CF1253" i="3"/>
  <c r="AR1253" i="3"/>
  <c r="AQ1253" i="3"/>
  <c r="DF1253" i="3" s="1"/>
  <c r="AN1253" i="3"/>
  <c r="AM1253" i="3"/>
  <c r="DN1252" i="3"/>
  <c r="DM1252" i="3"/>
  <c r="DL1252" i="3"/>
  <c r="DJ1252" i="3"/>
  <c r="DG1252" i="3"/>
  <c r="DH1252" i="3" s="1"/>
  <c r="DD1252" i="3"/>
  <c r="DE1252" i="3" s="1"/>
  <c r="DC1252" i="3"/>
  <c r="DB1252" i="3"/>
  <c r="CO1252" i="3"/>
  <c r="CF1252" i="3"/>
  <c r="AR1252" i="3"/>
  <c r="AQ1252" i="3"/>
  <c r="DF1252" i="3" s="1"/>
  <c r="AN1252" i="3"/>
  <c r="DO1252" i="3" s="1"/>
  <c r="AM1252" i="3"/>
  <c r="DO1251" i="3"/>
  <c r="DN1251" i="3"/>
  <c r="DM1251" i="3"/>
  <c r="DL1251" i="3"/>
  <c r="DJ1251" i="3"/>
  <c r="DD1251" i="3"/>
  <c r="DE1251" i="3" s="1"/>
  <c r="DC1251" i="3"/>
  <c r="CO1251" i="3"/>
  <c r="DF1251" i="3" s="1"/>
  <c r="CF1251" i="3"/>
  <c r="AR1251" i="3"/>
  <c r="AQ1251" i="3"/>
  <c r="AN1251" i="3"/>
  <c r="AM1251" i="3"/>
  <c r="DB1251" i="3" s="1"/>
  <c r="DN1250" i="3"/>
  <c r="DM1250" i="3"/>
  <c r="DL1250" i="3"/>
  <c r="DJ1250" i="3"/>
  <c r="DD1250" i="3"/>
  <c r="DE1250" i="3" s="1"/>
  <c r="DC1250" i="3"/>
  <c r="DG1250" i="3" s="1"/>
  <c r="DH1250" i="3" s="1"/>
  <c r="CO1250" i="3"/>
  <c r="CF1250" i="3"/>
  <c r="AR1250" i="3"/>
  <c r="AQ1250" i="3" s="1"/>
  <c r="DF1250" i="3" s="1"/>
  <c r="AN1250" i="3"/>
  <c r="DO1250" i="3" s="1"/>
  <c r="AM1250" i="3"/>
  <c r="DB1250" i="3" s="1"/>
  <c r="DO1249" i="3"/>
  <c r="DM1249" i="3"/>
  <c r="DL1249" i="3"/>
  <c r="DJ1249" i="3"/>
  <c r="DD1249" i="3"/>
  <c r="DE1249" i="3" s="1"/>
  <c r="DC1249" i="3"/>
  <c r="CO1249" i="3"/>
  <c r="DF1249" i="3" s="1"/>
  <c r="CF1249" i="3"/>
  <c r="AR1249" i="3"/>
  <c r="AQ1249" i="3"/>
  <c r="AN1249" i="3"/>
  <c r="DN1249" i="3" s="1"/>
  <c r="AM1249" i="3"/>
  <c r="DB1249" i="3" s="1"/>
  <c r="DN1248" i="3"/>
  <c r="DM1248" i="3"/>
  <c r="DL1248" i="3"/>
  <c r="DJ1248" i="3"/>
  <c r="DF1248" i="3"/>
  <c r="DD1248" i="3"/>
  <c r="DE1248" i="3" s="1"/>
  <c r="DG1248" i="3" s="1"/>
  <c r="DC1248" i="3"/>
  <c r="CO1248" i="3"/>
  <c r="CF1248" i="3"/>
  <c r="AR1248" i="3"/>
  <c r="AQ1248" i="3"/>
  <c r="AN1248" i="3"/>
  <c r="DO1248" i="3" s="1"/>
  <c r="AM1248" i="3"/>
  <c r="DB1248" i="3" s="1"/>
  <c r="DM1247" i="3"/>
  <c r="DL1247" i="3"/>
  <c r="DJ1247" i="3"/>
  <c r="DE1247" i="3"/>
  <c r="DD1247" i="3"/>
  <c r="DC1247" i="3"/>
  <c r="DB1247" i="3"/>
  <c r="CO1247" i="3"/>
  <c r="DF1247" i="3" s="1"/>
  <c r="AR1247" i="3"/>
  <c r="AQ1247" i="3"/>
  <c r="AN1247" i="3"/>
  <c r="DN1247" i="3" s="1"/>
  <c r="AM1247" i="3"/>
  <c r="DN1246" i="3"/>
  <c r="DM1246" i="3"/>
  <c r="DL1246" i="3"/>
  <c r="DJ1246" i="3"/>
  <c r="DG1246" i="3"/>
  <c r="DH1246" i="3" s="1"/>
  <c r="DF1246" i="3"/>
  <c r="DD1246" i="3"/>
  <c r="DE1246" i="3" s="1"/>
  <c r="DC1246" i="3"/>
  <c r="DB1246" i="3"/>
  <c r="CO1246" i="3"/>
  <c r="CF1246" i="3"/>
  <c r="AR1246" i="3"/>
  <c r="AQ1246" i="3"/>
  <c r="AN1246" i="3"/>
  <c r="DO1246" i="3" s="1"/>
  <c r="AM1246" i="3"/>
  <c r="DO1245" i="3"/>
  <c r="DN1245" i="3"/>
  <c r="DM1245" i="3"/>
  <c r="DL1245" i="3"/>
  <c r="DJ1245" i="3"/>
  <c r="DD1245" i="3"/>
  <c r="DE1245" i="3" s="1"/>
  <c r="DC1245" i="3"/>
  <c r="DB1245" i="3"/>
  <c r="CO1245" i="3"/>
  <c r="CF1245" i="3"/>
  <c r="AR1245" i="3"/>
  <c r="AQ1245" i="3"/>
  <c r="DF1245" i="3" s="1"/>
  <c r="AN1245" i="3"/>
  <c r="AM1245" i="3"/>
  <c r="DN1244" i="3"/>
  <c r="DM1244" i="3"/>
  <c r="DL1244" i="3"/>
  <c r="DJ1244" i="3"/>
  <c r="DG1244" i="3"/>
  <c r="DH1244" i="3" s="1"/>
  <c r="DD1244" i="3"/>
  <c r="DE1244" i="3" s="1"/>
  <c r="DC1244" i="3"/>
  <c r="DB1244" i="3"/>
  <c r="CO1244" i="3"/>
  <c r="CF1244" i="3"/>
  <c r="AR1244" i="3"/>
  <c r="AQ1244" i="3"/>
  <c r="DF1244" i="3" s="1"/>
  <c r="AN1244" i="3"/>
  <c r="DO1244" i="3" s="1"/>
  <c r="AM1244" i="3"/>
  <c r="DO1243" i="3"/>
  <c r="DN1243" i="3"/>
  <c r="DM1243" i="3"/>
  <c r="DL1243" i="3"/>
  <c r="DJ1243" i="3"/>
  <c r="DD1243" i="3"/>
  <c r="DE1243" i="3" s="1"/>
  <c r="DC1243" i="3"/>
  <c r="CO1243" i="3"/>
  <c r="DF1243" i="3" s="1"/>
  <c r="CF1243" i="3"/>
  <c r="AR1243" i="3"/>
  <c r="AQ1243" i="3"/>
  <c r="AN1243" i="3"/>
  <c r="AM1243" i="3"/>
  <c r="DB1243" i="3" s="1"/>
  <c r="DN1242" i="3"/>
  <c r="DM1242" i="3"/>
  <c r="DL1242" i="3"/>
  <c r="DJ1242" i="3"/>
  <c r="DD1242" i="3"/>
  <c r="DE1242" i="3" s="1"/>
  <c r="DC1242" i="3"/>
  <c r="CO1242" i="3"/>
  <c r="DF1242" i="3" s="1"/>
  <c r="CF1242" i="3"/>
  <c r="AR1242" i="3"/>
  <c r="AQ1242" i="3"/>
  <c r="AN1242" i="3"/>
  <c r="DO1242" i="3" s="1"/>
  <c r="AM1242" i="3"/>
  <c r="DB1242" i="3" s="1"/>
  <c r="DN1241" i="3"/>
  <c r="DM1241" i="3"/>
  <c r="DL1241" i="3"/>
  <c r="DJ1241" i="3"/>
  <c r="DD1241" i="3"/>
  <c r="DE1241" i="3" s="1"/>
  <c r="DC1241" i="3"/>
  <c r="DB1241" i="3"/>
  <c r="CO1241" i="3"/>
  <c r="CF1241" i="3"/>
  <c r="AR1241" i="3"/>
  <c r="AQ1241" i="3"/>
  <c r="DF1241" i="3" s="1"/>
  <c r="AN1241" i="3"/>
  <c r="DO1241" i="3" s="1"/>
  <c r="AM1241" i="3"/>
  <c r="DN1240" i="3"/>
  <c r="DM1240" i="3"/>
  <c r="DL1240" i="3"/>
  <c r="DJ1240" i="3"/>
  <c r="DD1240" i="3"/>
  <c r="DE1240" i="3" s="1"/>
  <c r="DC1240" i="3"/>
  <c r="CO1240" i="3"/>
  <c r="DF1240" i="3" s="1"/>
  <c r="CF1240" i="3"/>
  <c r="AR1240" i="3"/>
  <c r="AQ1240" i="3"/>
  <c r="AN1240" i="3"/>
  <c r="DO1240" i="3" s="1"/>
  <c r="AM1240" i="3"/>
  <c r="DB1240" i="3" s="1"/>
  <c r="DN1239" i="3"/>
  <c r="DM1239" i="3"/>
  <c r="DL1239" i="3"/>
  <c r="DJ1239" i="3"/>
  <c r="DD1239" i="3"/>
  <c r="DE1239" i="3" s="1"/>
  <c r="DC1239" i="3"/>
  <c r="DB1239" i="3"/>
  <c r="CO1239" i="3"/>
  <c r="CF1239" i="3"/>
  <c r="AR1239" i="3"/>
  <c r="AQ1239" i="3"/>
  <c r="DF1239" i="3" s="1"/>
  <c r="AN1239" i="3"/>
  <c r="DO1239" i="3" s="1"/>
  <c r="AM1239" i="3"/>
  <c r="DN1238" i="3"/>
  <c r="DM1238" i="3"/>
  <c r="DL1238" i="3"/>
  <c r="DJ1238" i="3"/>
  <c r="DD1238" i="3"/>
  <c r="DE1238" i="3" s="1"/>
  <c r="DC1238" i="3"/>
  <c r="CO1238" i="3"/>
  <c r="DF1238" i="3" s="1"/>
  <c r="CF1238" i="3"/>
  <c r="AR1238" i="3"/>
  <c r="AQ1238" i="3"/>
  <c r="AN1238" i="3"/>
  <c r="DO1238" i="3" s="1"/>
  <c r="AM1238" i="3"/>
  <c r="DB1238" i="3" s="1"/>
  <c r="DN1237" i="3"/>
  <c r="DM1237" i="3"/>
  <c r="DL1237" i="3"/>
  <c r="DJ1237" i="3"/>
  <c r="DD1237" i="3"/>
  <c r="DE1237" i="3" s="1"/>
  <c r="DC1237" i="3"/>
  <c r="DB1237" i="3"/>
  <c r="CO1237" i="3"/>
  <c r="CF1237" i="3"/>
  <c r="AR1237" i="3"/>
  <c r="AQ1237" i="3"/>
  <c r="DF1237" i="3" s="1"/>
  <c r="AN1237" i="3"/>
  <c r="DO1237" i="3" s="1"/>
  <c r="AM1237" i="3"/>
  <c r="DN1236" i="3"/>
  <c r="DM1236" i="3"/>
  <c r="DL1236" i="3"/>
  <c r="DJ1236" i="3"/>
  <c r="DD1236" i="3"/>
  <c r="DE1236" i="3" s="1"/>
  <c r="DC1236" i="3"/>
  <c r="DG1236" i="3" s="1"/>
  <c r="CO1236" i="3"/>
  <c r="DF1236" i="3" s="1"/>
  <c r="CF1236" i="3"/>
  <c r="AR1236" i="3"/>
  <c r="AQ1236" i="3"/>
  <c r="AN1236" i="3"/>
  <c r="DO1236" i="3" s="1"/>
  <c r="AM1236" i="3"/>
  <c r="DB1236" i="3" s="1"/>
  <c r="DN1235" i="3"/>
  <c r="DM1235" i="3"/>
  <c r="DL1235" i="3"/>
  <c r="DJ1235" i="3"/>
  <c r="DD1235" i="3"/>
  <c r="DE1235" i="3" s="1"/>
  <c r="DC1235" i="3"/>
  <c r="DG1235" i="3" s="1"/>
  <c r="DB1235" i="3"/>
  <c r="CO1235" i="3"/>
  <c r="CF1235" i="3"/>
  <c r="AR1235" i="3"/>
  <c r="AQ1235" i="3"/>
  <c r="DF1235" i="3" s="1"/>
  <c r="AN1235" i="3"/>
  <c r="DO1235" i="3" s="1"/>
  <c r="AM1235" i="3"/>
  <c r="DN1234" i="3"/>
  <c r="DM1234" i="3"/>
  <c r="DL1234" i="3"/>
  <c r="DJ1234" i="3"/>
  <c r="DD1234" i="3"/>
  <c r="DE1234" i="3" s="1"/>
  <c r="DC1234" i="3"/>
  <c r="CO1234" i="3"/>
  <c r="DF1234" i="3" s="1"/>
  <c r="CF1234" i="3"/>
  <c r="AR1234" i="3"/>
  <c r="AQ1234" i="3"/>
  <c r="AN1234" i="3"/>
  <c r="DO1234" i="3" s="1"/>
  <c r="AM1234" i="3"/>
  <c r="DB1234" i="3" s="1"/>
  <c r="DN1233" i="3"/>
  <c r="DM1233" i="3"/>
  <c r="DL1233" i="3"/>
  <c r="DJ1233" i="3"/>
  <c r="DD1233" i="3"/>
  <c r="DE1233" i="3" s="1"/>
  <c r="DC1233" i="3"/>
  <c r="DB1233" i="3"/>
  <c r="CO1233" i="3"/>
  <c r="CF1233" i="3"/>
  <c r="AR1233" i="3"/>
  <c r="AQ1233" i="3"/>
  <c r="DF1233" i="3" s="1"/>
  <c r="AN1233" i="3"/>
  <c r="DO1233" i="3" s="1"/>
  <c r="AM1233" i="3"/>
  <c r="DN1232" i="3"/>
  <c r="DM1232" i="3"/>
  <c r="DL1232" i="3"/>
  <c r="DJ1232" i="3"/>
  <c r="DD1232" i="3"/>
  <c r="DE1232" i="3" s="1"/>
  <c r="DC1232" i="3"/>
  <c r="CO1232" i="3"/>
  <c r="DF1232" i="3" s="1"/>
  <c r="CF1232" i="3"/>
  <c r="AR1232" i="3"/>
  <c r="AQ1232" i="3"/>
  <c r="AN1232" i="3"/>
  <c r="DO1232" i="3" s="1"/>
  <c r="AM1232" i="3"/>
  <c r="DB1232" i="3" s="1"/>
  <c r="DN1231" i="3"/>
  <c r="DM1231" i="3"/>
  <c r="DL1231" i="3"/>
  <c r="DJ1231" i="3"/>
  <c r="DD1231" i="3"/>
  <c r="DE1231" i="3" s="1"/>
  <c r="DC1231" i="3"/>
  <c r="DB1231" i="3"/>
  <c r="CO1231" i="3"/>
  <c r="CF1231" i="3"/>
  <c r="AR1231" i="3"/>
  <c r="AQ1231" i="3"/>
  <c r="DF1231" i="3" s="1"/>
  <c r="AN1231" i="3"/>
  <c r="DO1231" i="3" s="1"/>
  <c r="AM1231" i="3"/>
  <c r="DN1230" i="3"/>
  <c r="DM1230" i="3"/>
  <c r="DL1230" i="3"/>
  <c r="DJ1230" i="3"/>
  <c r="DD1230" i="3"/>
  <c r="DE1230" i="3" s="1"/>
  <c r="DC1230" i="3"/>
  <c r="CO1230" i="3"/>
  <c r="DF1230" i="3" s="1"/>
  <c r="CF1230" i="3"/>
  <c r="AR1230" i="3"/>
  <c r="AQ1230" i="3"/>
  <c r="AN1230" i="3"/>
  <c r="DO1230" i="3" s="1"/>
  <c r="AM1230" i="3"/>
  <c r="DB1230" i="3" s="1"/>
  <c r="DN1229" i="3"/>
  <c r="DM1229" i="3"/>
  <c r="DL1229" i="3"/>
  <c r="DJ1229" i="3"/>
  <c r="DD1229" i="3"/>
  <c r="DE1229" i="3" s="1"/>
  <c r="DC1229" i="3"/>
  <c r="DB1229" i="3"/>
  <c r="CO1229" i="3"/>
  <c r="CF1229" i="3"/>
  <c r="AR1229" i="3"/>
  <c r="AQ1229" i="3"/>
  <c r="DF1229" i="3" s="1"/>
  <c r="AN1229" i="3"/>
  <c r="DO1229" i="3" s="1"/>
  <c r="AM1229" i="3"/>
  <c r="DN1228" i="3"/>
  <c r="DM1228" i="3"/>
  <c r="DL1228" i="3"/>
  <c r="DJ1228" i="3"/>
  <c r="DD1228" i="3"/>
  <c r="DE1228" i="3" s="1"/>
  <c r="DC1228" i="3"/>
  <c r="DG1228" i="3" s="1"/>
  <c r="CO1228" i="3"/>
  <c r="DF1228" i="3" s="1"/>
  <c r="CF1228" i="3"/>
  <c r="AR1228" i="3"/>
  <c r="AQ1228" i="3"/>
  <c r="AN1228" i="3"/>
  <c r="DO1228" i="3" s="1"/>
  <c r="AM1228" i="3"/>
  <c r="DB1228" i="3" s="1"/>
  <c r="DN1227" i="3"/>
  <c r="DM1227" i="3"/>
  <c r="DL1227" i="3"/>
  <c r="DJ1227" i="3"/>
  <c r="DD1227" i="3"/>
  <c r="DE1227" i="3" s="1"/>
  <c r="DC1227" i="3"/>
  <c r="DG1227" i="3" s="1"/>
  <c r="DB1227" i="3"/>
  <c r="CO1227" i="3"/>
  <c r="CF1227" i="3"/>
  <c r="AR1227" i="3"/>
  <c r="AQ1227" i="3"/>
  <c r="DF1227" i="3" s="1"/>
  <c r="AN1227" i="3"/>
  <c r="DO1227" i="3" s="1"/>
  <c r="AM1227" i="3"/>
  <c r="DN1226" i="3"/>
  <c r="DM1226" i="3"/>
  <c r="DL1226" i="3"/>
  <c r="DJ1226" i="3"/>
  <c r="DD1226" i="3"/>
  <c r="DE1226" i="3" s="1"/>
  <c r="DC1226" i="3"/>
  <c r="CO1226" i="3"/>
  <c r="DF1226" i="3" s="1"/>
  <c r="CF1226" i="3"/>
  <c r="AR1226" i="3"/>
  <c r="AQ1226" i="3"/>
  <c r="AN1226" i="3"/>
  <c r="DO1226" i="3" s="1"/>
  <c r="AM1226" i="3"/>
  <c r="DB1226" i="3" s="1"/>
  <c r="DN1225" i="3"/>
  <c r="DM1225" i="3"/>
  <c r="DL1225" i="3"/>
  <c r="DJ1225" i="3"/>
  <c r="DD1225" i="3"/>
  <c r="DE1225" i="3" s="1"/>
  <c r="DC1225" i="3"/>
  <c r="DB1225" i="3"/>
  <c r="CO1225" i="3"/>
  <c r="CF1225" i="3"/>
  <c r="AR1225" i="3"/>
  <c r="AQ1225" i="3"/>
  <c r="DF1225" i="3" s="1"/>
  <c r="AN1225" i="3"/>
  <c r="DO1225" i="3" s="1"/>
  <c r="AM1225" i="3"/>
  <c r="DN1224" i="3"/>
  <c r="DM1224" i="3"/>
  <c r="DL1224" i="3"/>
  <c r="DJ1224" i="3"/>
  <c r="DD1224" i="3"/>
  <c r="DE1224" i="3" s="1"/>
  <c r="DC1224" i="3"/>
  <c r="CO1224" i="3"/>
  <c r="DF1224" i="3" s="1"/>
  <c r="CF1224" i="3"/>
  <c r="AR1224" i="3"/>
  <c r="AQ1224" i="3"/>
  <c r="AN1224" i="3"/>
  <c r="DO1224" i="3" s="1"/>
  <c r="AM1224" i="3"/>
  <c r="DB1224" i="3" s="1"/>
  <c r="DN1223" i="3"/>
  <c r="DM1223" i="3"/>
  <c r="DL1223" i="3"/>
  <c r="DJ1223" i="3"/>
  <c r="DD1223" i="3"/>
  <c r="DE1223" i="3" s="1"/>
  <c r="DC1223" i="3"/>
  <c r="DB1223" i="3"/>
  <c r="CO1223" i="3"/>
  <c r="CF1223" i="3"/>
  <c r="AR1223" i="3"/>
  <c r="AQ1223" i="3"/>
  <c r="DF1223" i="3" s="1"/>
  <c r="AN1223" i="3"/>
  <c r="DO1223" i="3" s="1"/>
  <c r="AM1223" i="3"/>
  <c r="DN1222" i="3"/>
  <c r="DM1222" i="3"/>
  <c r="DL1222" i="3"/>
  <c r="DJ1222" i="3"/>
  <c r="DD1222" i="3"/>
  <c r="DE1222" i="3" s="1"/>
  <c r="DC1222" i="3"/>
  <c r="DG1222" i="3" s="1"/>
  <c r="CO1222" i="3"/>
  <c r="DF1222" i="3" s="1"/>
  <c r="CF1222" i="3"/>
  <c r="AR1222" i="3"/>
  <c r="AQ1222" i="3"/>
  <c r="AN1222" i="3"/>
  <c r="DO1222" i="3" s="1"/>
  <c r="AM1222" i="3"/>
  <c r="DB1222" i="3" s="1"/>
  <c r="DN1221" i="3"/>
  <c r="DM1221" i="3"/>
  <c r="DL1221" i="3"/>
  <c r="DJ1221" i="3"/>
  <c r="DD1221" i="3"/>
  <c r="DE1221" i="3" s="1"/>
  <c r="DC1221" i="3"/>
  <c r="DG1221" i="3" s="1"/>
  <c r="DB1221" i="3"/>
  <c r="CO1221" i="3"/>
  <c r="CF1221" i="3"/>
  <c r="AR1221" i="3"/>
  <c r="AQ1221" i="3"/>
  <c r="DF1221" i="3" s="1"/>
  <c r="AN1221" i="3"/>
  <c r="DO1221" i="3" s="1"/>
  <c r="AM1221" i="3"/>
  <c r="DN1220" i="3"/>
  <c r="DM1220" i="3"/>
  <c r="DL1220" i="3"/>
  <c r="DJ1220" i="3"/>
  <c r="DD1220" i="3"/>
  <c r="DE1220" i="3" s="1"/>
  <c r="DC1220" i="3"/>
  <c r="DG1220" i="3" s="1"/>
  <c r="CO1220" i="3"/>
  <c r="DF1220" i="3" s="1"/>
  <c r="CF1220" i="3"/>
  <c r="AR1220" i="3"/>
  <c r="AQ1220" i="3"/>
  <c r="AN1220" i="3"/>
  <c r="DO1220" i="3" s="1"/>
  <c r="AM1220" i="3"/>
  <c r="DB1220" i="3" s="1"/>
  <c r="DN1219" i="3"/>
  <c r="DM1219" i="3"/>
  <c r="DL1219" i="3"/>
  <c r="DJ1219" i="3"/>
  <c r="DD1219" i="3"/>
  <c r="DE1219" i="3" s="1"/>
  <c r="DC1219" i="3"/>
  <c r="DG1219" i="3" s="1"/>
  <c r="DB1219" i="3"/>
  <c r="CO1219" i="3"/>
  <c r="CF1219" i="3"/>
  <c r="AR1219" i="3"/>
  <c r="AQ1219" i="3"/>
  <c r="DF1219" i="3" s="1"/>
  <c r="AN1219" i="3"/>
  <c r="DO1219" i="3" s="1"/>
  <c r="AM1219" i="3"/>
  <c r="DN1218" i="3"/>
  <c r="DM1218" i="3"/>
  <c r="DL1218" i="3"/>
  <c r="DJ1218" i="3"/>
  <c r="DD1218" i="3"/>
  <c r="DE1218" i="3" s="1"/>
  <c r="DC1218" i="3"/>
  <c r="CO1218" i="3"/>
  <c r="DF1218" i="3" s="1"/>
  <c r="CF1218" i="3"/>
  <c r="AR1218" i="3"/>
  <c r="AQ1218" i="3"/>
  <c r="AN1218" i="3"/>
  <c r="DO1218" i="3" s="1"/>
  <c r="AM1218" i="3"/>
  <c r="DB1218" i="3" s="1"/>
  <c r="DN1217" i="3"/>
  <c r="DM1217" i="3"/>
  <c r="DL1217" i="3"/>
  <c r="DJ1217" i="3"/>
  <c r="DD1217" i="3"/>
  <c r="DE1217" i="3" s="1"/>
  <c r="DC1217" i="3"/>
  <c r="DB1217" i="3"/>
  <c r="CO1217" i="3"/>
  <c r="CF1217" i="3"/>
  <c r="AR1217" i="3"/>
  <c r="AQ1217" i="3"/>
  <c r="DF1217" i="3" s="1"/>
  <c r="AN1217" i="3"/>
  <c r="DO1217" i="3" s="1"/>
  <c r="AM1217" i="3"/>
  <c r="DN1216" i="3"/>
  <c r="DM1216" i="3"/>
  <c r="DL1216" i="3"/>
  <c r="DJ1216" i="3"/>
  <c r="DD1216" i="3"/>
  <c r="DE1216" i="3" s="1"/>
  <c r="DC1216" i="3"/>
  <c r="CO1216" i="3"/>
  <c r="DF1216" i="3" s="1"/>
  <c r="CF1216" i="3"/>
  <c r="AR1216" i="3"/>
  <c r="AQ1216" i="3"/>
  <c r="AN1216" i="3"/>
  <c r="DO1216" i="3" s="1"/>
  <c r="AM1216" i="3"/>
  <c r="DB1216" i="3" s="1"/>
  <c r="DN1215" i="3"/>
  <c r="DM1215" i="3"/>
  <c r="DL1215" i="3"/>
  <c r="DJ1215" i="3"/>
  <c r="DD1215" i="3"/>
  <c r="DE1215" i="3" s="1"/>
  <c r="DC1215" i="3"/>
  <c r="DB1215" i="3"/>
  <c r="CO1215" i="3"/>
  <c r="CF1215" i="3"/>
  <c r="AR1215" i="3"/>
  <c r="AQ1215" i="3"/>
  <c r="DF1215" i="3" s="1"/>
  <c r="AN1215" i="3"/>
  <c r="DO1215" i="3" s="1"/>
  <c r="AM1215" i="3"/>
  <c r="DN1214" i="3"/>
  <c r="DM1214" i="3"/>
  <c r="DL1214" i="3"/>
  <c r="DJ1214" i="3"/>
  <c r="DD1214" i="3"/>
  <c r="DE1214" i="3" s="1"/>
  <c r="DC1214" i="3"/>
  <c r="DG1214" i="3" s="1"/>
  <c r="CO1214" i="3"/>
  <c r="DF1214" i="3" s="1"/>
  <c r="CF1214" i="3"/>
  <c r="AR1214" i="3"/>
  <c r="AQ1214" i="3"/>
  <c r="AN1214" i="3"/>
  <c r="DO1214" i="3" s="1"/>
  <c r="AM1214" i="3"/>
  <c r="DB1214" i="3" s="1"/>
  <c r="DN1213" i="3"/>
  <c r="DM1213" i="3"/>
  <c r="DL1213" i="3"/>
  <c r="DJ1213" i="3"/>
  <c r="DD1213" i="3"/>
  <c r="DE1213" i="3" s="1"/>
  <c r="DC1213" i="3"/>
  <c r="DG1213" i="3" s="1"/>
  <c r="DB1213" i="3"/>
  <c r="CO1213" i="3"/>
  <c r="CF1213" i="3"/>
  <c r="AR1213" i="3"/>
  <c r="AQ1213" i="3"/>
  <c r="DF1213" i="3" s="1"/>
  <c r="AN1213" i="3"/>
  <c r="DO1213" i="3" s="1"/>
  <c r="AM1213" i="3"/>
  <c r="DN1212" i="3"/>
  <c r="DM1212" i="3"/>
  <c r="DL1212" i="3"/>
  <c r="DJ1212" i="3"/>
  <c r="DD1212" i="3"/>
  <c r="DE1212" i="3" s="1"/>
  <c r="DC1212" i="3"/>
  <c r="DG1212" i="3" s="1"/>
  <c r="CO1212" i="3"/>
  <c r="DF1212" i="3" s="1"/>
  <c r="CF1212" i="3"/>
  <c r="AR1212" i="3"/>
  <c r="AQ1212" i="3"/>
  <c r="AN1212" i="3"/>
  <c r="DO1212" i="3" s="1"/>
  <c r="AM1212" i="3"/>
  <c r="DB1212" i="3" s="1"/>
  <c r="DN1211" i="3"/>
  <c r="DM1211" i="3"/>
  <c r="DL1211" i="3"/>
  <c r="DJ1211" i="3"/>
  <c r="DD1211" i="3"/>
  <c r="DE1211" i="3" s="1"/>
  <c r="DC1211" i="3"/>
  <c r="DG1211" i="3" s="1"/>
  <c r="DB1211" i="3"/>
  <c r="CO1211" i="3"/>
  <c r="CF1211" i="3"/>
  <c r="AR1211" i="3"/>
  <c r="AQ1211" i="3"/>
  <c r="DF1211" i="3" s="1"/>
  <c r="AN1211" i="3"/>
  <c r="DO1211" i="3" s="1"/>
  <c r="AM1211" i="3"/>
  <c r="DN1210" i="3"/>
  <c r="DM1210" i="3"/>
  <c r="DL1210" i="3"/>
  <c r="DJ1210" i="3"/>
  <c r="DD1210" i="3"/>
  <c r="DE1210" i="3" s="1"/>
  <c r="DC1210" i="3"/>
  <c r="CO1210" i="3"/>
  <c r="DF1210" i="3" s="1"/>
  <c r="CF1210" i="3"/>
  <c r="AR1210" i="3"/>
  <c r="AQ1210" i="3"/>
  <c r="AN1210" i="3"/>
  <c r="DO1210" i="3" s="1"/>
  <c r="AM1210" i="3"/>
  <c r="DB1210" i="3" s="1"/>
  <c r="DN1209" i="3"/>
  <c r="DM1209" i="3"/>
  <c r="DL1209" i="3"/>
  <c r="DJ1209" i="3"/>
  <c r="DD1209" i="3"/>
  <c r="DE1209" i="3" s="1"/>
  <c r="DC1209" i="3"/>
  <c r="DB1209" i="3"/>
  <c r="CO1209" i="3"/>
  <c r="CF1209" i="3"/>
  <c r="AR1209" i="3"/>
  <c r="AQ1209" i="3"/>
  <c r="DF1209" i="3" s="1"/>
  <c r="AN1209" i="3"/>
  <c r="DO1209" i="3" s="1"/>
  <c r="AM1209" i="3"/>
  <c r="DN1208" i="3"/>
  <c r="DM1208" i="3"/>
  <c r="DL1208" i="3"/>
  <c r="DJ1208" i="3"/>
  <c r="DD1208" i="3"/>
  <c r="DE1208" i="3" s="1"/>
  <c r="DC1208" i="3"/>
  <c r="CO1208" i="3"/>
  <c r="DF1208" i="3" s="1"/>
  <c r="CF1208" i="3"/>
  <c r="AR1208" i="3"/>
  <c r="AQ1208" i="3"/>
  <c r="AN1208" i="3"/>
  <c r="DO1208" i="3" s="1"/>
  <c r="AM1208" i="3"/>
  <c r="DB1208" i="3" s="1"/>
  <c r="DN1207" i="3"/>
  <c r="DM1207" i="3"/>
  <c r="DL1207" i="3"/>
  <c r="DJ1207" i="3"/>
  <c r="DD1207" i="3"/>
  <c r="DE1207" i="3" s="1"/>
  <c r="DC1207" i="3"/>
  <c r="DB1207" i="3"/>
  <c r="CO1207" i="3"/>
  <c r="CF1207" i="3"/>
  <c r="AR1207" i="3"/>
  <c r="AQ1207" i="3"/>
  <c r="DF1207" i="3" s="1"/>
  <c r="AN1207" i="3"/>
  <c r="DO1207" i="3" s="1"/>
  <c r="AM1207" i="3"/>
  <c r="DN1206" i="3"/>
  <c r="DM1206" i="3"/>
  <c r="DL1206" i="3"/>
  <c r="DJ1206" i="3"/>
  <c r="DD1206" i="3"/>
  <c r="DE1206" i="3" s="1"/>
  <c r="DC1206" i="3"/>
  <c r="DG1206" i="3" s="1"/>
  <c r="CO1206" i="3"/>
  <c r="DF1206" i="3" s="1"/>
  <c r="CF1206" i="3"/>
  <c r="AR1206" i="3"/>
  <c r="AQ1206" i="3"/>
  <c r="AN1206" i="3"/>
  <c r="DO1206" i="3" s="1"/>
  <c r="AM1206" i="3"/>
  <c r="DB1206" i="3" s="1"/>
  <c r="DN1205" i="3"/>
  <c r="DM1205" i="3"/>
  <c r="DL1205" i="3"/>
  <c r="DJ1205" i="3"/>
  <c r="DD1205" i="3"/>
  <c r="DE1205" i="3" s="1"/>
  <c r="DC1205" i="3"/>
  <c r="DG1205" i="3" s="1"/>
  <c r="DB1205" i="3"/>
  <c r="CO1205" i="3"/>
  <c r="CF1205" i="3"/>
  <c r="AR1205" i="3"/>
  <c r="AQ1205" i="3"/>
  <c r="DF1205" i="3" s="1"/>
  <c r="AN1205" i="3"/>
  <c r="DO1205" i="3" s="1"/>
  <c r="AM1205" i="3"/>
  <c r="DN1204" i="3"/>
  <c r="DM1204" i="3"/>
  <c r="DL1204" i="3"/>
  <c r="DJ1204" i="3"/>
  <c r="DD1204" i="3"/>
  <c r="DE1204" i="3" s="1"/>
  <c r="DC1204" i="3"/>
  <c r="DG1204" i="3" s="1"/>
  <c r="CO1204" i="3"/>
  <c r="DF1204" i="3" s="1"/>
  <c r="CF1204" i="3"/>
  <c r="AR1204" i="3"/>
  <c r="AQ1204" i="3"/>
  <c r="AN1204" i="3"/>
  <c r="DO1204" i="3" s="1"/>
  <c r="AM1204" i="3"/>
  <c r="DB1204" i="3" s="1"/>
  <c r="DN1203" i="3"/>
  <c r="DM1203" i="3"/>
  <c r="DL1203" i="3"/>
  <c r="DJ1203" i="3"/>
  <c r="DD1203" i="3"/>
  <c r="DE1203" i="3" s="1"/>
  <c r="DC1203" i="3"/>
  <c r="DG1203" i="3" s="1"/>
  <c r="DB1203" i="3"/>
  <c r="CO1203" i="3"/>
  <c r="CF1203" i="3"/>
  <c r="AR1203" i="3"/>
  <c r="AQ1203" i="3"/>
  <c r="DF1203" i="3" s="1"/>
  <c r="AN1203" i="3"/>
  <c r="DO1203" i="3" s="1"/>
  <c r="AM1203" i="3"/>
  <c r="DN1202" i="3"/>
  <c r="DM1202" i="3"/>
  <c r="DL1202" i="3"/>
  <c r="DJ1202" i="3"/>
  <c r="DD1202" i="3"/>
  <c r="DE1202" i="3" s="1"/>
  <c r="DC1202" i="3"/>
  <c r="CO1202" i="3"/>
  <c r="DF1202" i="3" s="1"/>
  <c r="CF1202" i="3"/>
  <c r="AR1202" i="3"/>
  <c r="AQ1202" i="3"/>
  <c r="AN1202" i="3"/>
  <c r="DO1202" i="3" s="1"/>
  <c r="AM1202" i="3"/>
  <c r="DB1202" i="3" s="1"/>
  <c r="DN1201" i="3"/>
  <c r="DM1201" i="3"/>
  <c r="DL1201" i="3"/>
  <c r="DJ1201" i="3"/>
  <c r="DD1201" i="3"/>
  <c r="DE1201" i="3" s="1"/>
  <c r="DC1201" i="3"/>
  <c r="DB1201" i="3"/>
  <c r="CO1201" i="3"/>
  <c r="CF1201" i="3"/>
  <c r="AR1201" i="3"/>
  <c r="AQ1201" i="3"/>
  <c r="DF1201" i="3" s="1"/>
  <c r="AN1201" i="3"/>
  <c r="DO1201" i="3" s="1"/>
  <c r="AM1201" i="3"/>
  <c r="DN1200" i="3"/>
  <c r="DM1200" i="3"/>
  <c r="DL1200" i="3"/>
  <c r="DJ1200" i="3"/>
  <c r="DD1200" i="3"/>
  <c r="DE1200" i="3" s="1"/>
  <c r="DC1200" i="3"/>
  <c r="CO1200" i="3"/>
  <c r="DF1200" i="3" s="1"/>
  <c r="CF1200" i="3"/>
  <c r="AR1200" i="3"/>
  <c r="AQ1200" i="3"/>
  <c r="AN1200" i="3"/>
  <c r="DO1200" i="3" s="1"/>
  <c r="AM1200" i="3"/>
  <c r="DB1200" i="3" s="1"/>
  <c r="DN1199" i="3"/>
  <c r="DM1199" i="3"/>
  <c r="DL1199" i="3"/>
  <c r="DJ1199" i="3"/>
  <c r="DD1199" i="3"/>
  <c r="DE1199" i="3" s="1"/>
  <c r="DC1199" i="3"/>
  <c r="DB1199" i="3"/>
  <c r="CO1199" i="3"/>
  <c r="CF1199" i="3"/>
  <c r="AR1199" i="3"/>
  <c r="AQ1199" i="3"/>
  <c r="DF1199" i="3" s="1"/>
  <c r="AN1199" i="3"/>
  <c r="DO1199" i="3" s="1"/>
  <c r="AM1199" i="3"/>
  <c r="DN1198" i="3"/>
  <c r="DM1198" i="3"/>
  <c r="DL1198" i="3"/>
  <c r="DJ1198" i="3"/>
  <c r="DD1198" i="3"/>
  <c r="DE1198" i="3" s="1"/>
  <c r="DC1198" i="3"/>
  <c r="DG1198" i="3" s="1"/>
  <c r="CO1198" i="3"/>
  <c r="DF1198" i="3" s="1"/>
  <c r="CF1198" i="3"/>
  <c r="AR1198" i="3"/>
  <c r="AQ1198" i="3"/>
  <c r="AN1198" i="3"/>
  <c r="DO1198" i="3" s="1"/>
  <c r="AM1198" i="3"/>
  <c r="DB1198" i="3" s="1"/>
  <c r="DN1197" i="3"/>
  <c r="DM1197" i="3"/>
  <c r="DL1197" i="3"/>
  <c r="DJ1197" i="3"/>
  <c r="DD1197" i="3"/>
  <c r="DE1197" i="3" s="1"/>
  <c r="DC1197" i="3"/>
  <c r="DG1197" i="3" s="1"/>
  <c r="DB1197" i="3"/>
  <c r="CO1197" i="3"/>
  <c r="CF1197" i="3"/>
  <c r="AR1197" i="3"/>
  <c r="AQ1197" i="3"/>
  <c r="DF1197" i="3" s="1"/>
  <c r="AN1197" i="3"/>
  <c r="DO1197" i="3" s="1"/>
  <c r="AM1197" i="3"/>
  <c r="DN1196" i="3"/>
  <c r="DM1196" i="3"/>
  <c r="DL1196" i="3"/>
  <c r="DJ1196" i="3"/>
  <c r="DD1196" i="3"/>
  <c r="DE1196" i="3" s="1"/>
  <c r="DC1196" i="3"/>
  <c r="DG1196" i="3" s="1"/>
  <c r="CO1196" i="3"/>
  <c r="DF1196" i="3" s="1"/>
  <c r="CF1196" i="3"/>
  <c r="AR1196" i="3"/>
  <c r="AQ1196" i="3"/>
  <c r="AN1196" i="3"/>
  <c r="DO1196" i="3" s="1"/>
  <c r="AM1196" i="3"/>
  <c r="DB1196" i="3" s="1"/>
  <c r="DN1195" i="3"/>
  <c r="DM1195" i="3"/>
  <c r="DL1195" i="3"/>
  <c r="DJ1195" i="3"/>
  <c r="DD1195" i="3"/>
  <c r="DE1195" i="3" s="1"/>
  <c r="DC1195" i="3"/>
  <c r="DG1195" i="3" s="1"/>
  <c r="DB1195" i="3"/>
  <c r="CO1195" i="3"/>
  <c r="CF1195" i="3"/>
  <c r="AR1195" i="3"/>
  <c r="AQ1195" i="3"/>
  <c r="DF1195" i="3" s="1"/>
  <c r="AN1195" i="3"/>
  <c r="DO1195" i="3" s="1"/>
  <c r="AM1195" i="3"/>
  <c r="DN1194" i="3"/>
  <c r="DM1194" i="3"/>
  <c r="DL1194" i="3"/>
  <c r="DJ1194" i="3"/>
  <c r="DD1194" i="3"/>
  <c r="DE1194" i="3" s="1"/>
  <c r="DC1194" i="3"/>
  <c r="CO1194" i="3"/>
  <c r="DF1194" i="3" s="1"/>
  <c r="CF1194" i="3"/>
  <c r="AR1194" i="3"/>
  <c r="AQ1194" i="3"/>
  <c r="AN1194" i="3"/>
  <c r="DO1194" i="3" s="1"/>
  <c r="AM1194" i="3"/>
  <c r="DB1194" i="3" s="1"/>
  <c r="DN1193" i="3"/>
  <c r="DM1193" i="3"/>
  <c r="DL1193" i="3"/>
  <c r="DJ1193" i="3"/>
  <c r="DD1193" i="3"/>
  <c r="DE1193" i="3" s="1"/>
  <c r="DC1193" i="3"/>
  <c r="DB1193" i="3"/>
  <c r="CO1193" i="3"/>
  <c r="CF1193" i="3"/>
  <c r="AR1193" i="3"/>
  <c r="AQ1193" i="3"/>
  <c r="DF1193" i="3" s="1"/>
  <c r="AN1193" i="3"/>
  <c r="DO1193" i="3" s="1"/>
  <c r="AM1193" i="3"/>
  <c r="DN1192" i="3"/>
  <c r="DM1192" i="3"/>
  <c r="DL1192" i="3"/>
  <c r="DJ1192" i="3"/>
  <c r="DH1192" i="3"/>
  <c r="DD1192" i="3"/>
  <c r="DE1192" i="3" s="1"/>
  <c r="DC1192" i="3"/>
  <c r="DG1192" i="3" s="1"/>
  <c r="CO1192" i="3"/>
  <c r="DF1192" i="3" s="1"/>
  <c r="CF1192" i="3"/>
  <c r="AR1192" i="3"/>
  <c r="AQ1192" i="3"/>
  <c r="AN1192" i="3"/>
  <c r="DO1192" i="3" s="1"/>
  <c r="AM1192" i="3"/>
  <c r="DB1192" i="3" s="1"/>
  <c r="DN1191" i="3"/>
  <c r="DM1191" i="3"/>
  <c r="DL1191" i="3"/>
  <c r="DJ1191" i="3"/>
  <c r="DD1191" i="3"/>
  <c r="DE1191" i="3" s="1"/>
  <c r="DC1191" i="3"/>
  <c r="DG1191" i="3" s="1"/>
  <c r="DB1191" i="3"/>
  <c r="CO1191" i="3"/>
  <c r="CF1191" i="3"/>
  <c r="AR1191" i="3"/>
  <c r="AQ1191" i="3"/>
  <c r="DF1191" i="3" s="1"/>
  <c r="AN1191" i="3"/>
  <c r="DO1191" i="3" s="1"/>
  <c r="AM1191" i="3"/>
  <c r="DN1190" i="3"/>
  <c r="DM1190" i="3"/>
  <c r="DL1190" i="3"/>
  <c r="DJ1190" i="3"/>
  <c r="DD1190" i="3"/>
  <c r="DE1190" i="3" s="1"/>
  <c r="DC1190" i="3"/>
  <c r="CO1190" i="3"/>
  <c r="DF1190" i="3" s="1"/>
  <c r="CF1190" i="3"/>
  <c r="AR1190" i="3"/>
  <c r="AQ1190" i="3"/>
  <c r="AN1190" i="3"/>
  <c r="DO1190" i="3" s="1"/>
  <c r="AM1190" i="3"/>
  <c r="DB1190" i="3" s="1"/>
  <c r="DN1189" i="3"/>
  <c r="DM1189" i="3"/>
  <c r="DL1189" i="3"/>
  <c r="DJ1189" i="3"/>
  <c r="DD1189" i="3"/>
  <c r="DE1189" i="3" s="1"/>
  <c r="DC1189" i="3"/>
  <c r="DG1189" i="3" s="1"/>
  <c r="DB1189" i="3"/>
  <c r="CO1189" i="3"/>
  <c r="CF1189" i="3"/>
  <c r="AR1189" i="3"/>
  <c r="AQ1189" i="3"/>
  <c r="DF1189" i="3" s="1"/>
  <c r="AN1189" i="3"/>
  <c r="DO1189" i="3" s="1"/>
  <c r="AM1189" i="3"/>
  <c r="DN1188" i="3"/>
  <c r="DM1188" i="3"/>
  <c r="DL1188" i="3"/>
  <c r="DJ1188" i="3"/>
  <c r="DD1188" i="3"/>
  <c r="DE1188" i="3" s="1"/>
  <c r="DC1188" i="3"/>
  <c r="CO1188" i="3"/>
  <c r="DF1188" i="3" s="1"/>
  <c r="CF1188" i="3"/>
  <c r="AR1188" i="3"/>
  <c r="AQ1188" i="3"/>
  <c r="AN1188" i="3"/>
  <c r="DO1188" i="3" s="1"/>
  <c r="AM1188" i="3"/>
  <c r="DB1188" i="3" s="1"/>
  <c r="DN1187" i="3"/>
  <c r="DM1187" i="3"/>
  <c r="DL1187" i="3"/>
  <c r="DJ1187" i="3"/>
  <c r="DF1187" i="3"/>
  <c r="DD1187" i="3"/>
  <c r="DE1187" i="3" s="1"/>
  <c r="DC1187" i="3"/>
  <c r="DB1187" i="3"/>
  <c r="CO1187" i="3"/>
  <c r="CF1187" i="3"/>
  <c r="AR1187" i="3"/>
  <c r="AQ1187" i="3"/>
  <c r="AN1187" i="3"/>
  <c r="DO1187" i="3" s="1"/>
  <c r="AM1187" i="3"/>
  <c r="DN1186" i="3"/>
  <c r="DM1186" i="3"/>
  <c r="DL1186" i="3"/>
  <c r="DJ1186" i="3"/>
  <c r="DD1186" i="3"/>
  <c r="DE1186" i="3" s="1"/>
  <c r="DH1186" i="3" s="1"/>
  <c r="DC1186" i="3"/>
  <c r="DG1186" i="3" s="1"/>
  <c r="CO1186" i="3"/>
  <c r="DF1186" i="3" s="1"/>
  <c r="CF1186" i="3"/>
  <c r="AR1186" i="3"/>
  <c r="AQ1186" i="3"/>
  <c r="AN1186" i="3"/>
  <c r="DO1186" i="3" s="1"/>
  <c r="AM1186" i="3"/>
  <c r="DB1186" i="3" s="1"/>
  <c r="DN1185" i="3"/>
  <c r="DM1185" i="3"/>
  <c r="DL1185" i="3"/>
  <c r="DJ1185" i="3"/>
  <c r="DF1185" i="3"/>
  <c r="DD1185" i="3"/>
  <c r="DE1185" i="3" s="1"/>
  <c r="DC1185" i="3"/>
  <c r="DB1185" i="3"/>
  <c r="CO1185" i="3"/>
  <c r="CF1185" i="3"/>
  <c r="AR1185" i="3"/>
  <c r="AQ1185" i="3"/>
  <c r="AN1185" i="3"/>
  <c r="DO1185" i="3" s="1"/>
  <c r="AM1185" i="3"/>
  <c r="DN1184" i="3"/>
  <c r="DM1184" i="3"/>
  <c r="DL1184" i="3"/>
  <c r="DJ1184" i="3"/>
  <c r="DH1184" i="3"/>
  <c r="DD1184" i="3"/>
  <c r="DE1184" i="3" s="1"/>
  <c r="DC1184" i="3"/>
  <c r="DG1184" i="3" s="1"/>
  <c r="CO1184" i="3"/>
  <c r="DF1184" i="3" s="1"/>
  <c r="CF1184" i="3"/>
  <c r="AR1184" i="3"/>
  <c r="AQ1184" i="3"/>
  <c r="AN1184" i="3"/>
  <c r="DO1184" i="3" s="1"/>
  <c r="AM1184" i="3"/>
  <c r="DB1184" i="3" s="1"/>
  <c r="DN1183" i="3"/>
  <c r="DM1183" i="3"/>
  <c r="DL1183" i="3"/>
  <c r="DJ1183" i="3"/>
  <c r="DD1183" i="3"/>
  <c r="DE1183" i="3" s="1"/>
  <c r="DC1183" i="3"/>
  <c r="DG1183" i="3" s="1"/>
  <c r="DB1183" i="3"/>
  <c r="CO1183" i="3"/>
  <c r="CF1183" i="3"/>
  <c r="AR1183" i="3"/>
  <c r="AQ1183" i="3"/>
  <c r="DF1183" i="3" s="1"/>
  <c r="AN1183" i="3"/>
  <c r="DO1183" i="3" s="1"/>
  <c r="AM1183" i="3"/>
  <c r="DN1182" i="3"/>
  <c r="DM1182" i="3"/>
  <c r="DL1182" i="3"/>
  <c r="DJ1182" i="3"/>
  <c r="DD1182" i="3"/>
  <c r="DE1182" i="3" s="1"/>
  <c r="DC1182" i="3"/>
  <c r="CO1182" i="3"/>
  <c r="DF1182" i="3" s="1"/>
  <c r="CF1182" i="3"/>
  <c r="AR1182" i="3"/>
  <c r="AQ1182" i="3"/>
  <c r="AN1182" i="3"/>
  <c r="DO1182" i="3" s="1"/>
  <c r="AM1182" i="3"/>
  <c r="DB1182" i="3" s="1"/>
  <c r="DN1181" i="3"/>
  <c r="DM1181" i="3"/>
  <c r="DL1181" i="3"/>
  <c r="DJ1181" i="3"/>
  <c r="DD1181" i="3"/>
  <c r="DE1181" i="3" s="1"/>
  <c r="DC1181" i="3"/>
  <c r="DG1181" i="3" s="1"/>
  <c r="DB1181" i="3"/>
  <c r="CO1181" i="3"/>
  <c r="CF1181" i="3"/>
  <c r="AR1181" i="3"/>
  <c r="AQ1181" i="3"/>
  <c r="DF1181" i="3" s="1"/>
  <c r="AN1181" i="3"/>
  <c r="DO1181" i="3" s="1"/>
  <c r="AM1181" i="3"/>
  <c r="DN1180" i="3"/>
  <c r="DM1180" i="3"/>
  <c r="DL1180" i="3"/>
  <c r="DJ1180" i="3"/>
  <c r="DD1180" i="3"/>
  <c r="DE1180" i="3" s="1"/>
  <c r="DC1180" i="3"/>
  <c r="CO1180" i="3"/>
  <c r="DF1180" i="3" s="1"/>
  <c r="CF1180" i="3"/>
  <c r="AR1180" i="3"/>
  <c r="AQ1180" i="3"/>
  <c r="AN1180" i="3"/>
  <c r="DO1180" i="3" s="1"/>
  <c r="AM1180" i="3"/>
  <c r="DB1180" i="3" s="1"/>
  <c r="DN1179" i="3"/>
  <c r="DM1179" i="3"/>
  <c r="DL1179" i="3"/>
  <c r="DJ1179" i="3"/>
  <c r="DF1179" i="3"/>
  <c r="DD1179" i="3"/>
  <c r="DE1179" i="3" s="1"/>
  <c r="DC1179" i="3"/>
  <c r="DB1179" i="3"/>
  <c r="CO1179" i="3"/>
  <c r="CF1179" i="3"/>
  <c r="AR1179" i="3"/>
  <c r="AQ1179" i="3"/>
  <c r="AN1179" i="3"/>
  <c r="DO1179" i="3" s="1"/>
  <c r="AM1179" i="3"/>
  <c r="DN1178" i="3"/>
  <c r="DM1178" i="3"/>
  <c r="DL1178" i="3"/>
  <c r="DJ1178" i="3"/>
  <c r="DD1178" i="3"/>
  <c r="DE1178" i="3" s="1"/>
  <c r="DH1178" i="3" s="1"/>
  <c r="DC1178" i="3"/>
  <c r="DG1178" i="3" s="1"/>
  <c r="CO1178" i="3"/>
  <c r="DF1178" i="3" s="1"/>
  <c r="CF1178" i="3"/>
  <c r="AR1178" i="3"/>
  <c r="AQ1178" i="3"/>
  <c r="AN1178" i="3"/>
  <c r="DO1178" i="3" s="1"/>
  <c r="AM1178" i="3"/>
  <c r="DB1178" i="3" s="1"/>
  <c r="DN1177" i="3"/>
  <c r="DM1177" i="3"/>
  <c r="DL1177" i="3"/>
  <c r="DJ1177" i="3"/>
  <c r="DF1177" i="3"/>
  <c r="DD1177" i="3"/>
  <c r="DE1177" i="3" s="1"/>
  <c r="DC1177" i="3"/>
  <c r="DB1177" i="3"/>
  <c r="CO1177" i="3"/>
  <c r="CF1177" i="3"/>
  <c r="AR1177" i="3"/>
  <c r="AQ1177" i="3"/>
  <c r="AN1177" i="3"/>
  <c r="DO1177" i="3" s="1"/>
  <c r="AM1177" i="3"/>
  <c r="DN1176" i="3"/>
  <c r="DM1176" i="3"/>
  <c r="DL1176" i="3"/>
  <c r="DJ1176" i="3"/>
  <c r="DH1176" i="3"/>
  <c r="DD1176" i="3"/>
  <c r="DE1176" i="3" s="1"/>
  <c r="DC1176" i="3"/>
  <c r="DG1176" i="3" s="1"/>
  <c r="CO1176" i="3"/>
  <c r="DF1176" i="3" s="1"/>
  <c r="CF1176" i="3"/>
  <c r="AR1176" i="3"/>
  <c r="AQ1176" i="3"/>
  <c r="AN1176" i="3"/>
  <c r="DO1176" i="3" s="1"/>
  <c r="AM1176" i="3"/>
  <c r="DB1176" i="3" s="1"/>
  <c r="DN1175" i="3"/>
  <c r="DM1175" i="3"/>
  <c r="DL1175" i="3"/>
  <c r="DJ1175" i="3"/>
  <c r="DD1175" i="3"/>
  <c r="DE1175" i="3" s="1"/>
  <c r="DC1175" i="3"/>
  <c r="DG1175" i="3" s="1"/>
  <c r="DB1175" i="3"/>
  <c r="CO1175" i="3"/>
  <c r="CF1175" i="3"/>
  <c r="AR1175" i="3"/>
  <c r="AQ1175" i="3"/>
  <c r="DF1175" i="3" s="1"/>
  <c r="AN1175" i="3"/>
  <c r="DO1175" i="3" s="1"/>
  <c r="AM1175" i="3"/>
  <c r="DN1174" i="3"/>
  <c r="DM1174" i="3"/>
  <c r="DL1174" i="3"/>
  <c r="DJ1174" i="3"/>
  <c r="DD1174" i="3"/>
  <c r="DE1174" i="3" s="1"/>
  <c r="DC1174" i="3"/>
  <c r="CO1174" i="3"/>
  <c r="DF1174" i="3" s="1"/>
  <c r="CF1174" i="3"/>
  <c r="AR1174" i="3"/>
  <c r="AQ1174" i="3"/>
  <c r="AN1174" i="3"/>
  <c r="DO1174" i="3" s="1"/>
  <c r="AM1174" i="3"/>
  <c r="DB1174" i="3" s="1"/>
  <c r="DN1173" i="3"/>
  <c r="DM1173" i="3"/>
  <c r="DL1173" i="3"/>
  <c r="DJ1173" i="3"/>
  <c r="DD1173" i="3"/>
  <c r="DE1173" i="3" s="1"/>
  <c r="DC1173" i="3"/>
  <c r="DG1173" i="3" s="1"/>
  <c r="DB1173" i="3"/>
  <c r="CO1173" i="3"/>
  <c r="CF1173" i="3"/>
  <c r="AR1173" i="3"/>
  <c r="AQ1173" i="3"/>
  <c r="DF1173" i="3" s="1"/>
  <c r="AN1173" i="3"/>
  <c r="DO1173" i="3" s="1"/>
  <c r="AM1173" i="3"/>
  <c r="DN1172" i="3"/>
  <c r="DM1172" i="3"/>
  <c r="DL1172" i="3"/>
  <c r="DJ1172" i="3"/>
  <c r="DD1172" i="3"/>
  <c r="DE1172" i="3" s="1"/>
  <c r="DC1172" i="3"/>
  <c r="CO1172" i="3"/>
  <c r="DF1172" i="3" s="1"/>
  <c r="CF1172" i="3"/>
  <c r="AR1172" i="3"/>
  <c r="AQ1172" i="3"/>
  <c r="AN1172" i="3"/>
  <c r="DO1172" i="3" s="1"/>
  <c r="AM1172" i="3"/>
  <c r="DB1172" i="3" s="1"/>
  <c r="DN1171" i="3"/>
  <c r="DM1171" i="3"/>
  <c r="DL1171" i="3"/>
  <c r="DJ1171" i="3"/>
  <c r="DF1171" i="3"/>
  <c r="DD1171" i="3"/>
  <c r="DE1171" i="3" s="1"/>
  <c r="DC1171" i="3"/>
  <c r="DB1171" i="3"/>
  <c r="CO1171" i="3"/>
  <c r="CF1171" i="3"/>
  <c r="AR1171" i="3"/>
  <c r="AQ1171" i="3"/>
  <c r="AN1171" i="3"/>
  <c r="DO1171" i="3" s="1"/>
  <c r="AM1171" i="3"/>
  <c r="DN1170" i="3"/>
  <c r="DM1170" i="3"/>
  <c r="DL1170" i="3"/>
  <c r="DJ1170" i="3"/>
  <c r="DD1170" i="3"/>
  <c r="DE1170" i="3" s="1"/>
  <c r="DH1170" i="3" s="1"/>
  <c r="DC1170" i="3"/>
  <c r="DG1170" i="3" s="1"/>
  <c r="CO1170" i="3"/>
  <c r="DF1170" i="3" s="1"/>
  <c r="CF1170" i="3"/>
  <c r="AR1170" i="3"/>
  <c r="AQ1170" i="3"/>
  <c r="AN1170" i="3"/>
  <c r="DO1170" i="3" s="1"/>
  <c r="AM1170" i="3"/>
  <c r="DB1170" i="3" s="1"/>
  <c r="DN1169" i="3"/>
  <c r="DM1169" i="3"/>
  <c r="DL1169" i="3"/>
  <c r="DJ1169" i="3"/>
  <c r="DF1169" i="3"/>
  <c r="DD1169" i="3"/>
  <c r="DE1169" i="3" s="1"/>
  <c r="DC1169" i="3"/>
  <c r="DB1169" i="3"/>
  <c r="CO1169" i="3"/>
  <c r="CF1169" i="3"/>
  <c r="AR1169" i="3"/>
  <c r="AQ1169" i="3"/>
  <c r="AN1169" i="3"/>
  <c r="DO1169" i="3" s="1"/>
  <c r="AM1169" i="3"/>
  <c r="DN1168" i="3"/>
  <c r="DM1168" i="3"/>
  <c r="DL1168" i="3"/>
  <c r="DJ1168" i="3"/>
  <c r="DH1168" i="3"/>
  <c r="DD1168" i="3"/>
  <c r="DE1168" i="3" s="1"/>
  <c r="DC1168" i="3"/>
  <c r="DG1168" i="3" s="1"/>
  <c r="CO1168" i="3"/>
  <c r="DF1168" i="3" s="1"/>
  <c r="CF1168" i="3"/>
  <c r="AR1168" i="3"/>
  <c r="AQ1168" i="3"/>
  <c r="AN1168" i="3"/>
  <c r="DO1168" i="3" s="1"/>
  <c r="AM1168" i="3"/>
  <c r="DB1168" i="3" s="1"/>
  <c r="DN1167" i="3"/>
  <c r="DM1167" i="3"/>
  <c r="DL1167" i="3"/>
  <c r="DJ1167" i="3"/>
  <c r="DD1167" i="3"/>
  <c r="DE1167" i="3" s="1"/>
  <c r="DC1167" i="3"/>
  <c r="DG1167" i="3" s="1"/>
  <c r="DB1167" i="3"/>
  <c r="CO1167" i="3"/>
  <c r="CF1167" i="3"/>
  <c r="AR1167" i="3"/>
  <c r="AQ1167" i="3"/>
  <c r="DF1167" i="3" s="1"/>
  <c r="AN1167" i="3"/>
  <c r="DO1167" i="3" s="1"/>
  <c r="AM1167" i="3"/>
  <c r="DN1166" i="3"/>
  <c r="DM1166" i="3"/>
  <c r="DL1166" i="3"/>
  <c r="DJ1166" i="3"/>
  <c r="DD1166" i="3"/>
  <c r="DE1166" i="3" s="1"/>
  <c r="DC1166" i="3"/>
  <c r="CO1166" i="3"/>
  <c r="DF1166" i="3" s="1"/>
  <c r="CF1166" i="3"/>
  <c r="AR1166" i="3"/>
  <c r="AQ1166" i="3"/>
  <c r="AN1166" i="3"/>
  <c r="DO1166" i="3" s="1"/>
  <c r="AM1166" i="3"/>
  <c r="DB1166" i="3" s="1"/>
  <c r="DN1165" i="3"/>
  <c r="DM1165" i="3"/>
  <c r="DL1165" i="3"/>
  <c r="DJ1165" i="3"/>
  <c r="DD1165" i="3"/>
  <c r="DE1165" i="3" s="1"/>
  <c r="DC1165" i="3"/>
  <c r="DG1165" i="3" s="1"/>
  <c r="DB1165" i="3"/>
  <c r="CO1165" i="3"/>
  <c r="CF1165" i="3"/>
  <c r="AR1165" i="3"/>
  <c r="AQ1165" i="3"/>
  <c r="DF1165" i="3" s="1"/>
  <c r="AN1165" i="3"/>
  <c r="DO1165" i="3" s="1"/>
  <c r="AM1165" i="3"/>
  <c r="DM1164" i="3"/>
  <c r="DL1164" i="3"/>
  <c r="DJ1164" i="3"/>
  <c r="DE1164" i="3"/>
  <c r="DD1164" i="3"/>
  <c r="DC1164" i="3"/>
  <c r="CO1164" i="3"/>
  <c r="DF1164" i="3" s="1"/>
  <c r="CF1164" i="3"/>
  <c r="AR1164" i="3"/>
  <c r="AQ1164" i="3"/>
  <c r="AN1164" i="3"/>
  <c r="DO1164" i="3" s="1"/>
  <c r="AM1164" i="3"/>
  <c r="DB1164" i="3" s="1"/>
  <c r="DN1163" i="3"/>
  <c r="DM1163" i="3"/>
  <c r="DL1163" i="3"/>
  <c r="DJ1163" i="3"/>
  <c r="DD1163" i="3"/>
  <c r="DE1163" i="3" s="1"/>
  <c r="DC1163" i="3"/>
  <c r="DG1163" i="3" s="1"/>
  <c r="DB1163" i="3"/>
  <c r="CO1163" i="3"/>
  <c r="CF1163" i="3"/>
  <c r="AR1163" i="3"/>
  <c r="AQ1163" i="3" s="1"/>
  <c r="DF1163" i="3" s="1"/>
  <c r="AN1163" i="3"/>
  <c r="DO1163" i="3" s="1"/>
  <c r="AM1163" i="3"/>
  <c r="DO1162" i="3"/>
  <c r="DM1162" i="3"/>
  <c r="DL1162" i="3"/>
  <c r="DJ1162" i="3"/>
  <c r="DD1162" i="3"/>
  <c r="DE1162" i="3" s="1"/>
  <c r="DC1162" i="3"/>
  <c r="CO1162" i="3"/>
  <c r="DF1162" i="3" s="1"/>
  <c r="AR1162" i="3"/>
  <c r="AQ1162" i="3"/>
  <c r="AN1162" i="3"/>
  <c r="DN1162" i="3" s="1"/>
  <c r="AM1162" i="3"/>
  <c r="DB1162" i="3" s="1"/>
  <c r="DN1161" i="3"/>
  <c r="DM1161" i="3"/>
  <c r="DL1161" i="3"/>
  <c r="DJ1161" i="3"/>
  <c r="DF1161" i="3"/>
  <c r="DD1161" i="3"/>
  <c r="DE1161" i="3" s="1"/>
  <c r="DC1161" i="3"/>
  <c r="DB1161" i="3"/>
  <c r="CO1161" i="3"/>
  <c r="CF1161" i="3"/>
  <c r="AR1161" i="3"/>
  <c r="AQ1161" i="3"/>
  <c r="AN1161" i="3"/>
  <c r="DO1161" i="3" s="1"/>
  <c r="AM1161" i="3"/>
  <c r="DM1160" i="3"/>
  <c r="DL1160" i="3"/>
  <c r="DJ1160" i="3"/>
  <c r="DE1160" i="3"/>
  <c r="DD1160" i="3"/>
  <c r="DC1160" i="3"/>
  <c r="CO1160" i="3"/>
  <c r="DF1160" i="3" s="1"/>
  <c r="CF1160" i="3"/>
  <c r="AR1160" i="3"/>
  <c r="AQ1160" i="3"/>
  <c r="AN1160" i="3"/>
  <c r="DN1160" i="3" s="1"/>
  <c r="AM1160" i="3"/>
  <c r="DB1160" i="3" s="1"/>
  <c r="DN1159" i="3"/>
  <c r="DM1159" i="3"/>
  <c r="DL1159" i="3"/>
  <c r="DJ1159" i="3"/>
  <c r="DD1159" i="3"/>
  <c r="DE1159" i="3" s="1"/>
  <c r="DC1159" i="3"/>
  <c r="DG1159" i="3" s="1"/>
  <c r="DB1159" i="3"/>
  <c r="CO1159" i="3"/>
  <c r="CF1159" i="3"/>
  <c r="AR1159" i="3"/>
  <c r="AQ1159" i="3" s="1"/>
  <c r="DF1159" i="3" s="1"/>
  <c r="AN1159" i="3"/>
  <c r="DO1159" i="3" s="1"/>
  <c r="AM1159" i="3"/>
  <c r="DO1158" i="3"/>
  <c r="DM1158" i="3"/>
  <c r="DL1158" i="3"/>
  <c r="DJ1158" i="3"/>
  <c r="DD1158" i="3"/>
  <c r="DE1158" i="3" s="1"/>
  <c r="DC1158" i="3"/>
  <c r="CO1158" i="3"/>
  <c r="DF1158" i="3" s="1"/>
  <c r="AR1158" i="3"/>
  <c r="AQ1158" i="3"/>
  <c r="AN1158" i="3"/>
  <c r="DN1158" i="3" s="1"/>
  <c r="AM1158" i="3"/>
  <c r="DB1158" i="3" s="1"/>
  <c r="DN1157" i="3"/>
  <c r="DM1157" i="3"/>
  <c r="DL1157" i="3"/>
  <c r="DJ1157" i="3"/>
  <c r="DF1157" i="3"/>
  <c r="DD1157" i="3"/>
  <c r="DE1157" i="3" s="1"/>
  <c r="DC1157" i="3"/>
  <c r="DB1157" i="3"/>
  <c r="CO1157" i="3"/>
  <c r="CF1157" i="3"/>
  <c r="AR1157" i="3"/>
  <c r="AQ1157" i="3"/>
  <c r="AN1157" i="3"/>
  <c r="DO1157" i="3" s="1"/>
  <c r="AM1157" i="3"/>
  <c r="DM1156" i="3"/>
  <c r="DL1156" i="3"/>
  <c r="DJ1156" i="3"/>
  <c r="DE1156" i="3"/>
  <c r="DD1156" i="3"/>
  <c r="DC1156" i="3"/>
  <c r="CO1156" i="3"/>
  <c r="DF1156" i="3" s="1"/>
  <c r="CF1156" i="3"/>
  <c r="AR1156" i="3"/>
  <c r="AQ1156" i="3"/>
  <c r="AN1156" i="3"/>
  <c r="DN1156" i="3" s="1"/>
  <c r="AM1156" i="3"/>
  <c r="DB1156" i="3" s="1"/>
  <c r="DN1155" i="3"/>
  <c r="DM1155" i="3"/>
  <c r="DL1155" i="3"/>
  <c r="DJ1155" i="3"/>
  <c r="DD1155" i="3"/>
  <c r="DE1155" i="3" s="1"/>
  <c r="DC1155" i="3"/>
  <c r="DG1155" i="3" s="1"/>
  <c r="DB1155" i="3"/>
  <c r="CO1155" i="3"/>
  <c r="CF1155" i="3"/>
  <c r="AR1155" i="3"/>
  <c r="AQ1155" i="3" s="1"/>
  <c r="DF1155" i="3" s="1"/>
  <c r="AN1155" i="3"/>
  <c r="DO1155" i="3" s="1"/>
  <c r="AM1155" i="3"/>
  <c r="DO1154" i="3"/>
  <c r="DM1154" i="3"/>
  <c r="DL1154" i="3"/>
  <c r="DJ1154" i="3"/>
  <c r="DD1154" i="3"/>
  <c r="DE1154" i="3" s="1"/>
  <c r="DC1154" i="3"/>
  <c r="CO1154" i="3"/>
  <c r="DF1154" i="3" s="1"/>
  <c r="AR1154" i="3"/>
  <c r="AQ1154" i="3"/>
  <c r="AN1154" i="3"/>
  <c r="DN1154" i="3" s="1"/>
  <c r="AM1154" i="3"/>
  <c r="DB1154" i="3" s="1"/>
  <c r="DN1153" i="3"/>
  <c r="DM1153" i="3"/>
  <c r="DL1153" i="3"/>
  <c r="DJ1153" i="3"/>
  <c r="DF1153" i="3"/>
  <c r="DD1153" i="3"/>
  <c r="DE1153" i="3" s="1"/>
  <c r="DC1153" i="3"/>
  <c r="DB1153" i="3"/>
  <c r="CO1153" i="3"/>
  <c r="CF1153" i="3"/>
  <c r="AR1153" i="3"/>
  <c r="AQ1153" i="3"/>
  <c r="AN1153" i="3"/>
  <c r="DO1153" i="3" s="1"/>
  <c r="AM1153" i="3"/>
  <c r="DM1152" i="3"/>
  <c r="DL1152" i="3"/>
  <c r="DJ1152" i="3"/>
  <c r="DE1152" i="3"/>
  <c r="DD1152" i="3"/>
  <c r="DC1152" i="3"/>
  <c r="CO1152" i="3"/>
  <c r="DF1152" i="3" s="1"/>
  <c r="CF1152" i="3"/>
  <c r="AR1152" i="3"/>
  <c r="AQ1152" i="3"/>
  <c r="AN1152" i="3"/>
  <c r="DN1152" i="3" s="1"/>
  <c r="AM1152" i="3"/>
  <c r="DB1152" i="3" s="1"/>
  <c r="DN1151" i="3"/>
  <c r="DM1151" i="3"/>
  <c r="DL1151" i="3"/>
  <c r="DJ1151" i="3"/>
  <c r="DD1151" i="3"/>
  <c r="DE1151" i="3" s="1"/>
  <c r="DC1151" i="3"/>
  <c r="DG1151" i="3" s="1"/>
  <c r="DB1151" i="3"/>
  <c r="CO1151" i="3"/>
  <c r="CF1151" i="3"/>
  <c r="AR1151" i="3"/>
  <c r="AQ1151" i="3" s="1"/>
  <c r="DF1151" i="3" s="1"/>
  <c r="AN1151" i="3"/>
  <c r="DO1151" i="3" s="1"/>
  <c r="AM1151" i="3"/>
  <c r="DO1150" i="3"/>
  <c r="DM1150" i="3"/>
  <c r="DL1150" i="3"/>
  <c r="DJ1150" i="3"/>
  <c r="DD1150" i="3"/>
  <c r="DE1150" i="3" s="1"/>
  <c r="DC1150" i="3"/>
  <c r="CO1150" i="3"/>
  <c r="DF1150" i="3" s="1"/>
  <c r="AR1150" i="3"/>
  <c r="AQ1150" i="3"/>
  <c r="AN1150" i="3"/>
  <c r="DN1150" i="3" s="1"/>
  <c r="AM1150" i="3"/>
  <c r="DB1150" i="3" s="1"/>
  <c r="DN1149" i="3"/>
  <c r="DM1149" i="3"/>
  <c r="DL1149" i="3"/>
  <c r="DJ1149" i="3"/>
  <c r="DF1149" i="3"/>
  <c r="DD1149" i="3"/>
  <c r="DE1149" i="3" s="1"/>
  <c r="DC1149" i="3"/>
  <c r="DB1149" i="3"/>
  <c r="CO1149" i="3"/>
  <c r="CF1149" i="3"/>
  <c r="AR1149" i="3"/>
  <c r="AQ1149" i="3"/>
  <c r="AN1149" i="3"/>
  <c r="DO1149" i="3" s="1"/>
  <c r="AM1149" i="3"/>
  <c r="DM1148" i="3"/>
  <c r="DL1148" i="3"/>
  <c r="DJ1148" i="3"/>
  <c r="DE1148" i="3"/>
  <c r="DD1148" i="3"/>
  <c r="DC1148" i="3"/>
  <c r="CO1148" i="3"/>
  <c r="DF1148" i="3" s="1"/>
  <c r="CF1148" i="3"/>
  <c r="AR1148" i="3"/>
  <c r="AQ1148" i="3"/>
  <c r="AN1148" i="3"/>
  <c r="DN1148" i="3" s="1"/>
  <c r="AM1148" i="3"/>
  <c r="DB1148" i="3" s="1"/>
  <c r="DN1147" i="3"/>
  <c r="DM1147" i="3"/>
  <c r="DL1147" i="3"/>
  <c r="DJ1147" i="3"/>
  <c r="DD1147" i="3"/>
  <c r="DE1147" i="3" s="1"/>
  <c r="DC1147" i="3"/>
  <c r="DG1147" i="3" s="1"/>
  <c r="DB1147" i="3"/>
  <c r="CO1147" i="3"/>
  <c r="CF1147" i="3"/>
  <c r="AR1147" i="3"/>
  <c r="AQ1147" i="3" s="1"/>
  <c r="DF1147" i="3" s="1"/>
  <c r="AN1147" i="3"/>
  <c r="DO1147" i="3" s="1"/>
  <c r="AM1147" i="3"/>
  <c r="DO1146" i="3"/>
  <c r="DM1146" i="3"/>
  <c r="DL1146" i="3"/>
  <c r="DJ1146" i="3"/>
  <c r="DD1146" i="3"/>
  <c r="DE1146" i="3" s="1"/>
  <c r="DC1146" i="3"/>
  <c r="CO1146" i="3"/>
  <c r="DF1146" i="3" s="1"/>
  <c r="AR1146" i="3"/>
  <c r="AQ1146" i="3"/>
  <c r="AN1146" i="3"/>
  <c r="DN1146" i="3" s="1"/>
  <c r="AM1146" i="3"/>
  <c r="DB1146" i="3" s="1"/>
  <c r="DN1145" i="3"/>
  <c r="DM1145" i="3"/>
  <c r="DL1145" i="3"/>
  <c r="DJ1145" i="3"/>
  <c r="DF1145" i="3"/>
  <c r="DD1145" i="3"/>
  <c r="DE1145" i="3" s="1"/>
  <c r="DC1145" i="3"/>
  <c r="DB1145" i="3"/>
  <c r="CO1145" i="3"/>
  <c r="CF1145" i="3"/>
  <c r="AR1145" i="3"/>
  <c r="AQ1145" i="3"/>
  <c r="AN1145" i="3"/>
  <c r="DO1145" i="3" s="1"/>
  <c r="AM1145" i="3"/>
  <c r="DM1144" i="3"/>
  <c r="DL1144" i="3"/>
  <c r="DJ1144" i="3"/>
  <c r="DE1144" i="3"/>
  <c r="DD1144" i="3"/>
  <c r="DC1144" i="3"/>
  <c r="CO1144" i="3"/>
  <c r="DF1144" i="3" s="1"/>
  <c r="CF1144" i="3"/>
  <c r="AR1144" i="3"/>
  <c r="AQ1144" i="3"/>
  <c r="AN1144" i="3"/>
  <c r="DN1144" i="3" s="1"/>
  <c r="AM1144" i="3"/>
  <c r="DB1144" i="3" s="1"/>
  <c r="DN1143" i="3"/>
  <c r="DM1143" i="3"/>
  <c r="DL1143" i="3"/>
  <c r="DJ1143" i="3"/>
  <c r="DD1143" i="3"/>
  <c r="DE1143" i="3" s="1"/>
  <c r="DC1143" i="3"/>
  <c r="DG1143" i="3" s="1"/>
  <c r="DB1143" i="3"/>
  <c r="CO1143" i="3"/>
  <c r="CF1143" i="3"/>
  <c r="AR1143" i="3"/>
  <c r="AQ1143" i="3" s="1"/>
  <c r="DF1143" i="3" s="1"/>
  <c r="AN1143" i="3"/>
  <c r="DO1143" i="3" s="1"/>
  <c r="AM1143" i="3"/>
  <c r="DO1142" i="3"/>
  <c r="DM1142" i="3"/>
  <c r="DL1142" i="3"/>
  <c r="DJ1142" i="3"/>
  <c r="DD1142" i="3"/>
  <c r="DE1142" i="3" s="1"/>
  <c r="DC1142" i="3"/>
  <c r="CO1142" i="3"/>
  <c r="DF1142" i="3" s="1"/>
  <c r="AR1142" i="3"/>
  <c r="AQ1142" i="3"/>
  <c r="AN1142" i="3"/>
  <c r="DN1142" i="3" s="1"/>
  <c r="AM1142" i="3"/>
  <c r="DB1142" i="3" s="1"/>
  <c r="DN1141" i="3"/>
  <c r="DM1141" i="3"/>
  <c r="DL1141" i="3"/>
  <c r="DJ1141" i="3"/>
  <c r="DF1141" i="3"/>
  <c r="DD1141" i="3"/>
  <c r="DE1141" i="3" s="1"/>
  <c r="DC1141" i="3"/>
  <c r="DB1141" i="3"/>
  <c r="CO1141" i="3"/>
  <c r="CF1141" i="3"/>
  <c r="AR1141" i="3"/>
  <c r="AQ1141" i="3"/>
  <c r="AN1141" i="3"/>
  <c r="DO1141" i="3" s="1"/>
  <c r="AM1141" i="3"/>
  <c r="DM1140" i="3"/>
  <c r="DL1140" i="3"/>
  <c r="DJ1140" i="3"/>
  <c r="DE1140" i="3"/>
  <c r="DD1140" i="3"/>
  <c r="DC1140" i="3"/>
  <c r="CO1140" i="3"/>
  <c r="DF1140" i="3" s="1"/>
  <c r="CF1140" i="3"/>
  <c r="AR1140" i="3"/>
  <c r="AQ1140" i="3"/>
  <c r="AN1140" i="3"/>
  <c r="DN1140" i="3" s="1"/>
  <c r="AM1140" i="3"/>
  <c r="DB1140" i="3" s="1"/>
  <c r="DN1139" i="3"/>
  <c r="DM1139" i="3"/>
  <c r="DL1139" i="3"/>
  <c r="DJ1139" i="3"/>
  <c r="DD1139" i="3"/>
  <c r="DE1139" i="3" s="1"/>
  <c r="DC1139" i="3"/>
  <c r="DG1139" i="3" s="1"/>
  <c r="DB1139" i="3"/>
  <c r="CO1139" i="3"/>
  <c r="CF1139" i="3"/>
  <c r="AR1139" i="3"/>
  <c r="AQ1139" i="3" s="1"/>
  <c r="DF1139" i="3" s="1"/>
  <c r="AN1139" i="3"/>
  <c r="DO1139" i="3" s="1"/>
  <c r="AM1139" i="3"/>
  <c r="DO1138" i="3"/>
  <c r="DM1138" i="3"/>
  <c r="DL1138" i="3"/>
  <c r="DJ1138" i="3"/>
  <c r="DD1138" i="3"/>
  <c r="DE1138" i="3" s="1"/>
  <c r="DC1138" i="3"/>
  <c r="CO1138" i="3"/>
  <c r="DF1138" i="3" s="1"/>
  <c r="AR1138" i="3"/>
  <c r="AQ1138" i="3"/>
  <c r="AN1138" i="3"/>
  <c r="DN1138" i="3" s="1"/>
  <c r="AM1138" i="3"/>
  <c r="DB1138" i="3" s="1"/>
  <c r="DN1137" i="3"/>
  <c r="DM1137" i="3"/>
  <c r="DL1137" i="3"/>
  <c r="DJ1137" i="3"/>
  <c r="DF1137" i="3"/>
  <c r="DD1137" i="3"/>
  <c r="DE1137" i="3" s="1"/>
  <c r="DC1137" i="3"/>
  <c r="DB1137" i="3"/>
  <c r="CO1137" i="3"/>
  <c r="CF1137" i="3"/>
  <c r="AR1137" i="3"/>
  <c r="AQ1137" i="3"/>
  <c r="AN1137" i="3"/>
  <c r="DO1137" i="3" s="1"/>
  <c r="AM1137" i="3"/>
  <c r="DM1136" i="3"/>
  <c r="DL1136" i="3"/>
  <c r="DJ1136" i="3"/>
  <c r="DE1136" i="3"/>
  <c r="DD1136" i="3"/>
  <c r="DC1136" i="3"/>
  <c r="CO1136" i="3"/>
  <c r="DF1136" i="3" s="1"/>
  <c r="CF1136" i="3"/>
  <c r="AR1136" i="3"/>
  <c r="AQ1136" i="3"/>
  <c r="AN1136" i="3"/>
  <c r="DN1136" i="3" s="1"/>
  <c r="AM1136" i="3"/>
  <c r="DB1136" i="3" s="1"/>
  <c r="DN1135" i="3"/>
  <c r="DM1135" i="3"/>
  <c r="DL1135" i="3"/>
  <c r="DJ1135" i="3"/>
  <c r="DD1135" i="3"/>
  <c r="DE1135" i="3" s="1"/>
  <c r="DC1135" i="3"/>
  <c r="DG1135" i="3" s="1"/>
  <c r="DB1135" i="3"/>
  <c r="CO1135" i="3"/>
  <c r="CF1135" i="3"/>
  <c r="AR1135" i="3"/>
  <c r="AQ1135" i="3" s="1"/>
  <c r="DF1135" i="3" s="1"/>
  <c r="AN1135" i="3"/>
  <c r="DO1135" i="3" s="1"/>
  <c r="AM1135" i="3"/>
  <c r="DO1134" i="3"/>
  <c r="DN1134" i="3"/>
  <c r="DM1134" i="3"/>
  <c r="DL1134" i="3"/>
  <c r="DJ1134" i="3"/>
  <c r="DD1134" i="3"/>
  <c r="DE1134" i="3" s="1"/>
  <c r="DC1134" i="3"/>
  <c r="CO1134" i="3"/>
  <c r="DF1134" i="3" s="1"/>
  <c r="CF1134" i="3"/>
  <c r="AR1134" i="3"/>
  <c r="AQ1134" i="3"/>
  <c r="AN1134" i="3"/>
  <c r="AM1134" i="3"/>
  <c r="DB1134" i="3" s="1"/>
  <c r="DN1133" i="3"/>
  <c r="DM1133" i="3"/>
  <c r="DL1133" i="3"/>
  <c r="DJ1133" i="3"/>
  <c r="DD1133" i="3"/>
  <c r="DE1133" i="3" s="1"/>
  <c r="DH1133" i="3" s="1"/>
  <c r="DC1133" i="3"/>
  <c r="DG1133" i="3" s="1"/>
  <c r="CO1133" i="3"/>
  <c r="CF1133" i="3"/>
  <c r="AR1133" i="3"/>
  <c r="AQ1133" i="3" s="1"/>
  <c r="DF1133" i="3" s="1"/>
  <c r="AN1133" i="3"/>
  <c r="DO1133" i="3" s="1"/>
  <c r="AM1133" i="3"/>
  <c r="DB1133" i="3" s="1"/>
  <c r="DM1132" i="3"/>
  <c r="DL1132" i="3"/>
  <c r="DJ1132" i="3"/>
  <c r="DE1132" i="3"/>
  <c r="DD1132" i="3"/>
  <c r="DC1132" i="3"/>
  <c r="CO1132" i="3"/>
  <c r="DF1132" i="3" s="1"/>
  <c r="AR1132" i="3"/>
  <c r="AQ1132" i="3"/>
  <c r="AN1132" i="3"/>
  <c r="DO1132" i="3" s="1"/>
  <c r="AM1132" i="3"/>
  <c r="DB1132" i="3" s="1"/>
  <c r="DN1131" i="3"/>
  <c r="DM1131" i="3"/>
  <c r="DL1131" i="3"/>
  <c r="DJ1131" i="3"/>
  <c r="DF1131" i="3"/>
  <c r="DD1131" i="3"/>
  <c r="DE1131" i="3" s="1"/>
  <c r="DG1131" i="3" s="1"/>
  <c r="DC1131" i="3"/>
  <c r="CO1131" i="3"/>
  <c r="CF1131" i="3"/>
  <c r="AR1131" i="3"/>
  <c r="AQ1131" i="3"/>
  <c r="AN1131" i="3"/>
  <c r="DO1131" i="3" s="1"/>
  <c r="AM1131" i="3"/>
  <c r="DB1131" i="3" s="1"/>
  <c r="DM1130" i="3"/>
  <c r="DL1130" i="3"/>
  <c r="DJ1130" i="3"/>
  <c r="DE1130" i="3"/>
  <c r="DD1130" i="3"/>
  <c r="DC1130" i="3"/>
  <c r="DB1130" i="3"/>
  <c r="CO1130" i="3"/>
  <c r="AR1130" i="3"/>
  <c r="AQ1130" i="3"/>
  <c r="DF1130" i="3" s="1"/>
  <c r="AN1130" i="3"/>
  <c r="DN1130" i="3" s="1"/>
  <c r="AM1130" i="3"/>
  <c r="DN1129" i="3"/>
  <c r="DM1129" i="3"/>
  <c r="DL1129" i="3"/>
  <c r="DJ1129" i="3"/>
  <c r="DG1129" i="3"/>
  <c r="DH1129" i="3" s="1"/>
  <c r="DD1129" i="3"/>
  <c r="DE1129" i="3" s="1"/>
  <c r="DC1129" i="3"/>
  <c r="DB1129" i="3"/>
  <c r="CO1129" i="3"/>
  <c r="CF1129" i="3"/>
  <c r="AR1129" i="3"/>
  <c r="AQ1129" i="3"/>
  <c r="DF1129" i="3" s="1"/>
  <c r="AN1129" i="3"/>
  <c r="DO1129" i="3" s="1"/>
  <c r="AM1129" i="3"/>
  <c r="DO1128" i="3"/>
  <c r="DN1128" i="3"/>
  <c r="DM1128" i="3"/>
  <c r="DL1128" i="3"/>
  <c r="DJ1128" i="3"/>
  <c r="DD1128" i="3"/>
  <c r="DE1128" i="3" s="1"/>
  <c r="DC1128" i="3"/>
  <c r="DB1128" i="3"/>
  <c r="CO1128" i="3"/>
  <c r="CF1128" i="3"/>
  <c r="AR1128" i="3"/>
  <c r="AQ1128" i="3"/>
  <c r="DF1128" i="3" s="1"/>
  <c r="AN1128" i="3"/>
  <c r="AM1128" i="3"/>
  <c r="DN1127" i="3"/>
  <c r="DM1127" i="3"/>
  <c r="DL1127" i="3"/>
  <c r="DJ1127" i="3"/>
  <c r="DD1127" i="3"/>
  <c r="DE1127" i="3" s="1"/>
  <c r="DC1127" i="3"/>
  <c r="DG1127" i="3" s="1"/>
  <c r="DH1127" i="3" s="1"/>
  <c r="DB1127" i="3"/>
  <c r="CO1127" i="3"/>
  <c r="CF1127" i="3"/>
  <c r="AR1127" i="3"/>
  <c r="AQ1127" i="3" s="1"/>
  <c r="DF1127" i="3" s="1"/>
  <c r="AN1127" i="3"/>
  <c r="DO1127" i="3" s="1"/>
  <c r="AM1127" i="3"/>
  <c r="DO1126" i="3"/>
  <c r="DN1126" i="3"/>
  <c r="DM1126" i="3"/>
  <c r="DL1126" i="3"/>
  <c r="DJ1126" i="3"/>
  <c r="DD1126" i="3"/>
  <c r="DE1126" i="3" s="1"/>
  <c r="DC1126" i="3"/>
  <c r="CO1126" i="3"/>
  <c r="DF1126" i="3" s="1"/>
  <c r="CF1126" i="3"/>
  <c r="AR1126" i="3"/>
  <c r="AQ1126" i="3"/>
  <c r="AN1126" i="3"/>
  <c r="AM1126" i="3"/>
  <c r="DB1126" i="3" s="1"/>
  <c r="DN1125" i="3"/>
  <c r="DM1125" i="3"/>
  <c r="DL1125" i="3"/>
  <c r="DJ1125" i="3"/>
  <c r="DD1125" i="3"/>
  <c r="DE1125" i="3" s="1"/>
  <c r="DH1125" i="3" s="1"/>
  <c r="DC1125" i="3"/>
  <c r="DG1125" i="3" s="1"/>
  <c r="CO1125" i="3"/>
  <c r="CF1125" i="3"/>
  <c r="AR1125" i="3"/>
  <c r="AQ1125" i="3" s="1"/>
  <c r="DF1125" i="3" s="1"/>
  <c r="AN1125" i="3"/>
  <c r="DO1125" i="3" s="1"/>
  <c r="AM1125" i="3"/>
  <c r="DB1125" i="3" s="1"/>
  <c r="DM1124" i="3"/>
  <c r="DL1124" i="3"/>
  <c r="DJ1124" i="3"/>
  <c r="DE1124" i="3"/>
  <c r="DD1124" i="3"/>
  <c r="DC1124" i="3"/>
  <c r="CO1124" i="3"/>
  <c r="DF1124" i="3" s="1"/>
  <c r="AR1124" i="3"/>
  <c r="AQ1124" i="3"/>
  <c r="AN1124" i="3"/>
  <c r="DO1124" i="3" s="1"/>
  <c r="AM1124" i="3"/>
  <c r="DB1124" i="3" s="1"/>
  <c r="DN1123" i="3"/>
  <c r="DM1123" i="3"/>
  <c r="DL1123" i="3"/>
  <c r="DJ1123" i="3"/>
  <c r="DF1123" i="3"/>
  <c r="DD1123" i="3"/>
  <c r="DE1123" i="3" s="1"/>
  <c r="DG1123" i="3" s="1"/>
  <c r="DC1123" i="3"/>
  <c r="CO1123" i="3"/>
  <c r="CF1123" i="3"/>
  <c r="AR1123" i="3"/>
  <c r="AQ1123" i="3"/>
  <c r="AN1123" i="3"/>
  <c r="DO1123" i="3" s="1"/>
  <c r="AM1123" i="3"/>
  <c r="DB1123" i="3" s="1"/>
  <c r="DN1122" i="3"/>
  <c r="DM1122" i="3"/>
  <c r="DL1122" i="3"/>
  <c r="DJ1122" i="3"/>
  <c r="DD1122" i="3"/>
  <c r="DE1122" i="3" s="1"/>
  <c r="DC1122" i="3"/>
  <c r="DG1122" i="3" s="1"/>
  <c r="DB1122" i="3"/>
  <c r="CO1122" i="3"/>
  <c r="CF1122" i="3"/>
  <c r="AR1122" i="3"/>
  <c r="AQ1122" i="3" s="1"/>
  <c r="DF1122" i="3" s="1"/>
  <c r="AN1122" i="3"/>
  <c r="DO1122" i="3" s="1"/>
  <c r="AM1122" i="3"/>
  <c r="DM1121" i="3"/>
  <c r="DL1121" i="3"/>
  <c r="DJ1121" i="3"/>
  <c r="DE1121" i="3"/>
  <c r="DD1121" i="3"/>
  <c r="DC1121" i="3"/>
  <c r="DG1121" i="3" s="1"/>
  <c r="CO1121" i="3"/>
  <c r="DF1121" i="3" s="1"/>
  <c r="AR1121" i="3"/>
  <c r="AQ1121" i="3"/>
  <c r="AN1121" i="3"/>
  <c r="DO1121" i="3" s="1"/>
  <c r="AM1121" i="3"/>
  <c r="DB1121" i="3" s="1"/>
  <c r="DN1120" i="3"/>
  <c r="DM1120" i="3"/>
  <c r="DL1120" i="3"/>
  <c r="DJ1120" i="3"/>
  <c r="DD1120" i="3"/>
  <c r="DE1120" i="3" s="1"/>
  <c r="DC1120" i="3"/>
  <c r="DB1120" i="3"/>
  <c r="CO1120" i="3"/>
  <c r="CF1120" i="3"/>
  <c r="AR1120" i="3"/>
  <c r="AQ1120" i="3" s="1"/>
  <c r="DF1120" i="3" s="1"/>
  <c r="AN1120" i="3"/>
  <c r="DO1120" i="3" s="1"/>
  <c r="AM1120" i="3"/>
  <c r="DM1119" i="3"/>
  <c r="DL1119" i="3"/>
  <c r="DJ1119" i="3"/>
  <c r="DE1119" i="3"/>
  <c r="DD1119" i="3"/>
  <c r="DC1119" i="3"/>
  <c r="DG1119" i="3" s="1"/>
  <c r="CO1119" i="3"/>
  <c r="DF1119" i="3" s="1"/>
  <c r="AR1119" i="3"/>
  <c r="AQ1119" i="3"/>
  <c r="AN1119" i="3"/>
  <c r="DO1119" i="3" s="1"/>
  <c r="AM1119" i="3"/>
  <c r="DB1119" i="3" s="1"/>
  <c r="DN1118" i="3"/>
  <c r="DM1118" i="3"/>
  <c r="DL1118" i="3"/>
  <c r="DJ1118" i="3"/>
  <c r="DD1118" i="3"/>
  <c r="DE1118" i="3" s="1"/>
  <c r="DC1118" i="3"/>
  <c r="DG1118" i="3" s="1"/>
  <c r="DB1118" i="3"/>
  <c r="CO1118" i="3"/>
  <c r="CF1118" i="3"/>
  <c r="AR1118" i="3"/>
  <c r="AQ1118" i="3" s="1"/>
  <c r="DF1118" i="3" s="1"/>
  <c r="AN1118" i="3"/>
  <c r="DO1118" i="3" s="1"/>
  <c r="AM1118" i="3"/>
  <c r="DM1117" i="3"/>
  <c r="DL1117" i="3"/>
  <c r="DJ1117" i="3"/>
  <c r="DE1117" i="3"/>
  <c r="DH1117" i="3" s="1"/>
  <c r="DD1117" i="3"/>
  <c r="DC1117" i="3"/>
  <c r="DG1117" i="3" s="1"/>
  <c r="CO1117" i="3"/>
  <c r="DF1117" i="3" s="1"/>
  <c r="AR1117" i="3"/>
  <c r="AQ1117" i="3"/>
  <c r="AN1117" i="3"/>
  <c r="DO1117" i="3" s="1"/>
  <c r="AM1117" i="3"/>
  <c r="DB1117" i="3" s="1"/>
  <c r="DN1116" i="3"/>
  <c r="DM1116" i="3"/>
  <c r="DL1116" i="3"/>
  <c r="DJ1116" i="3"/>
  <c r="DD1116" i="3"/>
  <c r="DE1116" i="3" s="1"/>
  <c r="DC1116" i="3"/>
  <c r="DB1116" i="3"/>
  <c r="CO1116" i="3"/>
  <c r="CF1116" i="3"/>
  <c r="AR1116" i="3"/>
  <c r="AQ1116" i="3" s="1"/>
  <c r="DF1116" i="3" s="1"/>
  <c r="AN1116" i="3"/>
  <c r="DO1116" i="3" s="1"/>
  <c r="AM1116" i="3"/>
  <c r="DM1115" i="3"/>
  <c r="DL1115" i="3"/>
  <c r="DJ1115" i="3"/>
  <c r="DE1115" i="3"/>
  <c r="DH1115" i="3" s="1"/>
  <c r="DD1115" i="3"/>
  <c r="DC1115" i="3"/>
  <c r="DG1115" i="3" s="1"/>
  <c r="CO1115" i="3"/>
  <c r="DF1115" i="3" s="1"/>
  <c r="AR1115" i="3"/>
  <c r="AQ1115" i="3"/>
  <c r="AN1115" i="3"/>
  <c r="DO1115" i="3" s="1"/>
  <c r="AM1115" i="3"/>
  <c r="DB1115" i="3" s="1"/>
  <c r="DN1114" i="3"/>
  <c r="DM1114" i="3"/>
  <c r="DL1114" i="3"/>
  <c r="DJ1114" i="3"/>
  <c r="DD1114" i="3"/>
  <c r="DE1114" i="3" s="1"/>
  <c r="DC1114" i="3"/>
  <c r="DG1114" i="3" s="1"/>
  <c r="DB1114" i="3"/>
  <c r="CO1114" i="3"/>
  <c r="CF1114" i="3"/>
  <c r="AR1114" i="3"/>
  <c r="AQ1114" i="3" s="1"/>
  <c r="DF1114" i="3" s="1"/>
  <c r="AN1114" i="3"/>
  <c r="DO1114" i="3" s="1"/>
  <c r="AM1114" i="3"/>
  <c r="DM1113" i="3"/>
  <c r="DL1113" i="3"/>
  <c r="DJ1113" i="3"/>
  <c r="DE1113" i="3"/>
  <c r="DD1113" i="3"/>
  <c r="DC1113" i="3"/>
  <c r="DG1113" i="3" s="1"/>
  <c r="CO1113" i="3"/>
  <c r="DF1113" i="3" s="1"/>
  <c r="AR1113" i="3"/>
  <c r="AQ1113" i="3"/>
  <c r="AN1113" i="3"/>
  <c r="DO1113" i="3" s="1"/>
  <c r="AM1113" i="3"/>
  <c r="DB1113" i="3" s="1"/>
  <c r="DN1112" i="3"/>
  <c r="DM1112" i="3"/>
  <c r="DL1112" i="3"/>
  <c r="DJ1112" i="3"/>
  <c r="DD1112" i="3"/>
  <c r="DE1112" i="3" s="1"/>
  <c r="DC1112" i="3"/>
  <c r="DB1112" i="3"/>
  <c r="CO1112" i="3"/>
  <c r="CF1112" i="3"/>
  <c r="AR1112" i="3"/>
  <c r="AQ1112" i="3" s="1"/>
  <c r="DF1112" i="3" s="1"/>
  <c r="AN1112" i="3"/>
  <c r="DO1112" i="3" s="1"/>
  <c r="AM1112" i="3"/>
  <c r="DM1111" i="3"/>
  <c r="DL1111" i="3"/>
  <c r="DJ1111" i="3"/>
  <c r="DE1111" i="3"/>
  <c r="DD1111" i="3"/>
  <c r="DC1111" i="3"/>
  <c r="DG1111" i="3" s="1"/>
  <c r="CO1111" i="3"/>
  <c r="DF1111" i="3" s="1"/>
  <c r="AR1111" i="3"/>
  <c r="AQ1111" i="3"/>
  <c r="AN1111" i="3"/>
  <c r="DO1111" i="3" s="1"/>
  <c r="AM1111" i="3"/>
  <c r="DB1111" i="3" s="1"/>
  <c r="DN1110" i="3"/>
  <c r="DM1110" i="3"/>
  <c r="DL1110" i="3"/>
  <c r="DJ1110" i="3"/>
  <c r="DD1110" i="3"/>
  <c r="DE1110" i="3" s="1"/>
  <c r="DC1110" i="3"/>
  <c r="DG1110" i="3" s="1"/>
  <c r="DB1110" i="3"/>
  <c r="CO1110" i="3"/>
  <c r="CF1110" i="3"/>
  <c r="AR1110" i="3"/>
  <c r="AQ1110" i="3" s="1"/>
  <c r="DF1110" i="3" s="1"/>
  <c r="AN1110" i="3"/>
  <c r="DO1110" i="3" s="1"/>
  <c r="AM1110" i="3"/>
  <c r="DM1109" i="3"/>
  <c r="DL1109" i="3"/>
  <c r="DJ1109" i="3"/>
  <c r="DE1109" i="3"/>
  <c r="DH1109" i="3" s="1"/>
  <c r="DD1109" i="3"/>
  <c r="DC1109" i="3"/>
  <c r="DG1109" i="3" s="1"/>
  <c r="CO1109" i="3"/>
  <c r="DF1109" i="3" s="1"/>
  <c r="AR1109" i="3"/>
  <c r="AQ1109" i="3"/>
  <c r="AN1109" i="3"/>
  <c r="DO1109" i="3" s="1"/>
  <c r="AM1109" i="3"/>
  <c r="DB1109" i="3" s="1"/>
  <c r="DN1108" i="3"/>
  <c r="DM1108" i="3"/>
  <c r="DL1108" i="3"/>
  <c r="DJ1108" i="3"/>
  <c r="DD1108" i="3"/>
  <c r="DE1108" i="3" s="1"/>
  <c r="DC1108" i="3"/>
  <c r="DB1108" i="3"/>
  <c r="CO1108" i="3"/>
  <c r="CF1108" i="3"/>
  <c r="AR1108" i="3"/>
  <c r="AQ1108" i="3" s="1"/>
  <c r="DF1108" i="3" s="1"/>
  <c r="AN1108" i="3"/>
  <c r="DO1108" i="3" s="1"/>
  <c r="AM1108" i="3"/>
  <c r="DM1107" i="3"/>
  <c r="DL1107" i="3"/>
  <c r="DJ1107" i="3"/>
  <c r="DE1107" i="3"/>
  <c r="DH1107" i="3" s="1"/>
  <c r="DD1107" i="3"/>
  <c r="DC1107" i="3"/>
  <c r="DG1107" i="3" s="1"/>
  <c r="CO1107" i="3"/>
  <c r="DF1107" i="3" s="1"/>
  <c r="AR1107" i="3"/>
  <c r="AQ1107" i="3"/>
  <c r="AN1107" i="3"/>
  <c r="DO1107" i="3" s="1"/>
  <c r="AM1107" i="3"/>
  <c r="DB1107" i="3" s="1"/>
  <c r="DN1106" i="3"/>
  <c r="DM1106" i="3"/>
  <c r="DL1106" i="3"/>
  <c r="DJ1106" i="3"/>
  <c r="DD1106" i="3"/>
  <c r="DE1106" i="3" s="1"/>
  <c r="DC1106" i="3"/>
  <c r="DG1106" i="3" s="1"/>
  <c r="DB1106" i="3"/>
  <c r="CO1106" i="3"/>
  <c r="CF1106" i="3"/>
  <c r="AR1106" i="3"/>
  <c r="AQ1106" i="3" s="1"/>
  <c r="DF1106" i="3" s="1"/>
  <c r="AN1106" i="3"/>
  <c r="DO1106" i="3" s="1"/>
  <c r="AM1106" i="3"/>
  <c r="DM1105" i="3"/>
  <c r="DL1105" i="3"/>
  <c r="DJ1105" i="3"/>
  <c r="DE1105" i="3"/>
  <c r="DD1105" i="3"/>
  <c r="DC1105" i="3"/>
  <c r="DG1105" i="3" s="1"/>
  <c r="CO1105" i="3"/>
  <c r="DF1105" i="3" s="1"/>
  <c r="AR1105" i="3"/>
  <c r="AQ1105" i="3"/>
  <c r="AN1105" i="3"/>
  <c r="DO1105" i="3" s="1"/>
  <c r="AM1105" i="3"/>
  <c r="DB1105" i="3" s="1"/>
  <c r="DN1104" i="3"/>
  <c r="DM1104" i="3"/>
  <c r="DL1104" i="3"/>
  <c r="DJ1104" i="3"/>
  <c r="DD1104" i="3"/>
  <c r="DE1104" i="3" s="1"/>
  <c r="DC1104" i="3"/>
  <c r="DB1104" i="3"/>
  <c r="CO1104" i="3"/>
  <c r="CF1104" i="3"/>
  <c r="AR1104" i="3"/>
  <c r="AQ1104" i="3" s="1"/>
  <c r="DF1104" i="3" s="1"/>
  <c r="AN1104" i="3"/>
  <c r="DO1104" i="3" s="1"/>
  <c r="AM1104" i="3"/>
  <c r="DM1103" i="3"/>
  <c r="DL1103" i="3"/>
  <c r="DJ1103" i="3"/>
  <c r="DE1103" i="3"/>
  <c r="DD1103" i="3"/>
  <c r="DC1103" i="3"/>
  <c r="DG1103" i="3" s="1"/>
  <c r="CO1103" i="3"/>
  <c r="DF1103" i="3" s="1"/>
  <c r="AR1103" i="3"/>
  <c r="AQ1103" i="3"/>
  <c r="AN1103" i="3"/>
  <c r="DO1103" i="3" s="1"/>
  <c r="AM1103" i="3"/>
  <c r="DB1103" i="3" s="1"/>
  <c r="DN1102" i="3"/>
  <c r="DM1102" i="3"/>
  <c r="DL1102" i="3"/>
  <c r="DJ1102" i="3"/>
  <c r="DD1102" i="3"/>
  <c r="DE1102" i="3" s="1"/>
  <c r="DC1102" i="3"/>
  <c r="DG1102" i="3" s="1"/>
  <c r="DB1102" i="3"/>
  <c r="CO1102" i="3"/>
  <c r="CF1102" i="3"/>
  <c r="AR1102" i="3"/>
  <c r="AQ1102" i="3" s="1"/>
  <c r="DF1102" i="3" s="1"/>
  <c r="AN1102" i="3"/>
  <c r="DO1102" i="3" s="1"/>
  <c r="AM1102" i="3"/>
  <c r="DM1101" i="3"/>
  <c r="DL1101" i="3"/>
  <c r="DJ1101" i="3"/>
  <c r="DE1101" i="3"/>
  <c r="DH1101" i="3" s="1"/>
  <c r="DD1101" i="3"/>
  <c r="DC1101" i="3"/>
  <c r="DG1101" i="3" s="1"/>
  <c r="CO1101" i="3"/>
  <c r="DF1101" i="3" s="1"/>
  <c r="AR1101" i="3"/>
  <c r="AQ1101" i="3"/>
  <c r="AN1101" i="3"/>
  <c r="DO1101" i="3" s="1"/>
  <c r="AM1101" i="3"/>
  <c r="DB1101" i="3" s="1"/>
  <c r="DN1100" i="3"/>
  <c r="DM1100" i="3"/>
  <c r="DL1100" i="3"/>
  <c r="DJ1100" i="3"/>
  <c r="DD1100" i="3"/>
  <c r="DE1100" i="3" s="1"/>
  <c r="DC1100" i="3"/>
  <c r="DB1100" i="3"/>
  <c r="CO1100" i="3"/>
  <c r="CF1100" i="3"/>
  <c r="AR1100" i="3"/>
  <c r="AQ1100" i="3" s="1"/>
  <c r="DF1100" i="3" s="1"/>
  <c r="AN1100" i="3"/>
  <c r="DO1100" i="3" s="1"/>
  <c r="AM1100" i="3"/>
  <c r="DM1099" i="3"/>
  <c r="DL1099" i="3"/>
  <c r="DJ1099" i="3"/>
  <c r="DE1099" i="3"/>
  <c r="DH1099" i="3" s="1"/>
  <c r="DD1099" i="3"/>
  <c r="DC1099" i="3"/>
  <c r="DG1099" i="3" s="1"/>
  <c r="CO1099" i="3"/>
  <c r="DF1099" i="3" s="1"/>
  <c r="AR1099" i="3"/>
  <c r="AQ1099" i="3"/>
  <c r="AN1099" i="3"/>
  <c r="DO1099" i="3" s="1"/>
  <c r="AM1099" i="3"/>
  <c r="DB1099" i="3" s="1"/>
  <c r="DN1098" i="3"/>
  <c r="DM1098" i="3"/>
  <c r="DL1098" i="3"/>
  <c r="DJ1098" i="3"/>
  <c r="DD1098" i="3"/>
  <c r="DE1098" i="3" s="1"/>
  <c r="DC1098" i="3"/>
  <c r="DG1098" i="3" s="1"/>
  <c r="DB1098" i="3"/>
  <c r="CO1098" i="3"/>
  <c r="CF1098" i="3"/>
  <c r="AR1098" i="3"/>
  <c r="AQ1098" i="3" s="1"/>
  <c r="DF1098" i="3" s="1"/>
  <c r="AN1098" i="3"/>
  <c r="DO1098" i="3" s="1"/>
  <c r="AM1098" i="3"/>
  <c r="DM1097" i="3"/>
  <c r="DL1097" i="3"/>
  <c r="DJ1097" i="3"/>
  <c r="DE1097" i="3"/>
  <c r="DD1097" i="3"/>
  <c r="DC1097" i="3"/>
  <c r="DG1097" i="3" s="1"/>
  <c r="CO1097" i="3"/>
  <c r="DF1097" i="3" s="1"/>
  <c r="AR1097" i="3"/>
  <c r="AQ1097" i="3"/>
  <c r="AN1097" i="3"/>
  <c r="DO1097" i="3" s="1"/>
  <c r="AM1097" i="3"/>
  <c r="DB1097" i="3" s="1"/>
  <c r="DN1096" i="3"/>
  <c r="DM1096" i="3"/>
  <c r="DL1096" i="3"/>
  <c r="DJ1096" i="3"/>
  <c r="DD1096" i="3"/>
  <c r="DE1096" i="3" s="1"/>
  <c r="DC1096" i="3"/>
  <c r="DB1096" i="3"/>
  <c r="CO1096" i="3"/>
  <c r="CF1096" i="3"/>
  <c r="AR1096" i="3"/>
  <c r="AQ1096" i="3" s="1"/>
  <c r="DF1096" i="3" s="1"/>
  <c r="AN1096" i="3"/>
  <c r="DO1096" i="3" s="1"/>
  <c r="AM1096" i="3"/>
  <c r="DM1095" i="3"/>
  <c r="DL1095" i="3"/>
  <c r="DJ1095" i="3"/>
  <c r="DE1095" i="3"/>
  <c r="DD1095" i="3"/>
  <c r="DC1095" i="3"/>
  <c r="DG1095" i="3" s="1"/>
  <c r="CO1095" i="3"/>
  <c r="DF1095" i="3" s="1"/>
  <c r="AR1095" i="3"/>
  <c r="AQ1095" i="3"/>
  <c r="AN1095" i="3"/>
  <c r="DO1095" i="3" s="1"/>
  <c r="AM1095" i="3"/>
  <c r="DB1095" i="3" s="1"/>
  <c r="DN1094" i="3"/>
  <c r="DM1094" i="3"/>
  <c r="DL1094" i="3"/>
  <c r="DJ1094" i="3"/>
  <c r="DD1094" i="3"/>
  <c r="DE1094" i="3" s="1"/>
  <c r="DC1094" i="3"/>
  <c r="DG1094" i="3" s="1"/>
  <c r="DB1094" i="3"/>
  <c r="CO1094" i="3"/>
  <c r="CF1094" i="3"/>
  <c r="AR1094" i="3"/>
  <c r="AQ1094" i="3" s="1"/>
  <c r="DF1094" i="3" s="1"/>
  <c r="AN1094" i="3"/>
  <c r="DO1094" i="3" s="1"/>
  <c r="AM1094" i="3"/>
  <c r="DM1093" i="3"/>
  <c r="DL1093" i="3"/>
  <c r="DJ1093" i="3"/>
  <c r="DE1093" i="3"/>
  <c r="DD1093" i="3"/>
  <c r="DC1093" i="3"/>
  <c r="DG1093" i="3" s="1"/>
  <c r="CO1093" i="3"/>
  <c r="DF1093" i="3" s="1"/>
  <c r="AR1093" i="3"/>
  <c r="AQ1093" i="3"/>
  <c r="AN1093" i="3"/>
  <c r="DO1093" i="3" s="1"/>
  <c r="AM1093" i="3"/>
  <c r="DB1093" i="3" s="1"/>
  <c r="DN1092" i="3"/>
  <c r="DM1092" i="3"/>
  <c r="DL1092" i="3"/>
  <c r="DJ1092" i="3"/>
  <c r="DD1092" i="3"/>
  <c r="DE1092" i="3" s="1"/>
  <c r="DC1092" i="3"/>
  <c r="DB1092" i="3"/>
  <c r="CO1092" i="3"/>
  <c r="CF1092" i="3"/>
  <c r="AR1092" i="3"/>
  <c r="AQ1092" i="3" s="1"/>
  <c r="DF1092" i="3" s="1"/>
  <c r="AN1092" i="3"/>
  <c r="DO1092" i="3" s="1"/>
  <c r="AM1092" i="3"/>
  <c r="DM1091" i="3"/>
  <c r="DL1091" i="3"/>
  <c r="DJ1091" i="3"/>
  <c r="DE1091" i="3"/>
  <c r="DH1091" i="3" s="1"/>
  <c r="DD1091" i="3"/>
  <c r="DC1091" i="3"/>
  <c r="DG1091" i="3" s="1"/>
  <c r="CO1091" i="3"/>
  <c r="DF1091" i="3" s="1"/>
  <c r="AR1091" i="3"/>
  <c r="AQ1091" i="3"/>
  <c r="AN1091" i="3"/>
  <c r="DO1091" i="3" s="1"/>
  <c r="AM1091" i="3"/>
  <c r="DB1091" i="3" s="1"/>
  <c r="DN1090" i="3"/>
  <c r="DM1090" i="3"/>
  <c r="DL1090" i="3"/>
  <c r="DJ1090" i="3"/>
  <c r="DD1090" i="3"/>
  <c r="DE1090" i="3" s="1"/>
  <c r="DC1090" i="3"/>
  <c r="DG1090" i="3" s="1"/>
  <c r="DB1090" i="3"/>
  <c r="CO1090" i="3"/>
  <c r="CF1090" i="3"/>
  <c r="AR1090" i="3"/>
  <c r="AQ1090" i="3" s="1"/>
  <c r="DF1090" i="3" s="1"/>
  <c r="AN1090" i="3"/>
  <c r="DO1090" i="3" s="1"/>
  <c r="AM1090" i="3"/>
  <c r="DM1089" i="3"/>
  <c r="DL1089" i="3"/>
  <c r="DJ1089" i="3"/>
  <c r="DE1089" i="3"/>
  <c r="DD1089" i="3"/>
  <c r="DC1089" i="3"/>
  <c r="DG1089" i="3" s="1"/>
  <c r="CO1089" i="3"/>
  <c r="DF1089" i="3" s="1"/>
  <c r="AR1089" i="3"/>
  <c r="AQ1089" i="3"/>
  <c r="AN1089" i="3"/>
  <c r="DO1089" i="3" s="1"/>
  <c r="AM1089" i="3"/>
  <c r="DB1089" i="3" s="1"/>
  <c r="DN1088" i="3"/>
  <c r="DM1088" i="3"/>
  <c r="DL1088" i="3"/>
  <c r="DJ1088" i="3"/>
  <c r="DD1088" i="3"/>
  <c r="DE1088" i="3" s="1"/>
  <c r="DC1088" i="3"/>
  <c r="DB1088" i="3"/>
  <c r="CO1088" i="3"/>
  <c r="CF1088" i="3"/>
  <c r="AR1088" i="3"/>
  <c r="AQ1088" i="3" s="1"/>
  <c r="DF1088" i="3" s="1"/>
  <c r="AN1088" i="3"/>
  <c r="DO1088" i="3" s="1"/>
  <c r="AM1088" i="3"/>
  <c r="DM1087" i="3"/>
  <c r="DL1087" i="3"/>
  <c r="DJ1087" i="3"/>
  <c r="DE1087" i="3"/>
  <c r="DD1087" i="3"/>
  <c r="DC1087" i="3"/>
  <c r="DG1087" i="3" s="1"/>
  <c r="CO1087" i="3"/>
  <c r="DF1087" i="3" s="1"/>
  <c r="AR1087" i="3"/>
  <c r="AQ1087" i="3"/>
  <c r="AN1087" i="3"/>
  <c r="DO1087" i="3" s="1"/>
  <c r="AM1087" i="3"/>
  <c r="DB1087" i="3" s="1"/>
  <c r="DN1086" i="3"/>
  <c r="DM1086" i="3"/>
  <c r="DL1086" i="3"/>
  <c r="DJ1086" i="3"/>
  <c r="DD1086" i="3"/>
  <c r="DE1086" i="3" s="1"/>
  <c r="DC1086" i="3"/>
  <c r="DG1086" i="3" s="1"/>
  <c r="DB1086" i="3"/>
  <c r="CO1086" i="3"/>
  <c r="CF1086" i="3"/>
  <c r="AR1086" i="3"/>
  <c r="AQ1086" i="3" s="1"/>
  <c r="DF1086" i="3" s="1"/>
  <c r="AN1086" i="3"/>
  <c r="DO1086" i="3" s="1"/>
  <c r="AM1086" i="3"/>
  <c r="DM1085" i="3"/>
  <c r="DL1085" i="3"/>
  <c r="DJ1085" i="3"/>
  <c r="DE1085" i="3"/>
  <c r="DD1085" i="3"/>
  <c r="DC1085" i="3"/>
  <c r="DG1085" i="3" s="1"/>
  <c r="CO1085" i="3"/>
  <c r="DF1085" i="3" s="1"/>
  <c r="AR1085" i="3"/>
  <c r="AQ1085" i="3"/>
  <c r="AN1085" i="3"/>
  <c r="DO1085" i="3" s="1"/>
  <c r="AM1085" i="3"/>
  <c r="DB1085" i="3" s="1"/>
  <c r="DN1084" i="3"/>
  <c r="DM1084" i="3"/>
  <c r="DL1084" i="3"/>
  <c r="DJ1084" i="3"/>
  <c r="DD1084" i="3"/>
  <c r="DE1084" i="3" s="1"/>
  <c r="DC1084" i="3"/>
  <c r="DB1084" i="3"/>
  <c r="CO1084" i="3"/>
  <c r="CF1084" i="3"/>
  <c r="AR1084" i="3"/>
  <c r="AQ1084" i="3" s="1"/>
  <c r="DF1084" i="3" s="1"/>
  <c r="AN1084" i="3"/>
  <c r="DO1084" i="3" s="1"/>
  <c r="AM1084" i="3"/>
  <c r="DM1083" i="3"/>
  <c r="DL1083" i="3"/>
  <c r="DJ1083" i="3"/>
  <c r="DE1083" i="3"/>
  <c r="DH1083" i="3" s="1"/>
  <c r="DD1083" i="3"/>
  <c r="DC1083" i="3"/>
  <c r="DG1083" i="3" s="1"/>
  <c r="CO1083" i="3"/>
  <c r="DF1083" i="3" s="1"/>
  <c r="AR1083" i="3"/>
  <c r="AQ1083" i="3"/>
  <c r="AN1083" i="3"/>
  <c r="DO1083" i="3" s="1"/>
  <c r="AM1083" i="3"/>
  <c r="DB1083" i="3" s="1"/>
  <c r="DN1082" i="3"/>
  <c r="DM1082" i="3"/>
  <c r="DL1082" i="3"/>
  <c r="DJ1082" i="3"/>
  <c r="DD1082" i="3"/>
  <c r="DE1082" i="3" s="1"/>
  <c r="DC1082" i="3"/>
  <c r="DB1082" i="3"/>
  <c r="CO1082" i="3"/>
  <c r="CF1082" i="3"/>
  <c r="AR1082" i="3"/>
  <c r="AQ1082" i="3" s="1"/>
  <c r="DF1082" i="3" s="1"/>
  <c r="AN1082" i="3"/>
  <c r="DO1082" i="3" s="1"/>
  <c r="AM1082" i="3"/>
  <c r="DM1081" i="3"/>
  <c r="DL1081" i="3"/>
  <c r="DJ1081" i="3"/>
  <c r="DE1081" i="3"/>
  <c r="DH1081" i="3" s="1"/>
  <c r="DD1081" i="3"/>
  <c r="DC1081" i="3"/>
  <c r="DG1081" i="3" s="1"/>
  <c r="CO1081" i="3"/>
  <c r="DF1081" i="3" s="1"/>
  <c r="AR1081" i="3"/>
  <c r="AQ1081" i="3"/>
  <c r="AN1081" i="3"/>
  <c r="DO1081" i="3" s="1"/>
  <c r="AM1081" i="3"/>
  <c r="DB1081" i="3" s="1"/>
  <c r="DN1080" i="3"/>
  <c r="DM1080" i="3"/>
  <c r="DL1080" i="3"/>
  <c r="DJ1080" i="3"/>
  <c r="DD1080" i="3"/>
  <c r="DE1080" i="3" s="1"/>
  <c r="DC1080" i="3"/>
  <c r="DB1080" i="3"/>
  <c r="CO1080" i="3"/>
  <c r="CF1080" i="3"/>
  <c r="AR1080" i="3"/>
  <c r="AQ1080" i="3" s="1"/>
  <c r="DF1080" i="3" s="1"/>
  <c r="AN1080" i="3"/>
  <c r="DO1080" i="3" s="1"/>
  <c r="AM1080" i="3"/>
  <c r="DM1079" i="3"/>
  <c r="DL1079" i="3"/>
  <c r="DJ1079" i="3"/>
  <c r="DE1079" i="3"/>
  <c r="DD1079" i="3"/>
  <c r="DC1079" i="3"/>
  <c r="DG1079" i="3" s="1"/>
  <c r="CO1079" i="3"/>
  <c r="DF1079" i="3" s="1"/>
  <c r="AR1079" i="3"/>
  <c r="AQ1079" i="3"/>
  <c r="AN1079" i="3"/>
  <c r="DO1079" i="3" s="1"/>
  <c r="AM1079" i="3"/>
  <c r="DB1079" i="3" s="1"/>
  <c r="DN1078" i="3"/>
  <c r="DM1078" i="3"/>
  <c r="DL1078" i="3"/>
  <c r="DJ1078" i="3"/>
  <c r="DD1078" i="3"/>
  <c r="DE1078" i="3" s="1"/>
  <c r="DC1078" i="3"/>
  <c r="DG1078" i="3" s="1"/>
  <c r="DB1078" i="3"/>
  <c r="CO1078" i="3"/>
  <c r="CF1078" i="3"/>
  <c r="AR1078" i="3"/>
  <c r="AQ1078" i="3" s="1"/>
  <c r="DF1078" i="3" s="1"/>
  <c r="AN1078" i="3"/>
  <c r="DO1078" i="3" s="1"/>
  <c r="AM1078" i="3"/>
  <c r="DM1077" i="3"/>
  <c r="DL1077" i="3"/>
  <c r="DJ1077" i="3"/>
  <c r="DE1077" i="3"/>
  <c r="DD1077" i="3"/>
  <c r="DC1077" i="3"/>
  <c r="DG1077" i="3" s="1"/>
  <c r="CO1077" i="3"/>
  <c r="DF1077" i="3" s="1"/>
  <c r="AR1077" i="3"/>
  <c r="AQ1077" i="3"/>
  <c r="AN1077" i="3"/>
  <c r="DO1077" i="3" s="1"/>
  <c r="AM1077" i="3"/>
  <c r="DB1077" i="3" s="1"/>
  <c r="DN1076" i="3"/>
  <c r="DM1076" i="3"/>
  <c r="DL1076" i="3"/>
  <c r="DJ1076" i="3"/>
  <c r="DD1076" i="3"/>
  <c r="DE1076" i="3" s="1"/>
  <c r="DC1076" i="3"/>
  <c r="DB1076" i="3"/>
  <c r="CO1076" i="3"/>
  <c r="CF1076" i="3"/>
  <c r="AR1076" i="3"/>
  <c r="AQ1076" i="3" s="1"/>
  <c r="DF1076" i="3" s="1"/>
  <c r="AN1076" i="3"/>
  <c r="DO1076" i="3" s="1"/>
  <c r="AM1076" i="3"/>
  <c r="DM1075" i="3"/>
  <c r="DL1075" i="3"/>
  <c r="DJ1075" i="3"/>
  <c r="DE1075" i="3"/>
  <c r="DH1075" i="3" s="1"/>
  <c r="DD1075" i="3"/>
  <c r="DC1075" i="3"/>
  <c r="DG1075" i="3" s="1"/>
  <c r="CO1075" i="3"/>
  <c r="DF1075" i="3" s="1"/>
  <c r="AR1075" i="3"/>
  <c r="AQ1075" i="3"/>
  <c r="AN1075" i="3"/>
  <c r="DO1075" i="3" s="1"/>
  <c r="AM1075" i="3"/>
  <c r="DB1075" i="3" s="1"/>
  <c r="DN1074" i="3"/>
  <c r="DM1074" i="3"/>
  <c r="DL1074" i="3"/>
  <c r="DJ1074" i="3"/>
  <c r="DD1074" i="3"/>
  <c r="DE1074" i="3" s="1"/>
  <c r="DC1074" i="3"/>
  <c r="DB1074" i="3"/>
  <c r="CO1074" i="3"/>
  <c r="CF1074" i="3"/>
  <c r="AR1074" i="3"/>
  <c r="AQ1074" i="3" s="1"/>
  <c r="DF1074" i="3" s="1"/>
  <c r="AN1074" i="3"/>
  <c r="DO1074" i="3" s="1"/>
  <c r="AM1074" i="3"/>
  <c r="DM1073" i="3"/>
  <c r="DL1073" i="3"/>
  <c r="DJ1073" i="3"/>
  <c r="DE1073" i="3"/>
  <c r="DH1073" i="3" s="1"/>
  <c r="DD1073" i="3"/>
  <c r="DC1073" i="3"/>
  <c r="DG1073" i="3" s="1"/>
  <c r="CO1073" i="3"/>
  <c r="DF1073" i="3" s="1"/>
  <c r="AR1073" i="3"/>
  <c r="AQ1073" i="3"/>
  <c r="AN1073" i="3"/>
  <c r="DO1073" i="3" s="1"/>
  <c r="AM1073" i="3"/>
  <c r="DB1073" i="3" s="1"/>
  <c r="DN1072" i="3"/>
  <c r="DM1072" i="3"/>
  <c r="DL1072" i="3"/>
  <c r="DJ1072" i="3"/>
  <c r="DD1072" i="3"/>
  <c r="DE1072" i="3" s="1"/>
  <c r="DC1072" i="3"/>
  <c r="DB1072" i="3"/>
  <c r="CO1072" i="3"/>
  <c r="CF1072" i="3"/>
  <c r="AR1072" i="3"/>
  <c r="AQ1072" i="3" s="1"/>
  <c r="DF1072" i="3" s="1"/>
  <c r="AN1072" i="3"/>
  <c r="DO1072" i="3" s="1"/>
  <c r="AM1072" i="3"/>
  <c r="DM1071" i="3"/>
  <c r="DL1071" i="3"/>
  <c r="DJ1071" i="3"/>
  <c r="DE1071" i="3"/>
  <c r="DD1071" i="3"/>
  <c r="DC1071" i="3"/>
  <c r="DG1071" i="3" s="1"/>
  <c r="CO1071" i="3"/>
  <c r="DF1071" i="3" s="1"/>
  <c r="AR1071" i="3"/>
  <c r="AQ1071" i="3"/>
  <c r="AN1071" i="3"/>
  <c r="DO1071" i="3" s="1"/>
  <c r="AM1071" i="3"/>
  <c r="DB1071" i="3" s="1"/>
  <c r="DN1070" i="3"/>
  <c r="DM1070" i="3"/>
  <c r="DL1070" i="3"/>
  <c r="DJ1070" i="3"/>
  <c r="DD1070" i="3"/>
  <c r="DE1070" i="3" s="1"/>
  <c r="DC1070" i="3"/>
  <c r="DG1070" i="3" s="1"/>
  <c r="DB1070" i="3"/>
  <c r="CO1070" i="3"/>
  <c r="CF1070" i="3"/>
  <c r="AR1070" i="3"/>
  <c r="AQ1070" i="3" s="1"/>
  <c r="DF1070" i="3" s="1"/>
  <c r="AN1070" i="3"/>
  <c r="DO1070" i="3" s="1"/>
  <c r="AM1070" i="3"/>
  <c r="DM1069" i="3"/>
  <c r="DL1069" i="3"/>
  <c r="DJ1069" i="3"/>
  <c r="DE1069" i="3"/>
  <c r="DD1069" i="3"/>
  <c r="DC1069" i="3"/>
  <c r="DG1069" i="3" s="1"/>
  <c r="CO1069" i="3"/>
  <c r="DF1069" i="3" s="1"/>
  <c r="AR1069" i="3"/>
  <c r="AQ1069" i="3"/>
  <c r="AN1069" i="3"/>
  <c r="DO1069" i="3" s="1"/>
  <c r="AM1069" i="3"/>
  <c r="DB1069" i="3" s="1"/>
  <c r="DN1068" i="3"/>
  <c r="DM1068" i="3"/>
  <c r="DL1068" i="3"/>
  <c r="DJ1068" i="3"/>
  <c r="DD1068" i="3"/>
  <c r="DE1068" i="3" s="1"/>
  <c r="DC1068" i="3"/>
  <c r="DB1068" i="3"/>
  <c r="CO1068" i="3"/>
  <c r="CF1068" i="3"/>
  <c r="AR1068" i="3"/>
  <c r="AQ1068" i="3" s="1"/>
  <c r="DF1068" i="3" s="1"/>
  <c r="AN1068" i="3"/>
  <c r="DO1068" i="3" s="1"/>
  <c r="AM1068" i="3"/>
  <c r="DM1067" i="3"/>
  <c r="DL1067" i="3"/>
  <c r="DJ1067" i="3"/>
  <c r="DE1067" i="3"/>
  <c r="DH1067" i="3" s="1"/>
  <c r="DD1067" i="3"/>
  <c r="DC1067" i="3"/>
  <c r="DG1067" i="3" s="1"/>
  <c r="CO1067" i="3"/>
  <c r="DF1067" i="3" s="1"/>
  <c r="AR1067" i="3"/>
  <c r="AQ1067" i="3"/>
  <c r="AN1067" i="3"/>
  <c r="DO1067" i="3" s="1"/>
  <c r="AM1067" i="3"/>
  <c r="DB1067" i="3" s="1"/>
  <c r="DN1066" i="3"/>
  <c r="DM1066" i="3"/>
  <c r="DL1066" i="3"/>
  <c r="DJ1066" i="3"/>
  <c r="DD1066" i="3"/>
  <c r="DE1066" i="3" s="1"/>
  <c r="DC1066" i="3"/>
  <c r="DB1066" i="3"/>
  <c r="CO1066" i="3"/>
  <c r="CF1066" i="3"/>
  <c r="AR1066" i="3"/>
  <c r="AQ1066" i="3" s="1"/>
  <c r="DF1066" i="3" s="1"/>
  <c r="AN1066" i="3"/>
  <c r="DO1066" i="3" s="1"/>
  <c r="AM1066" i="3"/>
  <c r="DM1065" i="3"/>
  <c r="DL1065" i="3"/>
  <c r="DJ1065" i="3"/>
  <c r="DE1065" i="3"/>
  <c r="DH1065" i="3" s="1"/>
  <c r="DD1065" i="3"/>
  <c r="DC1065" i="3"/>
  <c r="DG1065" i="3" s="1"/>
  <c r="CO1065" i="3"/>
  <c r="DF1065" i="3" s="1"/>
  <c r="AR1065" i="3"/>
  <c r="AQ1065" i="3"/>
  <c r="AN1065" i="3"/>
  <c r="DO1065" i="3" s="1"/>
  <c r="AM1065" i="3"/>
  <c r="DB1065" i="3" s="1"/>
  <c r="DN1064" i="3"/>
  <c r="DM1064" i="3"/>
  <c r="DL1064" i="3"/>
  <c r="DJ1064" i="3"/>
  <c r="DD1064" i="3"/>
  <c r="DE1064" i="3" s="1"/>
  <c r="DC1064" i="3"/>
  <c r="DB1064" i="3"/>
  <c r="CO1064" i="3"/>
  <c r="CF1064" i="3"/>
  <c r="AR1064" i="3"/>
  <c r="AQ1064" i="3" s="1"/>
  <c r="DF1064" i="3" s="1"/>
  <c r="AN1064" i="3"/>
  <c r="DO1064" i="3" s="1"/>
  <c r="AM1064" i="3"/>
  <c r="DM1063" i="3"/>
  <c r="DL1063" i="3"/>
  <c r="DJ1063" i="3"/>
  <c r="DE1063" i="3"/>
  <c r="DD1063" i="3"/>
  <c r="DC1063" i="3"/>
  <c r="DG1063" i="3" s="1"/>
  <c r="CO1063" i="3"/>
  <c r="DF1063" i="3" s="1"/>
  <c r="AR1063" i="3"/>
  <c r="AQ1063" i="3"/>
  <c r="AN1063" i="3"/>
  <c r="DO1063" i="3" s="1"/>
  <c r="AM1063" i="3"/>
  <c r="DB1063" i="3" s="1"/>
  <c r="DN1062" i="3"/>
  <c r="DM1062" i="3"/>
  <c r="DL1062" i="3"/>
  <c r="DJ1062" i="3"/>
  <c r="DD1062" i="3"/>
  <c r="DE1062" i="3" s="1"/>
  <c r="DC1062" i="3"/>
  <c r="DG1062" i="3" s="1"/>
  <c r="DB1062" i="3"/>
  <c r="CO1062" i="3"/>
  <c r="CF1062" i="3"/>
  <c r="AR1062" i="3"/>
  <c r="AQ1062" i="3" s="1"/>
  <c r="DF1062" i="3" s="1"/>
  <c r="AN1062" i="3"/>
  <c r="DO1062" i="3" s="1"/>
  <c r="AM1062" i="3"/>
  <c r="DM1061" i="3"/>
  <c r="DL1061" i="3"/>
  <c r="DJ1061" i="3"/>
  <c r="DE1061" i="3"/>
  <c r="DD1061" i="3"/>
  <c r="DC1061" i="3"/>
  <c r="DG1061" i="3" s="1"/>
  <c r="CO1061" i="3"/>
  <c r="DF1061" i="3" s="1"/>
  <c r="AR1061" i="3"/>
  <c r="AQ1061" i="3"/>
  <c r="AN1061" i="3"/>
  <c r="DO1061" i="3" s="1"/>
  <c r="AM1061" i="3"/>
  <c r="DB1061" i="3" s="1"/>
  <c r="DN1060" i="3"/>
  <c r="DM1060" i="3"/>
  <c r="DL1060" i="3"/>
  <c r="DJ1060" i="3"/>
  <c r="DD1060" i="3"/>
  <c r="DE1060" i="3" s="1"/>
  <c r="DC1060" i="3"/>
  <c r="DB1060" i="3"/>
  <c r="CO1060" i="3"/>
  <c r="CF1060" i="3"/>
  <c r="AR1060" i="3"/>
  <c r="AQ1060" i="3" s="1"/>
  <c r="DF1060" i="3" s="1"/>
  <c r="AN1060" i="3"/>
  <c r="DO1060" i="3" s="1"/>
  <c r="AM1060" i="3"/>
  <c r="DM1059" i="3"/>
  <c r="DL1059" i="3"/>
  <c r="DJ1059" i="3"/>
  <c r="DE1059" i="3"/>
  <c r="DH1059" i="3" s="1"/>
  <c r="DD1059" i="3"/>
  <c r="DC1059" i="3"/>
  <c r="DG1059" i="3" s="1"/>
  <c r="CO1059" i="3"/>
  <c r="DF1059" i="3" s="1"/>
  <c r="AR1059" i="3"/>
  <c r="AQ1059" i="3"/>
  <c r="AN1059" i="3"/>
  <c r="DO1059" i="3" s="1"/>
  <c r="AM1059" i="3"/>
  <c r="DB1059" i="3" s="1"/>
  <c r="DN1058" i="3"/>
  <c r="DM1058" i="3"/>
  <c r="DL1058" i="3"/>
  <c r="DJ1058" i="3"/>
  <c r="DD1058" i="3"/>
  <c r="DE1058" i="3" s="1"/>
  <c r="DC1058" i="3"/>
  <c r="DB1058" i="3"/>
  <c r="CO1058" i="3"/>
  <c r="CF1058" i="3"/>
  <c r="AR1058" i="3"/>
  <c r="AQ1058" i="3" s="1"/>
  <c r="DF1058" i="3" s="1"/>
  <c r="AN1058" i="3"/>
  <c r="DO1058" i="3" s="1"/>
  <c r="AM1058" i="3"/>
  <c r="DM1057" i="3"/>
  <c r="DL1057" i="3"/>
  <c r="DJ1057" i="3"/>
  <c r="DE1057" i="3"/>
  <c r="DH1057" i="3" s="1"/>
  <c r="DD1057" i="3"/>
  <c r="DC1057" i="3"/>
  <c r="DG1057" i="3" s="1"/>
  <c r="CO1057" i="3"/>
  <c r="DF1057" i="3" s="1"/>
  <c r="AR1057" i="3"/>
  <c r="AQ1057" i="3"/>
  <c r="AN1057" i="3"/>
  <c r="DO1057" i="3" s="1"/>
  <c r="AM1057" i="3"/>
  <c r="DB1057" i="3" s="1"/>
  <c r="DN1056" i="3"/>
  <c r="DM1056" i="3"/>
  <c r="DL1056" i="3"/>
  <c r="DJ1056" i="3"/>
  <c r="DD1056" i="3"/>
  <c r="DE1056" i="3" s="1"/>
  <c r="DC1056" i="3"/>
  <c r="DB1056" i="3"/>
  <c r="CO1056" i="3"/>
  <c r="CF1056" i="3"/>
  <c r="AR1056" i="3"/>
  <c r="AQ1056" i="3" s="1"/>
  <c r="DF1056" i="3" s="1"/>
  <c r="AN1056" i="3"/>
  <c r="DO1056" i="3" s="1"/>
  <c r="AM1056" i="3"/>
  <c r="DM1055" i="3"/>
  <c r="DL1055" i="3"/>
  <c r="DJ1055" i="3"/>
  <c r="DE1055" i="3"/>
  <c r="DD1055" i="3"/>
  <c r="DC1055" i="3"/>
  <c r="DG1055" i="3" s="1"/>
  <c r="CO1055" i="3"/>
  <c r="DF1055" i="3" s="1"/>
  <c r="AR1055" i="3"/>
  <c r="AQ1055" i="3"/>
  <c r="AN1055" i="3"/>
  <c r="DO1055" i="3" s="1"/>
  <c r="AM1055" i="3"/>
  <c r="DB1055" i="3" s="1"/>
  <c r="DN1054" i="3"/>
  <c r="DM1054" i="3"/>
  <c r="DL1054" i="3"/>
  <c r="DJ1054" i="3"/>
  <c r="DD1054" i="3"/>
  <c r="DE1054" i="3" s="1"/>
  <c r="DC1054" i="3"/>
  <c r="DG1054" i="3" s="1"/>
  <c r="DB1054" i="3"/>
  <c r="CO1054" i="3"/>
  <c r="CF1054" i="3"/>
  <c r="AR1054" i="3"/>
  <c r="AQ1054" i="3" s="1"/>
  <c r="DF1054" i="3" s="1"/>
  <c r="AN1054" i="3"/>
  <c r="DO1054" i="3" s="1"/>
  <c r="AM1054" i="3"/>
  <c r="DM1053" i="3"/>
  <c r="DL1053" i="3"/>
  <c r="DJ1053" i="3"/>
  <c r="DE1053" i="3"/>
  <c r="DD1053" i="3"/>
  <c r="DC1053" i="3"/>
  <c r="DG1053" i="3" s="1"/>
  <c r="CO1053" i="3"/>
  <c r="DF1053" i="3" s="1"/>
  <c r="AR1053" i="3"/>
  <c r="AQ1053" i="3"/>
  <c r="AN1053" i="3"/>
  <c r="DO1053" i="3" s="1"/>
  <c r="AM1053" i="3"/>
  <c r="DB1053" i="3" s="1"/>
  <c r="DN1052" i="3"/>
  <c r="DM1052" i="3"/>
  <c r="DL1052" i="3"/>
  <c r="DJ1052" i="3"/>
  <c r="DD1052" i="3"/>
  <c r="DE1052" i="3" s="1"/>
  <c r="DC1052" i="3"/>
  <c r="DB1052" i="3"/>
  <c r="CO1052" i="3"/>
  <c r="CF1052" i="3"/>
  <c r="AR1052" i="3"/>
  <c r="AQ1052" i="3" s="1"/>
  <c r="DF1052" i="3" s="1"/>
  <c r="AN1052" i="3"/>
  <c r="DO1052" i="3" s="1"/>
  <c r="AM1052" i="3"/>
  <c r="DM1051" i="3"/>
  <c r="DL1051" i="3"/>
  <c r="DJ1051" i="3"/>
  <c r="DE1051" i="3"/>
  <c r="DH1051" i="3" s="1"/>
  <c r="DD1051" i="3"/>
  <c r="DC1051" i="3"/>
  <c r="DG1051" i="3" s="1"/>
  <c r="CO1051" i="3"/>
  <c r="DF1051" i="3" s="1"/>
  <c r="AR1051" i="3"/>
  <c r="AQ1051" i="3"/>
  <c r="AN1051" i="3"/>
  <c r="DO1051" i="3" s="1"/>
  <c r="AM1051" i="3"/>
  <c r="DB1051" i="3" s="1"/>
  <c r="DN1050" i="3"/>
  <c r="DM1050" i="3"/>
  <c r="DL1050" i="3"/>
  <c r="DJ1050" i="3"/>
  <c r="DD1050" i="3"/>
  <c r="DE1050" i="3" s="1"/>
  <c r="DC1050" i="3"/>
  <c r="DB1050" i="3"/>
  <c r="CO1050" i="3"/>
  <c r="CF1050" i="3"/>
  <c r="AR1050" i="3"/>
  <c r="AQ1050" i="3" s="1"/>
  <c r="DF1050" i="3" s="1"/>
  <c r="AN1050" i="3"/>
  <c r="DO1050" i="3" s="1"/>
  <c r="AM1050" i="3"/>
  <c r="DM1049" i="3"/>
  <c r="DL1049" i="3"/>
  <c r="DJ1049" i="3"/>
  <c r="DE1049" i="3"/>
  <c r="DH1049" i="3" s="1"/>
  <c r="DD1049" i="3"/>
  <c r="DC1049" i="3"/>
  <c r="DG1049" i="3" s="1"/>
  <c r="CO1049" i="3"/>
  <c r="DF1049" i="3" s="1"/>
  <c r="AR1049" i="3"/>
  <c r="AQ1049" i="3"/>
  <c r="AN1049" i="3"/>
  <c r="DO1049" i="3" s="1"/>
  <c r="AM1049" i="3"/>
  <c r="DB1049" i="3" s="1"/>
  <c r="DN1048" i="3"/>
  <c r="DM1048" i="3"/>
  <c r="DL1048" i="3"/>
  <c r="DJ1048" i="3"/>
  <c r="DD1048" i="3"/>
  <c r="DE1048" i="3" s="1"/>
  <c r="DC1048" i="3"/>
  <c r="DB1048" i="3"/>
  <c r="CO1048" i="3"/>
  <c r="CF1048" i="3"/>
  <c r="AR1048" i="3"/>
  <c r="AQ1048" i="3" s="1"/>
  <c r="DF1048" i="3" s="1"/>
  <c r="AN1048" i="3"/>
  <c r="DO1048" i="3" s="1"/>
  <c r="AM1048" i="3"/>
  <c r="DM1047" i="3"/>
  <c r="DL1047" i="3"/>
  <c r="DJ1047" i="3"/>
  <c r="DE1047" i="3"/>
  <c r="DD1047" i="3"/>
  <c r="DC1047" i="3"/>
  <c r="DG1047" i="3" s="1"/>
  <c r="CO1047" i="3"/>
  <c r="DF1047" i="3" s="1"/>
  <c r="AR1047" i="3"/>
  <c r="AQ1047" i="3"/>
  <c r="AN1047" i="3"/>
  <c r="DO1047" i="3" s="1"/>
  <c r="AM1047" i="3"/>
  <c r="DB1047" i="3" s="1"/>
  <c r="DN1046" i="3"/>
  <c r="DM1046" i="3"/>
  <c r="DL1046" i="3"/>
  <c r="DJ1046" i="3"/>
  <c r="DD1046" i="3"/>
  <c r="DE1046" i="3" s="1"/>
  <c r="DC1046" i="3"/>
  <c r="DG1046" i="3" s="1"/>
  <c r="DB1046" i="3"/>
  <c r="CO1046" i="3"/>
  <c r="CF1046" i="3"/>
  <c r="AR1046" i="3"/>
  <c r="AQ1046" i="3" s="1"/>
  <c r="DF1046" i="3" s="1"/>
  <c r="AN1046" i="3"/>
  <c r="DO1046" i="3" s="1"/>
  <c r="AM1046" i="3"/>
  <c r="DM1045" i="3"/>
  <c r="DL1045" i="3"/>
  <c r="DJ1045" i="3"/>
  <c r="DE1045" i="3"/>
  <c r="DD1045" i="3"/>
  <c r="DC1045" i="3"/>
  <c r="DG1045" i="3" s="1"/>
  <c r="CO1045" i="3"/>
  <c r="DF1045" i="3" s="1"/>
  <c r="AR1045" i="3"/>
  <c r="AQ1045" i="3"/>
  <c r="AN1045" i="3"/>
  <c r="DO1045" i="3" s="1"/>
  <c r="AM1045" i="3"/>
  <c r="DB1045" i="3" s="1"/>
  <c r="DN1044" i="3"/>
  <c r="DM1044" i="3"/>
  <c r="DL1044" i="3"/>
  <c r="DJ1044" i="3"/>
  <c r="DD1044" i="3"/>
  <c r="DE1044" i="3" s="1"/>
  <c r="DC1044" i="3"/>
  <c r="DB1044" i="3"/>
  <c r="CO1044" i="3"/>
  <c r="CF1044" i="3"/>
  <c r="AR1044" i="3"/>
  <c r="AQ1044" i="3" s="1"/>
  <c r="DF1044" i="3" s="1"/>
  <c r="AN1044" i="3"/>
  <c r="DO1044" i="3" s="1"/>
  <c r="AM1044" i="3"/>
  <c r="DM1043" i="3"/>
  <c r="DL1043" i="3"/>
  <c r="DJ1043" i="3"/>
  <c r="DE1043" i="3"/>
  <c r="DH1043" i="3" s="1"/>
  <c r="DD1043" i="3"/>
  <c r="DC1043" i="3"/>
  <c r="DG1043" i="3" s="1"/>
  <c r="CO1043" i="3"/>
  <c r="DF1043" i="3" s="1"/>
  <c r="AR1043" i="3"/>
  <c r="AQ1043" i="3"/>
  <c r="AN1043" i="3"/>
  <c r="DO1043" i="3" s="1"/>
  <c r="AM1043" i="3"/>
  <c r="DB1043" i="3" s="1"/>
  <c r="DN1042" i="3"/>
  <c r="DM1042" i="3"/>
  <c r="DL1042" i="3"/>
  <c r="DJ1042" i="3"/>
  <c r="DD1042" i="3"/>
  <c r="DE1042" i="3" s="1"/>
  <c r="DC1042" i="3"/>
  <c r="DB1042" i="3"/>
  <c r="CO1042" i="3"/>
  <c r="CF1042" i="3"/>
  <c r="AR1042" i="3"/>
  <c r="AQ1042" i="3" s="1"/>
  <c r="DF1042" i="3" s="1"/>
  <c r="AN1042" i="3"/>
  <c r="DO1042" i="3" s="1"/>
  <c r="AM1042" i="3"/>
  <c r="DM1041" i="3"/>
  <c r="DL1041" i="3"/>
  <c r="DJ1041" i="3"/>
  <c r="DE1041" i="3"/>
  <c r="DH1041" i="3" s="1"/>
  <c r="DD1041" i="3"/>
  <c r="DC1041" i="3"/>
  <c r="DG1041" i="3" s="1"/>
  <c r="CO1041" i="3"/>
  <c r="DF1041" i="3" s="1"/>
  <c r="AR1041" i="3"/>
  <c r="AQ1041" i="3"/>
  <c r="AN1041" i="3"/>
  <c r="DO1041" i="3" s="1"/>
  <c r="AM1041" i="3"/>
  <c r="DB1041" i="3" s="1"/>
  <c r="DN1040" i="3"/>
  <c r="DM1040" i="3"/>
  <c r="DL1040" i="3"/>
  <c r="DJ1040" i="3"/>
  <c r="DD1040" i="3"/>
  <c r="DE1040" i="3" s="1"/>
  <c r="DC1040" i="3"/>
  <c r="DB1040" i="3"/>
  <c r="CO1040" i="3"/>
  <c r="CF1040" i="3"/>
  <c r="AR1040" i="3"/>
  <c r="AQ1040" i="3" s="1"/>
  <c r="DF1040" i="3" s="1"/>
  <c r="AN1040" i="3"/>
  <c r="DO1040" i="3" s="1"/>
  <c r="AM1040" i="3"/>
  <c r="DO1039" i="3"/>
  <c r="DM1039" i="3"/>
  <c r="DL1039" i="3"/>
  <c r="DJ1039" i="3"/>
  <c r="DE1039" i="3"/>
  <c r="DD1039" i="3"/>
  <c r="DC1039" i="3"/>
  <c r="CO1039" i="3"/>
  <c r="DF1039" i="3" s="1"/>
  <c r="AR1039" i="3"/>
  <c r="AQ1039" i="3"/>
  <c r="AN1039" i="3"/>
  <c r="AM1039" i="3"/>
  <c r="DB1039" i="3" s="1"/>
  <c r="DN1038" i="3"/>
  <c r="DM1038" i="3"/>
  <c r="DL1038" i="3"/>
  <c r="DJ1038" i="3"/>
  <c r="DG1038" i="3"/>
  <c r="DD1038" i="3"/>
  <c r="DE1038" i="3" s="1"/>
  <c r="DC1038" i="3"/>
  <c r="DB1038" i="3"/>
  <c r="CO1038" i="3"/>
  <c r="CF1038" i="3"/>
  <c r="AR1038" i="3"/>
  <c r="AQ1038" i="3" s="1"/>
  <c r="DF1038" i="3" s="1"/>
  <c r="AN1038" i="3"/>
  <c r="DO1038" i="3" s="1"/>
  <c r="AM1038" i="3"/>
  <c r="DO1037" i="3"/>
  <c r="DM1037" i="3"/>
  <c r="DL1037" i="3"/>
  <c r="DJ1037" i="3"/>
  <c r="DE1037" i="3"/>
  <c r="DD1037" i="3"/>
  <c r="DC1037" i="3"/>
  <c r="CO1037" i="3"/>
  <c r="DF1037" i="3" s="1"/>
  <c r="AR1037" i="3"/>
  <c r="AQ1037" i="3"/>
  <c r="AN1037" i="3"/>
  <c r="AM1037" i="3"/>
  <c r="DB1037" i="3" s="1"/>
  <c r="DN1036" i="3"/>
  <c r="DM1036" i="3"/>
  <c r="DL1036" i="3"/>
  <c r="DJ1036" i="3"/>
  <c r="DG1036" i="3"/>
  <c r="DD1036" i="3"/>
  <c r="DE1036" i="3" s="1"/>
  <c r="DC1036" i="3"/>
  <c r="DB1036" i="3"/>
  <c r="CO1036" i="3"/>
  <c r="CF1036" i="3"/>
  <c r="AR1036" i="3"/>
  <c r="AQ1036" i="3" s="1"/>
  <c r="DF1036" i="3" s="1"/>
  <c r="AN1036" i="3"/>
  <c r="DO1036" i="3" s="1"/>
  <c r="AM1036" i="3"/>
  <c r="DM1035" i="3"/>
  <c r="DL1035" i="3"/>
  <c r="DJ1035" i="3"/>
  <c r="DE1035" i="3"/>
  <c r="DD1035" i="3"/>
  <c r="DC1035" i="3"/>
  <c r="DG1035" i="3" s="1"/>
  <c r="CO1035" i="3"/>
  <c r="DF1035" i="3" s="1"/>
  <c r="AR1035" i="3"/>
  <c r="AQ1035" i="3"/>
  <c r="AN1035" i="3"/>
  <c r="DO1035" i="3" s="1"/>
  <c r="AM1035" i="3"/>
  <c r="DB1035" i="3" s="1"/>
  <c r="DN1034" i="3"/>
  <c r="DM1034" i="3"/>
  <c r="DL1034" i="3"/>
  <c r="DJ1034" i="3"/>
  <c r="DD1034" i="3"/>
  <c r="DE1034" i="3" s="1"/>
  <c r="DC1034" i="3"/>
  <c r="DG1034" i="3" s="1"/>
  <c r="DB1034" i="3"/>
  <c r="CO1034" i="3"/>
  <c r="CF1034" i="3"/>
  <c r="AR1034" i="3"/>
  <c r="AQ1034" i="3" s="1"/>
  <c r="DF1034" i="3" s="1"/>
  <c r="AN1034" i="3"/>
  <c r="DO1034" i="3" s="1"/>
  <c r="AM1034" i="3"/>
  <c r="DM1033" i="3"/>
  <c r="DL1033" i="3"/>
  <c r="DJ1033" i="3"/>
  <c r="DE1033" i="3"/>
  <c r="DD1033" i="3"/>
  <c r="DC1033" i="3"/>
  <c r="DG1033" i="3" s="1"/>
  <c r="CO1033" i="3"/>
  <c r="DF1033" i="3" s="1"/>
  <c r="AR1033" i="3"/>
  <c r="AQ1033" i="3"/>
  <c r="AN1033" i="3"/>
  <c r="DO1033" i="3" s="1"/>
  <c r="AM1033" i="3"/>
  <c r="DB1033" i="3" s="1"/>
  <c r="DN1032" i="3"/>
  <c r="DM1032" i="3"/>
  <c r="DL1032" i="3"/>
  <c r="DJ1032" i="3"/>
  <c r="DD1032" i="3"/>
  <c r="DE1032" i="3" s="1"/>
  <c r="DC1032" i="3"/>
  <c r="DG1032" i="3" s="1"/>
  <c r="DB1032" i="3"/>
  <c r="CO1032" i="3"/>
  <c r="CF1032" i="3"/>
  <c r="AR1032" i="3"/>
  <c r="AQ1032" i="3" s="1"/>
  <c r="DF1032" i="3" s="1"/>
  <c r="AN1032" i="3"/>
  <c r="DO1032" i="3" s="1"/>
  <c r="AM1032" i="3"/>
  <c r="DO1031" i="3"/>
  <c r="DM1031" i="3"/>
  <c r="DL1031" i="3"/>
  <c r="DJ1031" i="3"/>
  <c r="DE1031" i="3"/>
  <c r="DD1031" i="3"/>
  <c r="DC1031" i="3"/>
  <c r="CO1031" i="3"/>
  <c r="DF1031" i="3" s="1"/>
  <c r="AR1031" i="3"/>
  <c r="AQ1031" i="3"/>
  <c r="AN1031" i="3"/>
  <c r="AM1031" i="3"/>
  <c r="DB1031" i="3" s="1"/>
  <c r="DN1030" i="3"/>
  <c r="DM1030" i="3"/>
  <c r="DL1030" i="3"/>
  <c r="DJ1030" i="3"/>
  <c r="DG1030" i="3"/>
  <c r="DD1030" i="3"/>
  <c r="DE1030" i="3" s="1"/>
  <c r="DC1030" i="3"/>
  <c r="DB1030" i="3"/>
  <c r="CO1030" i="3"/>
  <c r="CF1030" i="3"/>
  <c r="AR1030" i="3"/>
  <c r="AQ1030" i="3" s="1"/>
  <c r="DF1030" i="3" s="1"/>
  <c r="AN1030" i="3"/>
  <c r="DO1030" i="3" s="1"/>
  <c r="AM1030" i="3"/>
  <c r="DO1029" i="3"/>
  <c r="DM1029" i="3"/>
  <c r="DL1029" i="3"/>
  <c r="DJ1029" i="3"/>
  <c r="DE1029" i="3"/>
  <c r="DD1029" i="3"/>
  <c r="DC1029" i="3"/>
  <c r="CO1029" i="3"/>
  <c r="DF1029" i="3" s="1"/>
  <c r="AR1029" i="3"/>
  <c r="AQ1029" i="3"/>
  <c r="AN1029" i="3"/>
  <c r="AM1029" i="3"/>
  <c r="DB1029" i="3" s="1"/>
  <c r="DN1028" i="3"/>
  <c r="DM1028" i="3"/>
  <c r="DL1028" i="3"/>
  <c r="DJ1028" i="3"/>
  <c r="DG1028" i="3"/>
  <c r="DD1028" i="3"/>
  <c r="DE1028" i="3" s="1"/>
  <c r="DC1028" i="3"/>
  <c r="DB1028" i="3"/>
  <c r="CO1028" i="3"/>
  <c r="CF1028" i="3"/>
  <c r="AR1028" i="3"/>
  <c r="AQ1028" i="3" s="1"/>
  <c r="DF1028" i="3" s="1"/>
  <c r="AN1028" i="3"/>
  <c r="DO1028" i="3" s="1"/>
  <c r="AM1028" i="3"/>
  <c r="DM1027" i="3"/>
  <c r="DL1027" i="3"/>
  <c r="DJ1027" i="3"/>
  <c r="DE1027" i="3"/>
  <c r="DD1027" i="3"/>
  <c r="DC1027" i="3"/>
  <c r="DG1027" i="3" s="1"/>
  <c r="CO1027" i="3"/>
  <c r="DF1027" i="3" s="1"/>
  <c r="AR1027" i="3"/>
  <c r="AQ1027" i="3"/>
  <c r="AN1027" i="3"/>
  <c r="DO1027" i="3" s="1"/>
  <c r="AM1027" i="3"/>
  <c r="DB1027" i="3" s="1"/>
  <c r="DN1026" i="3"/>
  <c r="DM1026" i="3"/>
  <c r="DL1026" i="3"/>
  <c r="DJ1026" i="3"/>
  <c r="DD1026" i="3"/>
  <c r="DE1026" i="3" s="1"/>
  <c r="DC1026" i="3"/>
  <c r="DG1026" i="3" s="1"/>
  <c r="DB1026" i="3"/>
  <c r="CO1026" i="3"/>
  <c r="CF1026" i="3"/>
  <c r="AR1026" i="3"/>
  <c r="AQ1026" i="3" s="1"/>
  <c r="DF1026" i="3" s="1"/>
  <c r="AN1026" i="3"/>
  <c r="DO1026" i="3" s="1"/>
  <c r="AM1026" i="3"/>
  <c r="DM1025" i="3"/>
  <c r="DL1025" i="3"/>
  <c r="DJ1025" i="3"/>
  <c r="DE1025" i="3"/>
  <c r="DD1025" i="3"/>
  <c r="DC1025" i="3"/>
  <c r="DG1025" i="3" s="1"/>
  <c r="CO1025" i="3"/>
  <c r="DF1025" i="3" s="1"/>
  <c r="AR1025" i="3"/>
  <c r="AQ1025" i="3"/>
  <c r="AN1025" i="3"/>
  <c r="DO1025" i="3" s="1"/>
  <c r="AM1025" i="3"/>
  <c r="DB1025" i="3" s="1"/>
  <c r="DN1024" i="3"/>
  <c r="DM1024" i="3"/>
  <c r="DL1024" i="3"/>
  <c r="DJ1024" i="3"/>
  <c r="DD1024" i="3"/>
  <c r="DE1024" i="3" s="1"/>
  <c r="DC1024" i="3"/>
  <c r="DG1024" i="3" s="1"/>
  <c r="DB1024" i="3"/>
  <c r="CO1024" i="3"/>
  <c r="CF1024" i="3"/>
  <c r="AR1024" i="3"/>
  <c r="AQ1024" i="3" s="1"/>
  <c r="DF1024" i="3" s="1"/>
  <c r="AN1024" i="3"/>
  <c r="DO1024" i="3" s="1"/>
  <c r="AM1024" i="3"/>
  <c r="DO1023" i="3"/>
  <c r="DM1023" i="3"/>
  <c r="DL1023" i="3"/>
  <c r="DJ1023" i="3"/>
  <c r="DE1023" i="3"/>
  <c r="DD1023" i="3"/>
  <c r="DC1023" i="3"/>
  <c r="CO1023" i="3"/>
  <c r="DF1023" i="3" s="1"/>
  <c r="CF1023" i="3"/>
  <c r="AR1023" i="3"/>
  <c r="AQ1023" i="3"/>
  <c r="AN1023" i="3"/>
  <c r="DN1023" i="3" s="1"/>
  <c r="AM1023" i="3"/>
  <c r="DB1023" i="3" s="1"/>
  <c r="DN1022" i="3"/>
  <c r="DM1022" i="3"/>
  <c r="DL1022" i="3"/>
  <c r="DJ1022" i="3"/>
  <c r="DD1022" i="3"/>
  <c r="DE1022" i="3" s="1"/>
  <c r="DC1022" i="3"/>
  <c r="DG1022" i="3" s="1"/>
  <c r="DB1022" i="3"/>
  <c r="CO1022" i="3"/>
  <c r="CF1022" i="3"/>
  <c r="AR1022" i="3"/>
  <c r="AQ1022" i="3" s="1"/>
  <c r="DF1022" i="3" s="1"/>
  <c r="AN1022" i="3"/>
  <c r="DO1022" i="3" s="1"/>
  <c r="AM1022" i="3"/>
  <c r="DO1021" i="3"/>
  <c r="DM1021" i="3"/>
  <c r="DL1021" i="3"/>
  <c r="DJ1021" i="3"/>
  <c r="DE1021" i="3"/>
  <c r="DD1021" i="3"/>
  <c r="DC1021" i="3"/>
  <c r="DG1021" i="3" s="1"/>
  <c r="DH1021" i="3" s="1"/>
  <c r="CO1021" i="3"/>
  <c r="DF1021" i="3" s="1"/>
  <c r="AR1021" i="3"/>
  <c r="AQ1021" i="3"/>
  <c r="AN1021" i="3"/>
  <c r="DN1021" i="3" s="1"/>
  <c r="AM1021" i="3"/>
  <c r="DB1021" i="3" s="1"/>
  <c r="DN1020" i="3"/>
  <c r="DM1020" i="3"/>
  <c r="DL1020" i="3"/>
  <c r="DJ1020" i="3"/>
  <c r="DD1020" i="3"/>
  <c r="DE1020" i="3" s="1"/>
  <c r="DC1020" i="3"/>
  <c r="DG1020" i="3" s="1"/>
  <c r="DB1020" i="3"/>
  <c r="CO1020" i="3"/>
  <c r="CF1020" i="3"/>
  <c r="AR1020" i="3"/>
  <c r="AQ1020" i="3" s="1"/>
  <c r="DF1020" i="3" s="1"/>
  <c r="AN1020" i="3"/>
  <c r="DO1020" i="3" s="1"/>
  <c r="AM1020" i="3"/>
  <c r="DO1019" i="3"/>
  <c r="DM1019" i="3"/>
  <c r="DL1019" i="3"/>
  <c r="DJ1019" i="3"/>
  <c r="DE1019" i="3"/>
  <c r="DD1019" i="3"/>
  <c r="DC1019" i="3"/>
  <c r="CO1019" i="3"/>
  <c r="DF1019" i="3" s="1"/>
  <c r="CF1019" i="3"/>
  <c r="AR1019" i="3"/>
  <c r="AQ1019" i="3"/>
  <c r="AN1019" i="3"/>
  <c r="DN1019" i="3" s="1"/>
  <c r="AM1019" i="3"/>
  <c r="DB1019" i="3" s="1"/>
  <c r="DN1018" i="3"/>
  <c r="DM1018" i="3"/>
  <c r="DL1018" i="3"/>
  <c r="DJ1018" i="3"/>
  <c r="DD1018" i="3"/>
  <c r="DE1018" i="3" s="1"/>
  <c r="DC1018" i="3"/>
  <c r="DG1018" i="3" s="1"/>
  <c r="DB1018" i="3"/>
  <c r="CO1018" i="3"/>
  <c r="CF1018" i="3"/>
  <c r="AR1018" i="3"/>
  <c r="AQ1018" i="3" s="1"/>
  <c r="DF1018" i="3" s="1"/>
  <c r="AN1018" i="3"/>
  <c r="DO1018" i="3" s="1"/>
  <c r="AM1018" i="3"/>
  <c r="DO1017" i="3"/>
  <c r="DM1017" i="3"/>
  <c r="DL1017" i="3"/>
  <c r="DJ1017" i="3"/>
  <c r="DE1017" i="3"/>
  <c r="DD1017" i="3"/>
  <c r="DC1017" i="3"/>
  <c r="DG1017" i="3" s="1"/>
  <c r="DH1017" i="3" s="1"/>
  <c r="CO1017" i="3"/>
  <c r="DF1017" i="3" s="1"/>
  <c r="AR1017" i="3"/>
  <c r="AQ1017" i="3"/>
  <c r="AN1017" i="3"/>
  <c r="DN1017" i="3" s="1"/>
  <c r="AM1017" i="3"/>
  <c r="DB1017" i="3" s="1"/>
  <c r="DN1016" i="3"/>
  <c r="DM1016" i="3"/>
  <c r="DL1016" i="3"/>
  <c r="DJ1016" i="3"/>
  <c r="DD1016" i="3"/>
  <c r="DE1016" i="3" s="1"/>
  <c r="DC1016" i="3"/>
  <c r="DG1016" i="3" s="1"/>
  <c r="DB1016" i="3"/>
  <c r="CO1016" i="3"/>
  <c r="CF1016" i="3"/>
  <c r="AR1016" i="3"/>
  <c r="AQ1016" i="3" s="1"/>
  <c r="DF1016" i="3" s="1"/>
  <c r="AN1016" i="3"/>
  <c r="DO1016" i="3" s="1"/>
  <c r="AM1016" i="3"/>
  <c r="DO1015" i="3"/>
  <c r="DM1015" i="3"/>
  <c r="DL1015" i="3"/>
  <c r="DJ1015" i="3"/>
  <c r="DE1015" i="3"/>
  <c r="DD1015" i="3"/>
  <c r="DC1015" i="3"/>
  <c r="CO1015" i="3"/>
  <c r="DF1015" i="3" s="1"/>
  <c r="CF1015" i="3"/>
  <c r="AR1015" i="3"/>
  <c r="AQ1015" i="3"/>
  <c r="AN1015" i="3"/>
  <c r="DN1015" i="3" s="1"/>
  <c r="AM1015" i="3"/>
  <c r="DB1015" i="3" s="1"/>
  <c r="DN1014" i="3"/>
  <c r="DM1014" i="3"/>
  <c r="DL1014" i="3"/>
  <c r="DJ1014" i="3"/>
  <c r="DD1014" i="3"/>
  <c r="DE1014" i="3" s="1"/>
  <c r="DC1014" i="3"/>
  <c r="DG1014" i="3" s="1"/>
  <c r="DB1014" i="3"/>
  <c r="CO1014" i="3"/>
  <c r="CF1014" i="3"/>
  <c r="AR1014" i="3"/>
  <c r="AQ1014" i="3" s="1"/>
  <c r="DF1014" i="3" s="1"/>
  <c r="AN1014" i="3"/>
  <c r="DO1014" i="3" s="1"/>
  <c r="AM1014" i="3"/>
  <c r="DO1013" i="3"/>
  <c r="DM1013" i="3"/>
  <c r="DL1013" i="3"/>
  <c r="DJ1013" i="3"/>
  <c r="DE1013" i="3"/>
  <c r="DD1013" i="3"/>
  <c r="DC1013" i="3"/>
  <c r="DG1013" i="3" s="1"/>
  <c r="DH1013" i="3" s="1"/>
  <c r="CO1013" i="3"/>
  <c r="DF1013" i="3" s="1"/>
  <c r="AR1013" i="3"/>
  <c r="AQ1013" i="3"/>
  <c r="AN1013" i="3"/>
  <c r="DN1013" i="3" s="1"/>
  <c r="AM1013" i="3"/>
  <c r="DB1013" i="3" s="1"/>
  <c r="DN1012" i="3"/>
  <c r="DM1012" i="3"/>
  <c r="DL1012" i="3"/>
  <c r="DJ1012" i="3"/>
  <c r="DD1012" i="3"/>
  <c r="DE1012" i="3" s="1"/>
  <c r="DC1012" i="3"/>
  <c r="DG1012" i="3" s="1"/>
  <c r="DB1012" i="3"/>
  <c r="CO1012" i="3"/>
  <c r="CF1012" i="3"/>
  <c r="AR1012" i="3"/>
  <c r="AQ1012" i="3" s="1"/>
  <c r="DF1012" i="3" s="1"/>
  <c r="AN1012" i="3"/>
  <c r="DO1012" i="3" s="1"/>
  <c r="AM1012" i="3"/>
  <c r="DO1011" i="3"/>
  <c r="DM1011" i="3"/>
  <c r="DL1011" i="3"/>
  <c r="DJ1011" i="3"/>
  <c r="DE1011" i="3"/>
  <c r="DD1011" i="3"/>
  <c r="DC1011" i="3"/>
  <c r="CO1011" i="3"/>
  <c r="DF1011" i="3" s="1"/>
  <c r="CF1011" i="3"/>
  <c r="AR1011" i="3"/>
  <c r="AQ1011" i="3"/>
  <c r="AN1011" i="3"/>
  <c r="DN1011" i="3" s="1"/>
  <c r="AM1011" i="3"/>
  <c r="DB1011" i="3" s="1"/>
  <c r="DN1010" i="3"/>
  <c r="DM1010" i="3"/>
  <c r="DL1010" i="3"/>
  <c r="DJ1010" i="3"/>
  <c r="DD1010" i="3"/>
  <c r="DE1010" i="3" s="1"/>
  <c r="DC1010" i="3"/>
  <c r="DG1010" i="3" s="1"/>
  <c r="DB1010" i="3"/>
  <c r="CO1010" i="3"/>
  <c r="CF1010" i="3"/>
  <c r="AR1010" i="3"/>
  <c r="AQ1010" i="3" s="1"/>
  <c r="DF1010" i="3" s="1"/>
  <c r="AN1010" i="3"/>
  <c r="DO1010" i="3" s="1"/>
  <c r="AM1010" i="3"/>
  <c r="DO1009" i="3"/>
  <c r="DM1009" i="3"/>
  <c r="DL1009" i="3"/>
  <c r="DJ1009" i="3"/>
  <c r="DE1009" i="3"/>
  <c r="DD1009" i="3"/>
  <c r="DC1009" i="3"/>
  <c r="DG1009" i="3" s="1"/>
  <c r="DH1009" i="3" s="1"/>
  <c r="CO1009" i="3"/>
  <c r="DF1009" i="3" s="1"/>
  <c r="AR1009" i="3"/>
  <c r="AQ1009" i="3"/>
  <c r="AN1009" i="3"/>
  <c r="DN1009" i="3" s="1"/>
  <c r="AM1009" i="3"/>
  <c r="DB1009" i="3" s="1"/>
  <c r="DN1008" i="3"/>
  <c r="DM1008" i="3"/>
  <c r="DL1008" i="3"/>
  <c r="DJ1008" i="3"/>
  <c r="DD1008" i="3"/>
  <c r="DE1008" i="3" s="1"/>
  <c r="DC1008" i="3"/>
  <c r="DG1008" i="3" s="1"/>
  <c r="DB1008" i="3"/>
  <c r="CO1008" i="3"/>
  <c r="CF1008" i="3"/>
  <c r="AR1008" i="3"/>
  <c r="AQ1008" i="3" s="1"/>
  <c r="DF1008" i="3" s="1"/>
  <c r="AN1008" i="3"/>
  <c r="DO1008" i="3" s="1"/>
  <c r="AM1008" i="3"/>
  <c r="DO1007" i="3"/>
  <c r="DM1007" i="3"/>
  <c r="DL1007" i="3"/>
  <c r="DJ1007" i="3"/>
  <c r="DE1007" i="3"/>
  <c r="DD1007" i="3"/>
  <c r="DC1007" i="3"/>
  <c r="CO1007" i="3"/>
  <c r="DF1007" i="3" s="1"/>
  <c r="CF1007" i="3"/>
  <c r="AR1007" i="3"/>
  <c r="AQ1007" i="3"/>
  <c r="AN1007" i="3"/>
  <c r="DN1007" i="3" s="1"/>
  <c r="AM1007" i="3"/>
  <c r="DB1007" i="3" s="1"/>
  <c r="DN1006" i="3"/>
  <c r="DM1006" i="3"/>
  <c r="DL1006" i="3"/>
  <c r="DJ1006" i="3"/>
  <c r="DD1006" i="3"/>
  <c r="DE1006" i="3" s="1"/>
  <c r="DC1006" i="3"/>
  <c r="DG1006" i="3" s="1"/>
  <c r="DB1006" i="3"/>
  <c r="CO1006" i="3"/>
  <c r="CF1006" i="3"/>
  <c r="AR1006" i="3"/>
  <c r="AQ1006" i="3" s="1"/>
  <c r="DF1006" i="3" s="1"/>
  <c r="AN1006" i="3"/>
  <c r="DO1006" i="3" s="1"/>
  <c r="AM1006" i="3"/>
  <c r="DO1005" i="3"/>
  <c r="DM1005" i="3"/>
  <c r="DL1005" i="3"/>
  <c r="DJ1005" i="3"/>
  <c r="DE1005" i="3"/>
  <c r="DD1005" i="3"/>
  <c r="DC1005" i="3"/>
  <c r="DG1005" i="3" s="1"/>
  <c r="DH1005" i="3" s="1"/>
  <c r="CO1005" i="3"/>
  <c r="DF1005" i="3" s="1"/>
  <c r="AR1005" i="3"/>
  <c r="AQ1005" i="3"/>
  <c r="AN1005" i="3"/>
  <c r="DN1005" i="3" s="1"/>
  <c r="AM1005" i="3"/>
  <c r="DB1005" i="3" s="1"/>
  <c r="DN1004" i="3"/>
  <c r="DM1004" i="3"/>
  <c r="DL1004" i="3"/>
  <c r="DJ1004" i="3"/>
  <c r="DD1004" i="3"/>
  <c r="DE1004" i="3" s="1"/>
  <c r="DC1004" i="3"/>
  <c r="DG1004" i="3" s="1"/>
  <c r="DB1004" i="3"/>
  <c r="CO1004" i="3"/>
  <c r="CF1004" i="3"/>
  <c r="AR1004" i="3"/>
  <c r="AQ1004" i="3" s="1"/>
  <c r="DF1004" i="3" s="1"/>
  <c r="AN1004" i="3"/>
  <c r="DO1004" i="3" s="1"/>
  <c r="AM1004" i="3"/>
  <c r="DO1003" i="3"/>
  <c r="DM1003" i="3"/>
  <c r="DL1003" i="3"/>
  <c r="DJ1003" i="3"/>
  <c r="DE1003" i="3"/>
  <c r="DD1003" i="3"/>
  <c r="DC1003" i="3"/>
  <c r="CO1003" i="3"/>
  <c r="DF1003" i="3" s="1"/>
  <c r="CF1003" i="3"/>
  <c r="AR1003" i="3"/>
  <c r="AQ1003" i="3"/>
  <c r="AN1003" i="3"/>
  <c r="DN1003" i="3" s="1"/>
  <c r="AM1003" i="3"/>
  <c r="DB1003" i="3" s="1"/>
  <c r="DN1002" i="3"/>
  <c r="DM1002" i="3"/>
  <c r="DL1002" i="3"/>
  <c r="DJ1002" i="3"/>
  <c r="DD1002" i="3"/>
  <c r="DE1002" i="3" s="1"/>
  <c r="DH1002" i="3" s="1"/>
  <c r="DC1002" i="3"/>
  <c r="DG1002" i="3" s="1"/>
  <c r="CO1002" i="3"/>
  <c r="CF1002" i="3"/>
  <c r="AR1002" i="3"/>
  <c r="AQ1002" i="3" s="1"/>
  <c r="DF1002" i="3" s="1"/>
  <c r="AN1002" i="3"/>
  <c r="DO1002" i="3" s="1"/>
  <c r="AM1002" i="3"/>
  <c r="DB1002" i="3" s="1"/>
  <c r="DM1001" i="3"/>
  <c r="DL1001" i="3"/>
  <c r="DJ1001" i="3"/>
  <c r="DE1001" i="3"/>
  <c r="DD1001" i="3"/>
  <c r="DC1001" i="3"/>
  <c r="CO1001" i="3"/>
  <c r="DF1001" i="3" s="1"/>
  <c r="AR1001" i="3"/>
  <c r="AQ1001" i="3"/>
  <c r="AN1001" i="3"/>
  <c r="DO1001" i="3" s="1"/>
  <c r="AM1001" i="3"/>
  <c r="DB1001" i="3" s="1"/>
  <c r="DN1000" i="3"/>
  <c r="DM1000" i="3"/>
  <c r="DL1000" i="3"/>
  <c r="DJ1000" i="3"/>
  <c r="DD1000" i="3"/>
  <c r="DE1000" i="3" s="1"/>
  <c r="DH1000" i="3" s="1"/>
  <c r="DC1000" i="3"/>
  <c r="DG1000" i="3" s="1"/>
  <c r="CO1000" i="3"/>
  <c r="CF1000" i="3"/>
  <c r="AR1000" i="3"/>
  <c r="AQ1000" i="3" s="1"/>
  <c r="DF1000" i="3" s="1"/>
  <c r="AN1000" i="3"/>
  <c r="DO1000" i="3" s="1"/>
  <c r="AM1000" i="3"/>
  <c r="DB1000" i="3" s="1"/>
  <c r="DM999" i="3"/>
  <c r="DL999" i="3"/>
  <c r="DJ999" i="3"/>
  <c r="DE999" i="3"/>
  <c r="DD999" i="3"/>
  <c r="DC999" i="3"/>
  <c r="DB999" i="3"/>
  <c r="CO999" i="3"/>
  <c r="AR999" i="3"/>
  <c r="AQ999" i="3"/>
  <c r="DF999" i="3" s="1"/>
  <c r="AN999" i="3"/>
  <c r="DO999" i="3" s="1"/>
  <c r="AM999" i="3"/>
  <c r="DN998" i="3"/>
  <c r="DM998" i="3"/>
  <c r="DL998" i="3"/>
  <c r="DJ998" i="3"/>
  <c r="DG998" i="3"/>
  <c r="DD998" i="3"/>
  <c r="DE998" i="3" s="1"/>
  <c r="DH998" i="3" s="1"/>
  <c r="DC998" i="3"/>
  <c r="DB998" i="3"/>
  <c r="CO998" i="3"/>
  <c r="CF998" i="3"/>
  <c r="AR998" i="3"/>
  <c r="AQ998" i="3"/>
  <c r="DF998" i="3" s="1"/>
  <c r="AN998" i="3"/>
  <c r="DO998" i="3" s="1"/>
  <c r="AM998" i="3"/>
  <c r="DN997" i="3"/>
  <c r="DM997" i="3"/>
  <c r="DL997" i="3"/>
  <c r="DJ997" i="3"/>
  <c r="DE997" i="3"/>
  <c r="DD997" i="3"/>
  <c r="DC997" i="3"/>
  <c r="DG997" i="3" s="1"/>
  <c r="DH997" i="3" s="1"/>
  <c r="DB997" i="3"/>
  <c r="CO997" i="3"/>
  <c r="AR997" i="3"/>
  <c r="AQ997" i="3"/>
  <c r="DF997" i="3" s="1"/>
  <c r="AN997" i="3"/>
  <c r="DO997" i="3" s="1"/>
  <c r="AM997" i="3"/>
  <c r="DN996" i="3"/>
  <c r="DM996" i="3"/>
  <c r="DL996" i="3"/>
  <c r="DJ996" i="3"/>
  <c r="DD996" i="3"/>
  <c r="DE996" i="3" s="1"/>
  <c r="DC996" i="3"/>
  <c r="DG996" i="3" s="1"/>
  <c r="DH996" i="3" s="1"/>
  <c r="DB996" i="3"/>
  <c r="CO996" i="3"/>
  <c r="CF996" i="3"/>
  <c r="AR996" i="3"/>
  <c r="AQ996" i="3" s="1"/>
  <c r="DF996" i="3" s="1"/>
  <c r="AN996" i="3"/>
  <c r="DO996" i="3" s="1"/>
  <c r="AM996" i="3"/>
  <c r="DO995" i="3"/>
  <c r="DN995" i="3"/>
  <c r="DM995" i="3"/>
  <c r="DL995" i="3"/>
  <c r="DJ995" i="3"/>
  <c r="DD995" i="3"/>
  <c r="DE995" i="3" s="1"/>
  <c r="DC995" i="3"/>
  <c r="CO995" i="3"/>
  <c r="CF995" i="3"/>
  <c r="AR995" i="3"/>
  <c r="AQ995" i="3"/>
  <c r="DF995" i="3" s="1"/>
  <c r="AN995" i="3"/>
  <c r="AM995" i="3"/>
  <c r="DB995" i="3" s="1"/>
  <c r="DN994" i="3"/>
  <c r="DM994" i="3"/>
  <c r="DL994" i="3"/>
  <c r="DJ994" i="3"/>
  <c r="DD994" i="3"/>
  <c r="DE994" i="3" s="1"/>
  <c r="DC994" i="3"/>
  <c r="DG994" i="3" s="1"/>
  <c r="CO994" i="3"/>
  <c r="CF994" i="3"/>
  <c r="AR994" i="3"/>
  <c r="AQ994" i="3" s="1"/>
  <c r="DF994" i="3" s="1"/>
  <c r="AN994" i="3"/>
  <c r="DO994" i="3" s="1"/>
  <c r="AM994" i="3"/>
  <c r="DB994" i="3" s="1"/>
  <c r="DM993" i="3"/>
  <c r="DL993" i="3"/>
  <c r="DJ993" i="3"/>
  <c r="DE993" i="3"/>
  <c r="DD993" i="3"/>
  <c r="DC993" i="3"/>
  <c r="CO993" i="3"/>
  <c r="DF993" i="3" s="1"/>
  <c r="AR993" i="3"/>
  <c r="AQ993" i="3"/>
  <c r="AN993" i="3"/>
  <c r="DO993" i="3" s="1"/>
  <c r="AM993" i="3"/>
  <c r="DB993" i="3" s="1"/>
  <c r="DN992" i="3"/>
  <c r="DM992" i="3"/>
  <c r="DL992" i="3"/>
  <c r="DJ992" i="3"/>
  <c r="DD992" i="3"/>
  <c r="DE992" i="3" s="1"/>
  <c r="DC992" i="3"/>
  <c r="DG992" i="3" s="1"/>
  <c r="CO992" i="3"/>
  <c r="CF992" i="3"/>
  <c r="AR992" i="3"/>
  <c r="AQ992" i="3" s="1"/>
  <c r="DF992" i="3" s="1"/>
  <c r="AN992" i="3"/>
  <c r="DO992" i="3" s="1"/>
  <c r="AM992" i="3"/>
  <c r="DB992" i="3" s="1"/>
  <c r="DM991" i="3"/>
  <c r="DL991" i="3"/>
  <c r="DJ991" i="3"/>
  <c r="DE991" i="3"/>
  <c r="DD991" i="3"/>
  <c r="DC991" i="3"/>
  <c r="DB991" i="3"/>
  <c r="CO991" i="3"/>
  <c r="AR991" i="3"/>
  <c r="AQ991" i="3"/>
  <c r="DF991" i="3" s="1"/>
  <c r="AN991" i="3"/>
  <c r="DO991" i="3" s="1"/>
  <c r="AM991" i="3"/>
  <c r="DN990" i="3"/>
  <c r="DM990" i="3"/>
  <c r="DL990" i="3"/>
  <c r="DJ990" i="3"/>
  <c r="DG990" i="3"/>
  <c r="DD990" i="3"/>
  <c r="DE990" i="3" s="1"/>
  <c r="DH990" i="3" s="1"/>
  <c r="DC990" i="3"/>
  <c r="DB990" i="3"/>
  <c r="CO990" i="3"/>
  <c r="CF990" i="3"/>
  <c r="AR990" i="3"/>
  <c r="AQ990" i="3"/>
  <c r="DF990" i="3" s="1"/>
  <c r="AN990" i="3"/>
  <c r="DO990" i="3" s="1"/>
  <c r="AM990" i="3"/>
  <c r="DN989" i="3"/>
  <c r="DM989" i="3"/>
  <c r="DL989" i="3"/>
  <c r="DJ989" i="3"/>
  <c r="DE989" i="3"/>
  <c r="DD989" i="3"/>
  <c r="DC989" i="3"/>
  <c r="DG989" i="3" s="1"/>
  <c r="DH989" i="3" s="1"/>
  <c r="DB989" i="3"/>
  <c r="CO989" i="3"/>
  <c r="AR989" i="3"/>
  <c r="AQ989" i="3"/>
  <c r="DF989" i="3" s="1"/>
  <c r="AN989" i="3"/>
  <c r="DO989" i="3" s="1"/>
  <c r="AM989" i="3"/>
  <c r="DN988" i="3"/>
  <c r="DM988" i="3"/>
  <c r="DL988" i="3"/>
  <c r="DJ988" i="3"/>
  <c r="DD988" i="3"/>
  <c r="DE988" i="3" s="1"/>
  <c r="DC988" i="3"/>
  <c r="DG988" i="3" s="1"/>
  <c r="DH988" i="3" s="1"/>
  <c r="DB988" i="3"/>
  <c r="CO988" i="3"/>
  <c r="CF988" i="3"/>
  <c r="AR988" i="3"/>
  <c r="AQ988" i="3" s="1"/>
  <c r="DF988" i="3" s="1"/>
  <c r="AN988" i="3"/>
  <c r="DO988" i="3" s="1"/>
  <c r="AM988" i="3"/>
  <c r="DO987" i="3"/>
  <c r="DN987" i="3"/>
  <c r="DM987" i="3"/>
  <c r="DL987" i="3"/>
  <c r="DJ987" i="3"/>
  <c r="DD987" i="3"/>
  <c r="DE987" i="3" s="1"/>
  <c r="DC987" i="3"/>
  <c r="CO987" i="3"/>
  <c r="CF987" i="3"/>
  <c r="AR987" i="3"/>
  <c r="AQ987" i="3"/>
  <c r="DF987" i="3" s="1"/>
  <c r="AN987" i="3"/>
  <c r="AM987" i="3"/>
  <c r="DB987" i="3" s="1"/>
  <c r="DN986" i="3"/>
  <c r="DM986" i="3"/>
  <c r="DL986" i="3"/>
  <c r="DJ986" i="3"/>
  <c r="DD986" i="3"/>
  <c r="DE986" i="3" s="1"/>
  <c r="DH986" i="3" s="1"/>
  <c r="DC986" i="3"/>
  <c r="DG986" i="3" s="1"/>
  <c r="CO986" i="3"/>
  <c r="CF986" i="3"/>
  <c r="AR986" i="3"/>
  <c r="AQ986" i="3" s="1"/>
  <c r="DF986" i="3" s="1"/>
  <c r="AN986" i="3"/>
  <c r="DO986" i="3" s="1"/>
  <c r="AM986" i="3"/>
  <c r="DB986" i="3" s="1"/>
  <c r="DM985" i="3"/>
  <c r="DL985" i="3"/>
  <c r="DJ985" i="3"/>
  <c r="DE985" i="3"/>
  <c r="DD985" i="3"/>
  <c r="DC985" i="3"/>
  <c r="CO985" i="3"/>
  <c r="DF985" i="3" s="1"/>
  <c r="AR985" i="3"/>
  <c r="AQ985" i="3"/>
  <c r="AN985" i="3"/>
  <c r="DO985" i="3" s="1"/>
  <c r="AM985" i="3"/>
  <c r="DB985" i="3" s="1"/>
  <c r="DN984" i="3"/>
  <c r="DM984" i="3"/>
  <c r="DL984" i="3"/>
  <c r="DJ984" i="3"/>
  <c r="DD984" i="3"/>
  <c r="DE984" i="3" s="1"/>
  <c r="DH984" i="3" s="1"/>
  <c r="DC984" i="3"/>
  <c r="DG984" i="3" s="1"/>
  <c r="CO984" i="3"/>
  <c r="CF984" i="3"/>
  <c r="AR984" i="3"/>
  <c r="AQ984" i="3" s="1"/>
  <c r="DF984" i="3" s="1"/>
  <c r="AN984" i="3"/>
  <c r="DO984" i="3" s="1"/>
  <c r="AM984" i="3"/>
  <c r="DB984" i="3" s="1"/>
  <c r="DM983" i="3"/>
  <c r="DL983" i="3"/>
  <c r="DJ983" i="3"/>
  <c r="DE983" i="3"/>
  <c r="DD983" i="3"/>
  <c r="DC983" i="3"/>
  <c r="DB983" i="3"/>
  <c r="CO983" i="3"/>
  <c r="AR983" i="3"/>
  <c r="AQ983" i="3"/>
  <c r="DF983" i="3" s="1"/>
  <c r="AN983" i="3"/>
  <c r="DO983" i="3" s="1"/>
  <c r="AM983" i="3"/>
  <c r="DN982" i="3"/>
  <c r="DM982" i="3"/>
  <c r="DL982" i="3"/>
  <c r="DJ982" i="3"/>
  <c r="DG982" i="3"/>
  <c r="DD982" i="3"/>
  <c r="DE982" i="3" s="1"/>
  <c r="DH982" i="3" s="1"/>
  <c r="DC982" i="3"/>
  <c r="DB982" i="3"/>
  <c r="CO982" i="3"/>
  <c r="CF982" i="3"/>
  <c r="AR982" i="3"/>
  <c r="AQ982" i="3"/>
  <c r="DF982" i="3" s="1"/>
  <c r="AN982" i="3"/>
  <c r="DO982" i="3" s="1"/>
  <c r="AM982" i="3"/>
  <c r="DN981" i="3"/>
  <c r="DM981" i="3"/>
  <c r="DL981" i="3"/>
  <c r="DJ981" i="3"/>
  <c r="DD981" i="3"/>
  <c r="DE981" i="3" s="1"/>
  <c r="DC981" i="3"/>
  <c r="DG981" i="3" s="1"/>
  <c r="CO981" i="3"/>
  <c r="CF981" i="3"/>
  <c r="AR981" i="3"/>
  <c r="AQ981" i="3" s="1"/>
  <c r="DF981" i="3" s="1"/>
  <c r="AN981" i="3"/>
  <c r="DO981" i="3" s="1"/>
  <c r="AM981" i="3"/>
  <c r="DB981" i="3" s="1"/>
  <c r="DM980" i="3"/>
  <c r="DL980" i="3"/>
  <c r="DJ980" i="3"/>
  <c r="DE980" i="3"/>
  <c r="DD980" i="3"/>
  <c r="DC980" i="3"/>
  <c r="DG980" i="3" s="1"/>
  <c r="DB980" i="3"/>
  <c r="CO980" i="3"/>
  <c r="AR980" i="3"/>
  <c r="AQ980" i="3"/>
  <c r="DF980" i="3" s="1"/>
  <c r="AN980" i="3"/>
  <c r="DO980" i="3" s="1"/>
  <c r="AM980" i="3"/>
  <c r="DN979" i="3"/>
  <c r="DM979" i="3"/>
  <c r="DL979" i="3"/>
  <c r="DJ979" i="3"/>
  <c r="DD979" i="3"/>
  <c r="DE979" i="3" s="1"/>
  <c r="DC979" i="3"/>
  <c r="CO979" i="3"/>
  <c r="CF979" i="3"/>
  <c r="AR979" i="3"/>
  <c r="AQ979" i="3" s="1"/>
  <c r="DF979" i="3" s="1"/>
  <c r="AN979" i="3"/>
  <c r="DO979" i="3" s="1"/>
  <c r="AM979" i="3"/>
  <c r="DB979" i="3" s="1"/>
  <c r="DM978" i="3"/>
  <c r="DL978" i="3"/>
  <c r="DJ978" i="3"/>
  <c r="DE978" i="3"/>
  <c r="DD978" i="3"/>
  <c r="DC978" i="3"/>
  <c r="DG978" i="3" s="1"/>
  <c r="DB978" i="3"/>
  <c r="CO978" i="3"/>
  <c r="AR978" i="3"/>
  <c r="AQ978" i="3"/>
  <c r="DF978" i="3" s="1"/>
  <c r="AN978" i="3"/>
  <c r="DO978" i="3" s="1"/>
  <c r="AM978" i="3"/>
  <c r="DN977" i="3"/>
  <c r="DM977" i="3"/>
  <c r="DL977" i="3"/>
  <c r="DJ977" i="3"/>
  <c r="DD977" i="3"/>
  <c r="DE977" i="3" s="1"/>
  <c r="DC977" i="3"/>
  <c r="DG977" i="3" s="1"/>
  <c r="CO977" i="3"/>
  <c r="CF977" i="3"/>
  <c r="AR977" i="3"/>
  <c r="AQ977" i="3" s="1"/>
  <c r="DF977" i="3" s="1"/>
  <c r="AN977" i="3"/>
  <c r="DO977" i="3" s="1"/>
  <c r="AM977" i="3"/>
  <c r="DB977" i="3" s="1"/>
  <c r="DM976" i="3"/>
  <c r="DL976" i="3"/>
  <c r="DJ976" i="3"/>
  <c r="DE976" i="3"/>
  <c r="DH976" i="3" s="1"/>
  <c r="DD976" i="3"/>
  <c r="DC976" i="3"/>
  <c r="DG976" i="3" s="1"/>
  <c r="DB976" i="3"/>
  <c r="CO976" i="3"/>
  <c r="AR976" i="3"/>
  <c r="AQ976" i="3"/>
  <c r="DF976" i="3" s="1"/>
  <c r="AN976" i="3"/>
  <c r="DO976" i="3" s="1"/>
  <c r="AM976" i="3"/>
  <c r="DN975" i="3"/>
  <c r="DM975" i="3"/>
  <c r="DL975" i="3"/>
  <c r="DJ975" i="3"/>
  <c r="DD975" i="3"/>
  <c r="DE975" i="3" s="1"/>
  <c r="DC975" i="3"/>
  <c r="CO975" i="3"/>
  <c r="CF975" i="3"/>
  <c r="AR975" i="3"/>
  <c r="AQ975" i="3" s="1"/>
  <c r="DF975" i="3" s="1"/>
  <c r="AN975" i="3"/>
  <c r="DO975" i="3" s="1"/>
  <c r="AM975" i="3"/>
  <c r="DB975" i="3" s="1"/>
  <c r="DM974" i="3"/>
  <c r="DL974" i="3"/>
  <c r="DJ974" i="3"/>
  <c r="DE974" i="3"/>
  <c r="DD974" i="3"/>
  <c r="DC974" i="3"/>
  <c r="DG974" i="3" s="1"/>
  <c r="DB974" i="3"/>
  <c r="CO974" i="3"/>
  <c r="AR974" i="3"/>
  <c r="AQ974" i="3"/>
  <c r="DF974" i="3" s="1"/>
  <c r="AN974" i="3"/>
  <c r="DO974" i="3" s="1"/>
  <c r="AM974" i="3"/>
  <c r="DN973" i="3"/>
  <c r="DM973" i="3"/>
  <c r="DL973" i="3"/>
  <c r="DJ973" i="3"/>
  <c r="DD973" i="3"/>
  <c r="DE973" i="3" s="1"/>
  <c r="DC973" i="3"/>
  <c r="DG973" i="3" s="1"/>
  <c r="CO973" i="3"/>
  <c r="CF973" i="3"/>
  <c r="AR973" i="3"/>
  <c r="AQ973" i="3" s="1"/>
  <c r="DF973" i="3" s="1"/>
  <c r="AN973" i="3"/>
  <c r="DO973" i="3" s="1"/>
  <c r="AM973" i="3"/>
  <c r="DB973" i="3" s="1"/>
  <c r="DM972" i="3"/>
  <c r="DL972" i="3"/>
  <c r="DJ972" i="3"/>
  <c r="DE972" i="3"/>
  <c r="DD972" i="3"/>
  <c r="DC972" i="3"/>
  <c r="DG972" i="3" s="1"/>
  <c r="DB972" i="3"/>
  <c r="CO972" i="3"/>
  <c r="AR972" i="3"/>
  <c r="AQ972" i="3"/>
  <c r="DF972" i="3" s="1"/>
  <c r="AN972" i="3"/>
  <c r="DO972" i="3" s="1"/>
  <c r="AM972" i="3"/>
  <c r="DN971" i="3"/>
  <c r="DM971" i="3"/>
  <c r="DL971" i="3"/>
  <c r="DJ971" i="3"/>
  <c r="DD971" i="3"/>
  <c r="DE971" i="3" s="1"/>
  <c r="DC971" i="3"/>
  <c r="CO971" i="3"/>
  <c r="CF971" i="3"/>
  <c r="AR971" i="3"/>
  <c r="AQ971" i="3" s="1"/>
  <c r="DF971" i="3" s="1"/>
  <c r="AN971" i="3"/>
  <c r="DO971" i="3" s="1"/>
  <c r="AM971" i="3"/>
  <c r="DB971" i="3" s="1"/>
  <c r="DM970" i="3"/>
  <c r="DL970" i="3"/>
  <c r="DJ970" i="3"/>
  <c r="DE970" i="3"/>
  <c r="DD970" i="3"/>
  <c r="DC970" i="3"/>
  <c r="DG970" i="3" s="1"/>
  <c r="DB970" i="3"/>
  <c r="CO970" i="3"/>
  <c r="AR970" i="3"/>
  <c r="AQ970" i="3"/>
  <c r="DF970" i="3" s="1"/>
  <c r="AN970" i="3"/>
  <c r="DO970" i="3" s="1"/>
  <c r="AM970" i="3"/>
  <c r="DN969" i="3"/>
  <c r="DM969" i="3"/>
  <c r="DL969" i="3"/>
  <c r="DJ969" i="3"/>
  <c r="DD969" i="3"/>
  <c r="DE969" i="3" s="1"/>
  <c r="DC969" i="3"/>
  <c r="DG969" i="3" s="1"/>
  <c r="CO969" i="3"/>
  <c r="CF969" i="3"/>
  <c r="AR969" i="3"/>
  <c r="AQ969" i="3" s="1"/>
  <c r="DF969" i="3" s="1"/>
  <c r="AN969" i="3"/>
  <c r="DO969" i="3" s="1"/>
  <c r="AM969" i="3"/>
  <c r="DB969" i="3" s="1"/>
  <c r="DM968" i="3"/>
  <c r="DL968" i="3"/>
  <c r="DJ968" i="3"/>
  <c r="DE968" i="3"/>
  <c r="DH968" i="3" s="1"/>
  <c r="DD968" i="3"/>
  <c r="DC968" i="3"/>
  <c r="DG968" i="3" s="1"/>
  <c r="DB968" i="3"/>
  <c r="CO968" i="3"/>
  <c r="AR968" i="3"/>
  <c r="AQ968" i="3"/>
  <c r="DF968" i="3" s="1"/>
  <c r="AN968" i="3"/>
  <c r="DO968" i="3" s="1"/>
  <c r="AM968" i="3"/>
  <c r="DN967" i="3"/>
  <c r="DM967" i="3"/>
  <c r="DL967" i="3"/>
  <c r="DJ967" i="3"/>
  <c r="DD967" i="3"/>
  <c r="DE967" i="3" s="1"/>
  <c r="DC967" i="3"/>
  <c r="CO967" i="3"/>
  <c r="CF967" i="3"/>
  <c r="AR967" i="3"/>
  <c r="AQ967" i="3" s="1"/>
  <c r="DF967" i="3" s="1"/>
  <c r="AN967" i="3"/>
  <c r="DO967" i="3" s="1"/>
  <c r="AM967" i="3"/>
  <c r="DB967" i="3" s="1"/>
  <c r="DM966" i="3"/>
  <c r="DL966" i="3"/>
  <c r="DJ966" i="3"/>
  <c r="DE966" i="3"/>
  <c r="DH966" i="3" s="1"/>
  <c r="DD966" i="3"/>
  <c r="DC966" i="3"/>
  <c r="DG966" i="3" s="1"/>
  <c r="DB966" i="3"/>
  <c r="CO966" i="3"/>
  <c r="AR966" i="3"/>
  <c r="AQ966" i="3"/>
  <c r="DF966" i="3" s="1"/>
  <c r="AN966" i="3"/>
  <c r="DO966" i="3" s="1"/>
  <c r="AM966" i="3"/>
  <c r="DN965" i="3"/>
  <c r="DM965" i="3"/>
  <c r="DL965" i="3"/>
  <c r="DJ965" i="3"/>
  <c r="DD965" i="3"/>
  <c r="DE965" i="3" s="1"/>
  <c r="DC965" i="3"/>
  <c r="DG965" i="3" s="1"/>
  <c r="CO965" i="3"/>
  <c r="CF965" i="3"/>
  <c r="AR965" i="3"/>
  <c r="AQ965" i="3" s="1"/>
  <c r="DF965" i="3" s="1"/>
  <c r="AN965" i="3"/>
  <c r="DO965" i="3" s="1"/>
  <c r="AM965" i="3"/>
  <c r="DB965" i="3" s="1"/>
  <c r="DM964" i="3"/>
  <c r="DL964" i="3"/>
  <c r="DJ964" i="3"/>
  <c r="DE964" i="3"/>
  <c r="DD964" i="3"/>
  <c r="DC964" i="3"/>
  <c r="DG964" i="3" s="1"/>
  <c r="DB964" i="3"/>
  <c r="CO964" i="3"/>
  <c r="AR964" i="3"/>
  <c r="AQ964" i="3"/>
  <c r="DF964" i="3" s="1"/>
  <c r="AN964" i="3"/>
  <c r="DO964" i="3" s="1"/>
  <c r="AM964" i="3"/>
  <c r="DN963" i="3"/>
  <c r="DM963" i="3"/>
  <c r="DL963" i="3"/>
  <c r="DJ963" i="3"/>
  <c r="DD963" i="3"/>
  <c r="DE963" i="3" s="1"/>
  <c r="DC963" i="3"/>
  <c r="CO963" i="3"/>
  <c r="CF963" i="3"/>
  <c r="AR963" i="3"/>
  <c r="AQ963" i="3" s="1"/>
  <c r="AN963" i="3"/>
  <c r="DO963" i="3" s="1"/>
  <c r="AM963" i="3"/>
  <c r="DB963" i="3" s="1"/>
  <c r="DM962" i="3"/>
  <c r="DL962" i="3"/>
  <c r="DJ962" i="3"/>
  <c r="DE962" i="3"/>
  <c r="DH962" i="3" s="1"/>
  <c r="DD962" i="3"/>
  <c r="DC962" i="3"/>
  <c r="DG962" i="3" s="1"/>
  <c r="DB962" i="3"/>
  <c r="CO962" i="3"/>
  <c r="AR962" i="3"/>
  <c r="AQ962" i="3"/>
  <c r="DF962" i="3" s="1"/>
  <c r="AN962" i="3"/>
  <c r="DO962" i="3" s="1"/>
  <c r="AM962" i="3"/>
  <c r="DN961" i="3"/>
  <c r="DM961" i="3"/>
  <c r="DL961" i="3"/>
  <c r="DJ961" i="3"/>
  <c r="DD961" i="3"/>
  <c r="DE961" i="3" s="1"/>
  <c r="DC961" i="3"/>
  <c r="DG961" i="3" s="1"/>
  <c r="CO961" i="3"/>
  <c r="DF961" i="3" s="1"/>
  <c r="CF961" i="3"/>
  <c r="AR961" i="3"/>
  <c r="AQ961" i="3" s="1"/>
  <c r="AN961" i="3"/>
  <c r="DO961" i="3" s="1"/>
  <c r="AM961" i="3"/>
  <c r="DB961" i="3" s="1"/>
  <c r="DM960" i="3"/>
  <c r="DL960" i="3"/>
  <c r="DJ960" i="3"/>
  <c r="DE960" i="3"/>
  <c r="DH960" i="3" s="1"/>
  <c r="DD960" i="3"/>
  <c r="DC960" i="3"/>
  <c r="DG960" i="3" s="1"/>
  <c r="DB960" i="3"/>
  <c r="CO960" i="3"/>
  <c r="AR960" i="3"/>
  <c r="AQ960" i="3"/>
  <c r="DF960" i="3" s="1"/>
  <c r="AN960" i="3"/>
  <c r="DO960" i="3" s="1"/>
  <c r="AM960" i="3"/>
  <c r="DN959" i="3"/>
  <c r="DM959" i="3"/>
  <c r="DL959" i="3"/>
  <c r="DJ959" i="3"/>
  <c r="DD959" i="3"/>
  <c r="DE959" i="3" s="1"/>
  <c r="DC959" i="3"/>
  <c r="CO959" i="3"/>
  <c r="CF959" i="3"/>
  <c r="AR959" i="3"/>
  <c r="AQ959" i="3" s="1"/>
  <c r="AN959" i="3"/>
  <c r="DO959" i="3" s="1"/>
  <c r="AM959" i="3"/>
  <c r="DB959" i="3" s="1"/>
  <c r="DM958" i="3"/>
  <c r="DL958" i="3"/>
  <c r="DJ958" i="3"/>
  <c r="DE958" i="3"/>
  <c r="DH958" i="3" s="1"/>
  <c r="DD958" i="3"/>
  <c r="DC958" i="3"/>
  <c r="DG958" i="3" s="1"/>
  <c r="DB958" i="3"/>
  <c r="CO958" i="3"/>
  <c r="AR958" i="3"/>
  <c r="AQ958" i="3"/>
  <c r="DF958" i="3" s="1"/>
  <c r="AN958" i="3"/>
  <c r="DO958" i="3" s="1"/>
  <c r="AM958" i="3"/>
  <c r="DN957" i="3"/>
  <c r="DM957" i="3"/>
  <c r="DL957" i="3"/>
  <c r="DJ957" i="3"/>
  <c r="DD957" i="3"/>
  <c r="DE957" i="3" s="1"/>
  <c r="DC957" i="3"/>
  <c r="DG957" i="3" s="1"/>
  <c r="CO957" i="3"/>
  <c r="CF957" i="3"/>
  <c r="AR957" i="3"/>
  <c r="AQ957" i="3" s="1"/>
  <c r="AN957" i="3"/>
  <c r="DO957" i="3" s="1"/>
  <c r="AM957" i="3"/>
  <c r="DB957" i="3" s="1"/>
  <c r="DM956" i="3"/>
  <c r="DL956" i="3"/>
  <c r="DJ956" i="3"/>
  <c r="DE956" i="3"/>
  <c r="DD956" i="3"/>
  <c r="DC956" i="3"/>
  <c r="DG956" i="3" s="1"/>
  <c r="DB956" i="3"/>
  <c r="CO956" i="3"/>
  <c r="AR956" i="3"/>
  <c r="AQ956" i="3"/>
  <c r="DF956" i="3" s="1"/>
  <c r="AN956" i="3"/>
  <c r="DO956" i="3" s="1"/>
  <c r="AM956" i="3"/>
  <c r="DN955" i="3"/>
  <c r="DM955" i="3"/>
  <c r="DL955" i="3"/>
  <c r="DJ955" i="3"/>
  <c r="DD955" i="3"/>
  <c r="DE955" i="3" s="1"/>
  <c r="DC955" i="3"/>
  <c r="CO955" i="3"/>
  <c r="CF955" i="3"/>
  <c r="AR955" i="3"/>
  <c r="AQ955" i="3" s="1"/>
  <c r="AN955" i="3"/>
  <c r="DO955" i="3" s="1"/>
  <c r="AM955" i="3"/>
  <c r="DB955" i="3" s="1"/>
  <c r="DM954" i="3"/>
  <c r="DL954" i="3"/>
  <c r="DJ954" i="3"/>
  <c r="DE954" i="3"/>
  <c r="DH954" i="3" s="1"/>
  <c r="DD954" i="3"/>
  <c r="DC954" i="3"/>
  <c r="DG954" i="3" s="1"/>
  <c r="DB954" i="3"/>
  <c r="CO954" i="3"/>
  <c r="AR954" i="3"/>
  <c r="AQ954" i="3"/>
  <c r="DF954" i="3" s="1"/>
  <c r="AN954" i="3"/>
  <c r="DO954" i="3" s="1"/>
  <c r="AM954" i="3"/>
  <c r="DN953" i="3"/>
  <c r="DM953" i="3"/>
  <c r="DL953" i="3"/>
  <c r="DJ953" i="3"/>
  <c r="DD953" i="3"/>
  <c r="DE953" i="3" s="1"/>
  <c r="DC953" i="3"/>
  <c r="DG953" i="3" s="1"/>
  <c r="CO953" i="3"/>
  <c r="DF953" i="3" s="1"/>
  <c r="CF953" i="3"/>
  <c r="AR953" i="3"/>
  <c r="AQ953" i="3" s="1"/>
  <c r="AN953" i="3"/>
  <c r="DO953" i="3" s="1"/>
  <c r="AM953" i="3"/>
  <c r="DB953" i="3" s="1"/>
  <c r="DM952" i="3"/>
  <c r="DL952" i="3"/>
  <c r="DJ952" i="3"/>
  <c r="DE952" i="3"/>
  <c r="DH952" i="3" s="1"/>
  <c r="DD952" i="3"/>
  <c r="DC952" i="3"/>
  <c r="DG952" i="3" s="1"/>
  <c r="DB952" i="3"/>
  <c r="CO952" i="3"/>
  <c r="AR952" i="3"/>
  <c r="AQ952" i="3"/>
  <c r="DF952" i="3" s="1"/>
  <c r="AN952" i="3"/>
  <c r="DO952" i="3" s="1"/>
  <c r="AM952" i="3"/>
  <c r="DN951" i="3"/>
  <c r="DM951" i="3"/>
  <c r="DL951" i="3"/>
  <c r="DJ951" i="3"/>
  <c r="DD951" i="3"/>
  <c r="DE951" i="3" s="1"/>
  <c r="DC951" i="3"/>
  <c r="CO951" i="3"/>
  <c r="CF951" i="3"/>
  <c r="AR951" i="3"/>
  <c r="AQ951" i="3" s="1"/>
  <c r="AN951" i="3"/>
  <c r="DO951" i="3" s="1"/>
  <c r="AM951" i="3"/>
  <c r="DB951" i="3" s="1"/>
  <c r="DM950" i="3"/>
  <c r="DL950" i="3"/>
  <c r="DJ950" i="3"/>
  <c r="DE950" i="3"/>
  <c r="DH950" i="3" s="1"/>
  <c r="DD950" i="3"/>
  <c r="DC950" i="3"/>
  <c r="DG950" i="3" s="1"/>
  <c r="DB950" i="3"/>
  <c r="CO950" i="3"/>
  <c r="AR950" i="3"/>
  <c r="AQ950" i="3"/>
  <c r="DF950" i="3" s="1"/>
  <c r="AN950" i="3"/>
  <c r="DO950" i="3" s="1"/>
  <c r="AM950" i="3"/>
  <c r="DN949" i="3"/>
  <c r="DM949" i="3"/>
  <c r="DL949" i="3"/>
  <c r="DJ949" i="3"/>
  <c r="DD949" i="3"/>
  <c r="DE949" i="3" s="1"/>
  <c r="DC949" i="3"/>
  <c r="DG949" i="3" s="1"/>
  <c r="CO949" i="3"/>
  <c r="CF949" i="3"/>
  <c r="AR949" i="3"/>
  <c r="AQ949" i="3" s="1"/>
  <c r="AN949" i="3"/>
  <c r="DO949" i="3" s="1"/>
  <c r="AM949" i="3"/>
  <c r="DB949" i="3" s="1"/>
  <c r="DM948" i="3"/>
  <c r="DL948" i="3"/>
  <c r="DJ948" i="3"/>
  <c r="DE948" i="3"/>
  <c r="DD948" i="3"/>
  <c r="DC948" i="3"/>
  <c r="DG948" i="3" s="1"/>
  <c r="DB948" i="3"/>
  <c r="CO948" i="3"/>
  <c r="AR948" i="3"/>
  <c r="AQ948" i="3"/>
  <c r="DF948" i="3" s="1"/>
  <c r="AN948" i="3"/>
  <c r="DO948" i="3" s="1"/>
  <c r="AM948" i="3"/>
  <c r="DN947" i="3"/>
  <c r="DM947" i="3"/>
  <c r="DL947" i="3"/>
  <c r="DJ947" i="3"/>
  <c r="DD947" i="3"/>
  <c r="DE947" i="3" s="1"/>
  <c r="DC947" i="3"/>
  <c r="CO947" i="3"/>
  <c r="CF947" i="3"/>
  <c r="AR947" i="3"/>
  <c r="AQ947" i="3" s="1"/>
  <c r="AN947" i="3"/>
  <c r="DO947" i="3" s="1"/>
  <c r="AM947" i="3"/>
  <c r="DB947" i="3" s="1"/>
  <c r="DM946" i="3"/>
  <c r="DL946" i="3"/>
  <c r="DJ946" i="3"/>
  <c r="DE946" i="3"/>
  <c r="DH946" i="3" s="1"/>
  <c r="DD946" i="3"/>
  <c r="DC946" i="3"/>
  <c r="DG946" i="3" s="1"/>
  <c r="DB946" i="3"/>
  <c r="CO946" i="3"/>
  <c r="AR946" i="3"/>
  <c r="AQ946" i="3"/>
  <c r="DF946" i="3" s="1"/>
  <c r="AN946" i="3"/>
  <c r="DO946" i="3" s="1"/>
  <c r="AM946" i="3"/>
  <c r="DN945" i="3"/>
  <c r="DM945" i="3"/>
  <c r="DL945" i="3"/>
  <c r="DJ945" i="3"/>
  <c r="DD945" i="3"/>
  <c r="DE945" i="3" s="1"/>
  <c r="DC945" i="3"/>
  <c r="DG945" i="3" s="1"/>
  <c r="CO945" i="3"/>
  <c r="DF945" i="3" s="1"/>
  <c r="CF945" i="3"/>
  <c r="AR945" i="3"/>
  <c r="AQ945" i="3" s="1"/>
  <c r="AN945" i="3"/>
  <c r="DO945" i="3" s="1"/>
  <c r="AM945" i="3"/>
  <c r="DB945" i="3" s="1"/>
  <c r="DM944" i="3"/>
  <c r="DL944" i="3"/>
  <c r="DJ944" i="3"/>
  <c r="DE944" i="3"/>
  <c r="DH944" i="3" s="1"/>
  <c r="DD944" i="3"/>
  <c r="DC944" i="3"/>
  <c r="DG944" i="3" s="1"/>
  <c r="DB944" i="3"/>
  <c r="CO944" i="3"/>
  <c r="AR944" i="3"/>
  <c r="AQ944" i="3"/>
  <c r="DF944" i="3" s="1"/>
  <c r="AN944" i="3"/>
  <c r="DO944" i="3" s="1"/>
  <c r="AM944" i="3"/>
  <c r="DN943" i="3"/>
  <c r="DM943" i="3"/>
  <c r="DL943" i="3"/>
  <c r="DJ943" i="3"/>
  <c r="DD943" i="3"/>
  <c r="DE943" i="3" s="1"/>
  <c r="DC943" i="3"/>
  <c r="CO943" i="3"/>
  <c r="CF943" i="3"/>
  <c r="AR943" i="3"/>
  <c r="AQ943" i="3" s="1"/>
  <c r="AN943" i="3"/>
  <c r="DO943" i="3" s="1"/>
  <c r="AM943" i="3"/>
  <c r="DB943" i="3" s="1"/>
  <c r="DM942" i="3"/>
  <c r="DL942" i="3"/>
  <c r="DJ942" i="3"/>
  <c r="DE942" i="3"/>
  <c r="DD942" i="3"/>
  <c r="DC942" i="3"/>
  <c r="DG942" i="3" s="1"/>
  <c r="DB942" i="3"/>
  <c r="CO942" i="3"/>
  <c r="AR942" i="3"/>
  <c r="AQ942" i="3"/>
  <c r="DF942" i="3" s="1"/>
  <c r="AN942" i="3"/>
  <c r="DO942" i="3" s="1"/>
  <c r="AM942" i="3"/>
  <c r="DN941" i="3"/>
  <c r="DM941" i="3"/>
  <c r="DL941" i="3"/>
  <c r="DJ941" i="3"/>
  <c r="DD941" i="3"/>
  <c r="DE941" i="3" s="1"/>
  <c r="DC941" i="3"/>
  <c r="DG941" i="3" s="1"/>
  <c r="CO941" i="3"/>
  <c r="CF941" i="3"/>
  <c r="AR941" i="3"/>
  <c r="AQ941" i="3" s="1"/>
  <c r="AN941" i="3"/>
  <c r="DO941" i="3" s="1"/>
  <c r="AM941" i="3"/>
  <c r="DB941" i="3" s="1"/>
  <c r="DM940" i="3"/>
  <c r="DL940" i="3"/>
  <c r="DJ940" i="3"/>
  <c r="DE940" i="3"/>
  <c r="DD940" i="3"/>
  <c r="DC940" i="3"/>
  <c r="DG940" i="3" s="1"/>
  <c r="DB940" i="3"/>
  <c r="CO940" i="3"/>
  <c r="AR940" i="3"/>
  <c r="AQ940" i="3"/>
  <c r="DF940" i="3" s="1"/>
  <c r="AN940" i="3"/>
  <c r="DO940" i="3" s="1"/>
  <c r="AM940" i="3"/>
  <c r="DN939" i="3"/>
  <c r="DM939" i="3"/>
  <c r="DL939" i="3"/>
  <c r="DJ939" i="3"/>
  <c r="DD939" i="3"/>
  <c r="DE939" i="3" s="1"/>
  <c r="DC939" i="3"/>
  <c r="CO939" i="3"/>
  <c r="DF939" i="3" s="1"/>
  <c r="CF939" i="3"/>
  <c r="AR939" i="3"/>
  <c r="AQ939" i="3" s="1"/>
  <c r="AN939" i="3"/>
  <c r="DO939" i="3" s="1"/>
  <c r="AM939" i="3"/>
  <c r="DB939" i="3" s="1"/>
  <c r="DM938" i="3"/>
  <c r="DL938" i="3"/>
  <c r="DJ938" i="3"/>
  <c r="DE938" i="3"/>
  <c r="DH938" i="3" s="1"/>
  <c r="DD938" i="3"/>
  <c r="DC938" i="3"/>
  <c r="DG938" i="3" s="1"/>
  <c r="DB938" i="3"/>
  <c r="CO938" i="3"/>
  <c r="AR938" i="3"/>
  <c r="AQ938" i="3"/>
  <c r="DF938" i="3" s="1"/>
  <c r="AN938" i="3"/>
  <c r="DO938" i="3" s="1"/>
  <c r="AM938" i="3"/>
  <c r="DN937" i="3"/>
  <c r="DM937" i="3"/>
  <c r="DL937" i="3"/>
  <c r="DJ937" i="3"/>
  <c r="DD937" i="3"/>
  <c r="DE937" i="3" s="1"/>
  <c r="DC937" i="3"/>
  <c r="DG937" i="3" s="1"/>
  <c r="CO937" i="3"/>
  <c r="DF937" i="3" s="1"/>
  <c r="CF937" i="3"/>
  <c r="AR937" i="3"/>
  <c r="AQ937" i="3" s="1"/>
  <c r="AN937" i="3"/>
  <c r="DO937" i="3" s="1"/>
  <c r="AM937" i="3"/>
  <c r="DB937" i="3" s="1"/>
  <c r="DM936" i="3"/>
  <c r="DL936" i="3"/>
  <c r="DJ936" i="3"/>
  <c r="DE936" i="3"/>
  <c r="DH936" i="3" s="1"/>
  <c r="DD936" i="3"/>
  <c r="DC936" i="3"/>
  <c r="DG936" i="3" s="1"/>
  <c r="DB936" i="3"/>
  <c r="CO936" i="3"/>
  <c r="AR936" i="3"/>
  <c r="AQ936" i="3"/>
  <c r="DF936" i="3" s="1"/>
  <c r="AN936" i="3"/>
  <c r="DO936" i="3" s="1"/>
  <c r="AM936" i="3"/>
  <c r="DN935" i="3"/>
  <c r="DM935" i="3"/>
  <c r="DL935" i="3"/>
  <c r="DJ935" i="3"/>
  <c r="DD935" i="3"/>
  <c r="DE935" i="3" s="1"/>
  <c r="DC935" i="3"/>
  <c r="CO935" i="3"/>
  <c r="CF935" i="3"/>
  <c r="AR935" i="3"/>
  <c r="AQ935" i="3" s="1"/>
  <c r="AN935" i="3"/>
  <c r="DO935" i="3" s="1"/>
  <c r="AM935" i="3"/>
  <c r="DB935" i="3" s="1"/>
  <c r="DM934" i="3"/>
  <c r="DL934" i="3"/>
  <c r="DJ934" i="3"/>
  <c r="DE934" i="3"/>
  <c r="DD934" i="3"/>
  <c r="DC934" i="3"/>
  <c r="DG934" i="3" s="1"/>
  <c r="DB934" i="3"/>
  <c r="CO934" i="3"/>
  <c r="AR934" i="3"/>
  <c r="AQ934" i="3"/>
  <c r="DF934" i="3" s="1"/>
  <c r="AN934" i="3"/>
  <c r="DO934" i="3" s="1"/>
  <c r="AM934" i="3"/>
  <c r="DN933" i="3"/>
  <c r="DM933" i="3"/>
  <c r="DL933" i="3"/>
  <c r="DJ933" i="3"/>
  <c r="DD933" i="3"/>
  <c r="DE933" i="3" s="1"/>
  <c r="DC933" i="3"/>
  <c r="DG933" i="3" s="1"/>
  <c r="CO933" i="3"/>
  <c r="CF933" i="3"/>
  <c r="AR933" i="3"/>
  <c r="AQ933" i="3" s="1"/>
  <c r="AN933" i="3"/>
  <c r="DO933" i="3" s="1"/>
  <c r="AM933" i="3"/>
  <c r="DB933" i="3" s="1"/>
  <c r="DM932" i="3"/>
  <c r="DL932" i="3"/>
  <c r="DJ932" i="3"/>
  <c r="DE932" i="3"/>
  <c r="DD932" i="3"/>
  <c r="DC932" i="3"/>
  <c r="DG932" i="3" s="1"/>
  <c r="DB932" i="3"/>
  <c r="CO932" i="3"/>
  <c r="AR932" i="3"/>
  <c r="AQ932" i="3"/>
  <c r="DF932" i="3" s="1"/>
  <c r="AN932" i="3"/>
  <c r="DO932" i="3" s="1"/>
  <c r="AM932" i="3"/>
  <c r="DN931" i="3"/>
  <c r="DM931" i="3"/>
  <c r="DL931" i="3"/>
  <c r="DJ931" i="3"/>
  <c r="DD931" i="3"/>
  <c r="DE931" i="3" s="1"/>
  <c r="DC931" i="3"/>
  <c r="CO931" i="3"/>
  <c r="DF931" i="3" s="1"/>
  <c r="CF931" i="3"/>
  <c r="AR931" i="3"/>
  <c r="AQ931" i="3" s="1"/>
  <c r="AN931" i="3"/>
  <c r="DO931" i="3" s="1"/>
  <c r="AM931" i="3"/>
  <c r="DB931" i="3" s="1"/>
  <c r="DM930" i="3"/>
  <c r="DL930" i="3"/>
  <c r="DJ930" i="3"/>
  <c r="DE930" i="3"/>
  <c r="DH930" i="3" s="1"/>
  <c r="DD930" i="3"/>
  <c r="DC930" i="3"/>
  <c r="DG930" i="3" s="1"/>
  <c r="DB930" i="3"/>
  <c r="CO930" i="3"/>
  <c r="AR930" i="3"/>
  <c r="AQ930" i="3"/>
  <c r="DF930" i="3" s="1"/>
  <c r="AN930" i="3"/>
  <c r="DO930" i="3" s="1"/>
  <c r="AM930" i="3"/>
  <c r="DN929" i="3"/>
  <c r="DM929" i="3"/>
  <c r="DL929" i="3"/>
  <c r="DJ929" i="3"/>
  <c r="DD929" i="3"/>
  <c r="DE929" i="3" s="1"/>
  <c r="DC929" i="3"/>
  <c r="DG929" i="3" s="1"/>
  <c r="CO929" i="3"/>
  <c r="DF929" i="3" s="1"/>
  <c r="CF929" i="3"/>
  <c r="AR929" i="3"/>
  <c r="AQ929" i="3" s="1"/>
  <c r="AN929" i="3"/>
  <c r="DO929" i="3" s="1"/>
  <c r="AM929" i="3"/>
  <c r="DB929" i="3" s="1"/>
  <c r="DM928" i="3"/>
  <c r="DL928" i="3"/>
  <c r="DJ928" i="3"/>
  <c r="DE928" i="3"/>
  <c r="DH928" i="3" s="1"/>
  <c r="DD928" i="3"/>
  <c r="DC928" i="3"/>
  <c r="DG928" i="3" s="1"/>
  <c r="DB928" i="3"/>
  <c r="CO928" i="3"/>
  <c r="AR928" i="3"/>
  <c r="AQ928" i="3"/>
  <c r="DF928" i="3" s="1"/>
  <c r="AN928" i="3"/>
  <c r="DO928" i="3" s="1"/>
  <c r="AM928" i="3"/>
  <c r="DN927" i="3"/>
  <c r="DM927" i="3"/>
  <c r="DL927" i="3"/>
  <c r="DJ927" i="3"/>
  <c r="DD927" i="3"/>
  <c r="DE927" i="3" s="1"/>
  <c r="DC927" i="3"/>
  <c r="CO927" i="3"/>
  <c r="CF927" i="3"/>
  <c r="AR927" i="3"/>
  <c r="AQ927" i="3" s="1"/>
  <c r="AN927" i="3"/>
  <c r="DO927" i="3" s="1"/>
  <c r="AM927" i="3"/>
  <c r="DB927" i="3" s="1"/>
  <c r="DM926" i="3"/>
  <c r="DL926" i="3"/>
  <c r="DJ926" i="3"/>
  <c r="DE926" i="3"/>
  <c r="DD926" i="3"/>
  <c r="DC926" i="3"/>
  <c r="DG926" i="3" s="1"/>
  <c r="DB926" i="3"/>
  <c r="CO926" i="3"/>
  <c r="AR926" i="3"/>
  <c r="AQ926" i="3"/>
  <c r="DF926" i="3" s="1"/>
  <c r="AN926" i="3"/>
  <c r="DO926" i="3" s="1"/>
  <c r="AM926" i="3"/>
  <c r="DN925" i="3"/>
  <c r="DM925" i="3"/>
  <c r="DL925" i="3"/>
  <c r="DJ925" i="3"/>
  <c r="DD925" i="3"/>
  <c r="DE925" i="3" s="1"/>
  <c r="DC925" i="3"/>
  <c r="DG925" i="3" s="1"/>
  <c r="CO925" i="3"/>
  <c r="CF925" i="3"/>
  <c r="AR925" i="3"/>
  <c r="AQ925" i="3" s="1"/>
  <c r="AN925" i="3"/>
  <c r="DO925" i="3" s="1"/>
  <c r="AM925" i="3"/>
  <c r="DB925" i="3" s="1"/>
  <c r="DM924" i="3"/>
  <c r="DL924" i="3"/>
  <c r="DJ924" i="3"/>
  <c r="DE924" i="3"/>
  <c r="DD924" i="3"/>
  <c r="DC924" i="3"/>
  <c r="DG924" i="3" s="1"/>
  <c r="DB924" i="3"/>
  <c r="CO924" i="3"/>
  <c r="AR924" i="3"/>
  <c r="AQ924" i="3"/>
  <c r="DF924" i="3" s="1"/>
  <c r="AN924" i="3"/>
  <c r="DO924" i="3" s="1"/>
  <c r="AM924" i="3"/>
  <c r="DN923" i="3"/>
  <c r="DM923" i="3"/>
  <c r="DL923" i="3"/>
  <c r="DJ923" i="3"/>
  <c r="DD923" i="3"/>
  <c r="DE923" i="3" s="1"/>
  <c r="DC923" i="3"/>
  <c r="CO923" i="3"/>
  <c r="DF923" i="3" s="1"/>
  <c r="CF923" i="3"/>
  <c r="AR923" i="3"/>
  <c r="AQ923" i="3" s="1"/>
  <c r="AN923" i="3"/>
  <c r="DO923" i="3" s="1"/>
  <c r="AM923" i="3"/>
  <c r="DB923" i="3" s="1"/>
  <c r="DM922" i="3"/>
  <c r="DL922" i="3"/>
  <c r="DJ922" i="3"/>
  <c r="DE922" i="3"/>
  <c r="DH922" i="3" s="1"/>
  <c r="DD922" i="3"/>
  <c r="DC922" i="3"/>
  <c r="DG922" i="3" s="1"/>
  <c r="DB922" i="3"/>
  <c r="CO922" i="3"/>
  <c r="AR922" i="3"/>
  <c r="AQ922" i="3"/>
  <c r="DF922" i="3" s="1"/>
  <c r="AN922" i="3"/>
  <c r="DO922" i="3" s="1"/>
  <c r="AM922" i="3"/>
  <c r="DN921" i="3"/>
  <c r="DM921" i="3"/>
  <c r="DL921" i="3"/>
  <c r="DJ921" i="3"/>
  <c r="DD921" i="3"/>
  <c r="DE921" i="3" s="1"/>
  <c r="DC921" i="3"/>
  <c r="DG921" i="3" s="1"/>
  <c r="CO921" i="3"/>
  <c r="DF921" i="3" s="1"/>
  <c r="CF921" i="3"/>
  <c r="AR921" i="3"/>
  <c r="AQ921" i="3" s="1"/>
  <c r="AN921" i="3"/>
  <c r="DO921" i="3" s="1"/>
  <c r="AM921" i="3"/>
  <c r="DB921" i="3" s="1"/>
  <c r="DM920" i="3"/>
  <c r="DL920" i="3"/>
  <c r="DJ920" i="3"/>
  <c r="DE920" i="3"/>
  <c r="DH920" i="3" s="1"/>
  <c r="DD920" i="3"/>
  <c r="DC920" i="3"/>
  <c r="DG920" i="3" s="1"/>
  <c r="DB920" i="3"/>
  <c r="CO920" i="3"/>
  <c r="AR920" i="3"/>
  <c r="AQ920" i="3"/>
  <c r="DF920" i="3" s="1"/>
  <c r="AN920" i="3"/>
  <c r="DO920" i="3" s="1"/>
  <c r="AM920" i="3"/>
  <c r="DN919" i="3"/>
  <c r="DM919" i="3"/>
  <c r="DL919" i="3"/>
  <c r="DJ919" i="3"/>
  <c r="DD919" i="3"/>
  <c r="DE919" i="3" s="1"/>
  <c r="DC919" i="3"/>
  <c r="CO919" i="3"/>
  <c r="CF919" i="3"/>
  <c r="AR919" i="3"/>
  <c r="AQ919" i="3" s="1"/>
  <c r="AN919" i="3"/>
  <c r="DO919" i="3" s="1"/>
  <c r="AM919" i="3"/>
  <c r="DB919" i="3" s="1"/>
  <c r="DM918" i="3"/>
  <c r="DL918" i="3"/>
  <c r="DJ918" i="3"/>
  <c r="DF918" i="3"/>
  <c r="DE918" i="3"/>
  <c r="DH918" i="3" s="1"/>
  <c r="DD918" i="3"/>
  <c r="DC918" i="3"/>
  <c r="DG918" i="3" s="1"/>
  <c r="DB918" i="3"/>
  <c r="CO918" i="3"/>
  <c r="AR918" i="3"/>
  <c r="AQ918" i="3"/>
  <c r="AN918" i="3"/>
  <c r="DO918" i="3" s="1"/>
  <c r="AM918" i="3"/>
  <c r="DN917" i="3"/>
  <c r="DM917" i="3"/>
  <c r="DL917" i="3"/>
  <c r="DJ917" i="3"/>
  <c r="DH917" i="3"/>
  <c r="DD917" i="3"/>
  <c r="DE917" i="3" s="1"/>
  <c r="DC917" i="3"/>
  <c r="DG917" i="3" s="1"/>
  <c r="CO917" i="3"/>
  <c r="DF917" i="3" s="1"/>
  <c r="CF917" i="3"/>
  <c r="AR917" i="3"/>
  <c r="AQ917" i="3" s="1"/>
  <c r="AN917" i="3"/>
  <c r="DO917" i="3" s="1"/>
  <c r="AM917" i="3"/>
  <c r="DB917" i="3" s="1"/>
  <c r="DM916" i="3"/>
  <c r="DL916" i="3"/>
  <c r="DJ916" i="3"/>
  <c r="DE916" i="3"/>
  <c r="DH916" i="3" s="1"/>
  <c r="DD916" i="3"/>
  <c r="DC916" i="3"/>
  <c r="DG916" i="3" s="1"/>
  <c r="DB916" i="3"/>
  <c r="CO916" i="3"/>
  <c r="AR916" i="3"/>
  <c r="AQ916" i="3"/>
  <c r="DF916" i="3" s="1"/>
  <c r="AN916" i="3"/>
  <c r="DO916" i="3" s="1"/>
  <c r="AM916" i="3"/>
  <c r="DN915" i="3"/>
  <c r="DM915" i="3"/>
  <c r="DL915" i="3"/>
  <c r="DJ915" i="3"/>
  <c r="DD915" i="3"/>
  <c r="DE915" i="3" s="1"/>
  <c r="DC915" i="3"/>
  <c r="CO915" i="3"/>
  <c r="CF915" i="3"/>
  <c r="AR915" i="3"/>
  <c r="AQ915" i="3" s="1"/>
  <c r="AN915" i="3"/>
  <c r="DO915" i="3" s="1"/>
  <c r="AM915" i="3"/>
  <c r="DB915" i="3" s="1"/>
  <c r="DM914" i="3"/>
  <c r="DL914" i="3"/>
  <c r="DJ914" i="3"/>
  <c r="DF914" i="3"/>
  <c r="DE914" i="3"/>
  <c r="DD914" i="3"/>
  <c r="DC914" i="3"/>
  <c r="DG914" i="3" s="1"/>
  <c r="DB914" i="3"/>
  <c r="CO914" i="3"/>
  <c r="AR914" i="3"/>
  <c r="AQ914" i="3"/>
  <c r="AN914" i="3"/>
  <c r="DO914" i="3" s="1"/>
  <c r="AM914" i="3"/>
  <c r="DN913" i="3"/>
  <c r="DM913" i="3"/>
  <c r="DL913" i="3"/>
  <c r="DJ913" i="3"/>
  <c r="DD913" i="3"/>
  <c r="DE913" i="3" s="1"/>
  <c r="DC913" i="3"/>
  <c r="DG913" i="3" s="1"/>
  <c r="DH913" i="3" s="1"/>
  <c r="CO913" i="3"/>
  <c r="CF913" i="3"/>
  <c r="AR913" i="3"/>
  <c r="AQ913" i="3" s="1"/>
  <c r="AN913" i="3"/>
  <c r="DO913" i="3" s="1"/>
  <c r="AM913" i="3"/>
  <c r="DB913" i="3" s="1"/>
  <c r="DM912" i="3"/>
  <c r="DL912" i="3"/>
  <c r="DJ912" i="3"/>
  <c r="DE912" i="3"/>
  <c r="DD912" i="3"/>
  <c r="DC912" i="3"/>
  <c r="DG912" i="3" s="1"/>
  <c r="DB912" i="3"/>
  <c r="CO912" i="3"/>
  <c r="AR912" i="3"/>
  <c r="AQ912" i="3"/>
  <c r="DF912" i="3" s="1"/>
  <c r="AN912" i="3"/>
  <c r="DO912" i="3" s="1"/>
  <c r="AM912" i="3"/>
  <c r="DN911" i="3"/>
  <c r="DM911" i="3"/>
  <c r="DL911" i="3"/>
  <c r="DJ911" i="3"/>
  <c r="DD911" i="3"/>
  <c r="DE911" i="3" s="1"/>
  <c r="DC911" i="3"/>
  <c r="CO911" i="3"/>
  <c r="CF911" i="3"/>
  <c r="AR911" i="3"/>
  <c r="AQ911" i="3" s="1"/>
  <c r="AN911" i="3"/>
  <c r="DO911" i="3" s="1"/>
  <c r="AM911" i="3"/>
  <c r="DB911" i="3" s="1"/>
  <c r="DM910" i="3"/>
  <c r="DL910" i="3"/>
  <c r="DJ910" i="3"/>
  <c r="DF910" i="3"/>
  <c r="DE910" i="3"/>
  <c r="DH910" i="3" s="1"/>
  <c r="DD910" i="3"/>
  <c r="DC910" i="3"/>
  <c r="DG910" i="3" s="1"/>
  <c r="DB910" i="3"/>
  <c r="CO910" i="3"/>
  <c r="AR910" i="3"/>
  <c r="AQ910" i="3"/>
  <c r="AN910" i="3"/>
  <c r="DO910" i="3" s="1"/>
  <c r="AM910" i="3"/>
  <c r="DN909" i="3"/>
  <c r="DM909" i="3"/>
  <c r="DL909" i="3"/>
  <c r="DJ909" i="3"/>
  <c r="DH909" i="3"/>
  <c r="DD909" i="3"/>
  <c r="DE909" i="3" s="1"/>
  <c r="DC909" i="3"/>
  <c r="DG909" i="3" s="1"/>
  <c r="CO909" i="3"/>
  <c r="DF909" i="3" s="1"/>
  <c r="CF909" i="3"/>
  <c r="AR909" i="3"/>
  <c r="AQ909" i="3" s="1"/>
  <c r="AN909" i="3"/>
  <c r="DO909" i="3" s="1"/>
  <c r="AM909" i="3"/>
  <c r="DB909" i="3" s="1"/>
  <c r="DM908" i="3"/>
  <c r="DL908" i="3"/>
  <c r="DJ908" i="3"/>
  <c r="DE908" i="3"/>
  <c r="DH908" i="3" s="1"/>
  <c r="DD908" i="3"/>
  <c r="DC908" i="3"/>
  <c r="DG908" i="3" s="1"/>
  <c r="DB908" i="3"/>
  <c r="CO908" i="3"/>
  <c r="AR908" i="3"/>
  <c r="AQ908" i="3"/>
  <c r="DF908" i="3" s="1"/>
  <c r="AN908" i="3"/>
  <c r="DO908" i="3" s="1"/>
  <c r="AM908" i="3"/>
  <c r="DN907" i="3"/>
  <c r="DM907" i="3"/>
  <c r="DL907" i="3"/>
  <c r="DJ907" i="3"/>
  <c r="DD907" i="3"/>
  <c r="DE907" i="3" s="1"/>
  <c r="DC907" i="3"/>
  <c r="CO907" i="3"/>
  <c r="CF907" i="3"/>
  <c r="AR907" i="3"/>
  <c r="AQ907" i="3" s="1"/>
  <c r="AN907" i="3"/>
  <c r="DO907" i="3" s="1"/>
  <c r="AM907" i="3"/>
  <c r="DB907" i="3" s="1"/>
  <c r="DM906" i="3"/>
  <c r="DL906" i="3"/>
  <c r="DJ906" i="3"/>
  <c r="DF906" i="3"/>
  <c r="DE906" i="3"/>
  <c r="DD906" i="3"/>
  <c r="DC906" i="3"/>
  <c r="DG906" i="3" s="1"/>
  <c r="DB906" i="3"/>
  <c r="CO906" i="3"/>
  <c r="AR906" i="3"/>
  <c r="AQ906" i="3"/>
  <c r="AN906" i="3"/>
  <c r="DO906" i="3" s="1"/>
  <c r="AM906" i="3"/>
  <c r="DN905" i="3"/>
  <c r="DM905" i="3"/>
  <c r="DL905" i="3"/>
  <c r="DJ905" i="3"/>
  <c r="DD905" i="3"/>
  <c r="DE905" i="3" s="1"/>
  <c r="DC905" i="3"/>
  <c r="DG905" i="3" s="1"/>
  <c r="DH905" i="3" s="1"/>
  <c r="CO905" i="3"/>
  <c r="CF905" i="3"/>
  <c r="AR905" i="3"/>
  <c r="AQ905" i="3" s="1"/>
  <c r="AN905" i="3"/>
  <c r="DO905" i="3" s="1"/>
  <c r="AM905" i="3"/>
  <c r="DB905" i="3" s="1"/>
  <c r="DM904" i="3"/>
  <c r="DL904" i="3"/>
  <c r="DJ904" i="3"/>
  <c r="DE904" i="3"/>
  <c r="DD904" i="3"/>
  <c r="DC904" i="3"/>
  <c r="DG904" i="3" s="1"/>
  <c r="DB904" i="3"/>
  <c r="CO904" i="3"/>
  <c r="AR904" i="3"/>
  <c r="AQ904" i="3"/>
  <c r="DF904" i="3" s="1"/>
  <c r="AN904" i="3"/>
  <c r="DO904" i="3" s="1"/>
  <c r="AM904" i="3"/>
  <c r="DN903" i="3"/>
  <c r="DM903" i="3"/>
  <c r="DL903" i="3"/>
  <c r="DJ903" i="3"/>
  <c r="DD903" i="3"/>
  <c r="DE903" i="3" s="1"/>
  <c r="DC903" i="3"/>
  <c r="CO903" i="3"/>
  <c r="CF903" i="3"/>
  <c r="AR903" i="3"/>
  <c r="AQ903" i="3" s="1"/>
  <c r="AN903" i="3"/>
  <c r="DO903" i="3" s="1"/>
  <c r="AM903" i="3"/>
  <c r="DB903" i="3" s="1"/>
  <c r="DM902" i="3"/>
  <c r="DL902" i="3"/>
  <c r="DJ902" i="3"/>
  <c r="DF902" i="3"/>
  <c r="DE902" i="3"/>
  <c r="DH902" i="3" s="1"/>
  <c r="DD902" i="3"/>
  <c r="DC902" i="3"/>
  <c r="DG902" i="3" s="1"/>
  <c r="DB902" i="3"/>
  <c r="CO902" i="3"/>
  <c r="AR902" i="3"/>
  <c r="AQ902" i="3"/>
  <c r="AN902" i="3"/>
  <c r="DO902" i="3" s="1"/>
  <c r="AM902" i="3"/>
  <c r="DN901" i="3"/>
  <c r="DM901" i="3"/>
  <c r="DL901" i="3"/>
  <c r="DJ901" i="3"/>
  <c r="DH901" i="3"/>
  <c r="DD901" i="3"/>
  <c r="DE901" i="3" s="1"/>
  <c r="DC901" i="3"/>
  <c r="DG901" i="3" s="1"/>
  <c r="CO901" i="3"/>
  <c r="DF901" i="3" s="1"/>
  <c r="CF901" i="3"/>
  <c r="AR901" i="3"/>
  <c r="AQ901" i="3" s="1"/>
  <c r="AN901" i="3"/>
  <c r="DO901" i="3" s="1"/>
  <c r="AM901" i="3"/>
  <c r="DB901" i="3" s="1"/>
  <c r="DM900" i="3"/>
  <c r="DL900" i="3"/>
  <c r="DJ900" i="3"/>
  <c r="DE900" i="3"/>
  <c r="DH900" i="3" s="1"/>
  <c r="DD900" i="3"/>
  <c r="DC900" i="3"/>
  <c r="DG900" i="3" s="1"/>
  <c r="DB900" i="3"/>
  <c r="CO900" i="3"/>
  <c r="AR900" i="3"/>
  <c r="AQ900" i="3"/>
  <c r="DF900" i="3" s="1"/>
  <c r="AN900" i="3"/>
  <c r="DO900" i="3" s="1"/>
  <c r="AM900" i="3"/>
  <c r="DN899" i="3"/>
  <c r="DM899" i="3"/>
  <c r="DL899" i="3"/>
  <c r="DJ899" i="3"/>
  <c r="DD899" i="3"/>
  <c r="DE899" i="3" s="1"/>
  <c r="DC899" i="3"/>
  <c r="CO899" i="3"/>
  <c r="DF899" i="3" s="1"/>
  <c r="CF899" i="3"/>
  <c r="AR899" i="3"/>
  <c r="AQ899" i="3" s="1"/>
  <c r="AN899" i="3"/>
  <c r="DO899" i="3" s="1"/>
  <c r="AM899" i="3"/>
  <c r="DB899" i="3" s="1"/>
  <c r="DM898" i="3"/>
  <c r="DL898" i="3"/>
  <c r="DJ898" i="3"/>
  <c r="DF898" i="3"/>
  <c r="DE898" i="3"/>
  <c r="DD898" i="3"/>
  <c r="DC898" i="3"/>
  <c r="DG898" i="3" s="1"/>
  <c r="DB898" i="3"/>
  <c r="CO898" i="3"/>
  <c r="AR898" i="3"/>
  <c r="AQ898" i="3"/>
  <c r="AN898" i="3"/>
  <c r="DO898" i="3" s="1"/>
  <c r="AM898" i="3"/>
  <c r="DN897" i="3"/>
  <c r="DM897" i="3"/>
  <c r="DL897" i="3"/>
  <c r="DJ897" i="3"/>
  <c r="DD897" i="3"/>
  <c r="DE897" i="3" s="1"/>
  <c r="DC897" i="3"/>
  <c r="DG897" i="3" s="1"/>
  <c r="DH897" i="3" s="1"/>
  <c r="CO897" i="3"/>
  <c r="CF897" i="3"/>
  <c r="AR897" i="3"/>
  <c r="AQ897" i="3" s="1"/>
  <c r="AN897" i="3"/>
  <c r="DO897" i="3" s="1"/>
  <c r="AM897" i="3"/>
  <c r="DB897" i="3" s="1"/>
  <c r="DM896" i="3"/>
  <c r="DL896" i="3"/>
  <c r="DJ896" i="3"/>
  <c r="DE896" i="3"/>
  <c r="DD896" i="3"/>
  <c r="DC896" i="3"/>
  <c r="DG896" i="3" s="1"/>
  <c r="DB896" i="3"/>
  <c r="CO896" i="3"/>
  <c r="AR896" i="3"/>
  <c r="AQ896" i="3"/>
  <c r="DF896" i="3" s="1"/>
  <c r="AN896" i="3"/>
  <c r="DO896" i="3" s="1"/>
  <c r="AM896" i="3"/>
  <c r="DN895" i="3"/>
  <c r="DM895" i="3"/>
  <c r="DL895" i="3"/>
  <c r="DJ895" i="3"/>
  <c r="DD895" i="3"/>
  <c r="DE895" i="3" s="1"/>
  <c r="DC895" i="3"/>
  <c r="CO895" i="3"/>
  <c r="CF895" i="3"/>
  <c r="AR895" i="3"/>
  <c r="AQ895" i="3" s="1"/>
  <c r="AN895" i="3"/>
  <c r="DO895" i="3" s="1"/>
  <c r="AM895" i="3"/>
  <c r="DB895" i="3" s="1"/>
  <c r="DM894" i="3"/>
  <c r="DL894" i="3"/>
  <c r="DJ894" i="3"/>
  <c r="DF894" i="3"/>
  <c r="DE894" i="3"/>
  <c r="DH894" i="3" s="1"/>
  <c r="DD894" i="3"/>
  <c r="DC894" i="3"/>
  <c r="DG894" i="3" s="1"/>
  <c r="DB894" i="3"/>
  <c r="CO894" i="3"/>
  <c r="AR894" i="3"/>
  <c r="AQ894" i="3"/>
  <c r="AN894" i="3"/>
  <c r="AM894" i="3"/>
  <c r="DN893" i="3"/>
  <c r="DM893" i="3"/>
  <c r="DL893" i="3"/>
  <c r="DJ893" i="3"/>
  <c r="DD893" i="3"/>
  <c r="DE893" i="3" s="1"/>
  <c r="DC893" i="3"/>
  <c r="DG893" i="3" s="1"/>
  <c r="DH893" i="3" s="1"/>
  <c r="CO893" i="3"/>
  <c r="DF893" i="3" s="1"/>
  <c r="CF893" i="3"/>
  <c r="AR893" i="3"/>
  <c r="AQ893" i="3" s="1"/>
  <c r="AN893" i="3"/>
  <c r="DO893" i="3" s="1"/>
  <c r="AM893" i="3"/>
  <c r="DB893" i="3" s="1"/>
  <c r="DM892" i="3"/>
  <c r="DL892" i="3"/>
  <c r="DJ892" i="3"/>
  <c r="DE892" i="3"/>
  <c r="DD892" i="3"/>
  <c r="DC892" i="3"/>
  <c r="DG892" i="3" s="1"/>
  <c r="DB892" i="3"/>
  <c r="CO892" i="3"/>
  <c r="DF892" i="3" s="1"/>
  <c r="AR892" i="3"/>
  <c r="AQ892" i="3"/>
  <c r="AN892" i="3"/>
  <c r="AM892" i="3"/>
  <c r="DN891" i="3"/>
  <c r="DM891" i="3"/>
  <c r="DL891" i="3"/>
  <c r="DJ891" i="3"/>
  <c r="DG891" i="3"/>
  <c r="DH891" i="3" s="1"/>
  <c r="DD891" i="3"/>
  <c r="DE891" i="3" s="1"/>
  <c r="DC891" i="3"/>
  <c r="CO891" i="3"/>
  <c r="DF891" i="3" s="1"/>
  <c r="CF891" i="3"/>
  <c r="AR891" i="3"/>
  <c r="AQ891" i="3" s="1"/>
  <c r="AN891" i="3"/>
  <c r="DO891" i="3" s="1"/>
  <c r="AM891" i="3"/>
  <c r="DB891" i="3" s="1"/>
  <c r="DM890" i="3"/>
  <c r="DL890" i="3"/>
  <c r="DJ890" i="3"/>
  <c r="DF890" i="3"/>
  <c r="DE890" i="3"/>
  <c r="DD890" i="3"/>
  <c r="DC890" i="3"/>
  <c r="DG890" i="3" s="1"/>
  <c r="DB890" i="3"/>
  <c r="CO890" i="3"/>
  <c r="AR890" i="3"/>
  <c r="AQ890" i="3"/>
  <c r="AN890" i="3"/>
  <c r="AM890" i="3"/>
  <c r="DN889" i="3"/>
  <c r="DM889" i="3"/>
  <c r="DL889" i="3"/>
  <c r="DJ889" i="3"/>
  <c r="DD889" i="3"/>
  <c r="DE889" i="3" s="1"/>
  <c r="DC889" i="3"/>
  <c r="CO889" i="3"/>
  <c r="CF889" i="3"/>
  <c r="AR889" i="3"/>
  <c r="AQ889" i="3" s="1"/>
  <c r="AN889" i="3"/>
  <c r="DO889" i="3" s="1"/>
  <c r="AM889" i="3"/>
  <c r="DB889" i="3" s="1"/>
  <c r="DM888" i="3"/>
  <c r="DL888" i="3"/>
  <c r="DJ888" i="3"/>
  <c r="DE888" i="3"/>
  <c r="DD888" i="3"/>
  <c r="DC888" i="3"/>
  <c r="DB888" i="3"/>
  <c r="CO888" i="3"/>
  <c r="DF888" i="3" s="1"/>
  <c r="AR888" i="3"/>
  <c r="AQ888" i="3"/>
  <c r="AN888" i="3"/>
  <c r="AM888" i="3"/>
  <c r="DN887" i="3"/>
  <c r="DM887" i="3"/>
  <c r="DL887" i="3"/>
  <c r="DJ887" i="3"/>
  <c r="DD887" i="3"/>
  <c r="DE887" i="3" s="1"/>
  <c r="DC887" i="3"/>
  <c r="DG887" i="3" s="1"/>
  <c r="CO887" i="3"/>
  <c r="CF887" i="3"/>
  <c r="AR887" i="3"/>
  <c r="AQ887" i="3" s="1"/>
  <c r="AN887" i="3"/>
  <c r="DO887" i="3" s="1"/>
  <c r="AM887" i="3"/>
  <c r="DB887" i="3" s="1"/>
  <c r="DM886" i="3"/>
  <c r="DL886" i="3"/>
  <c r="DJ886" i="3"/>
  <c r="DF886" i="3"/>
  <c r="DE886" i="3"/>
  <c r="DD886" i="3"/>
  <c r="DC886" i="3"/>
  <c r="DB886" i="3"/>
  <c r="CO886" i="3"/>
  <c r="AR886" i="3"/>
  <c r="AQ886" i="3"/>
  <c r="AN886" i="3"/>
  <c r="AM886" i="3"/>
  <c r="DN885" i="3"/>
  <c r="DM885" i="3"/>
  <c r="DL885" i="3"/>
  <c r="DJ885" i="3"/>
  <c r="DD885" i="3"/>
  <c r="DE885" i="3" s="1"/>
  <c r="DC885" i="3"/>
  <c r="DG885" i="3" s="1"/>
  <c r="DH885" i="3" s="1"/>
  <c r="CO885" i="3"/>
  <c r="DF885" i="3" s="1"/>
  <c r="CF885" i="3"/>
  <c r="AR885" i="3"/>
  <c r="AQ885" i="3" s="1"/>
  <c r="AN885" i="3"/>
  <c r="DO885" i="3" s="1"/>
  <c r="AM885" i="3"/>
  <c r="DB885" i="3" s="1"/>
  <c r="DM884" i="3"/>
  <c r="DL884" i="3"/>
  <c r="DJ884" i="3"/>
  <c r="DE884" i="3"/>
  <c r="DD884" i="3"/>
  <c r="DC884" i="3"/>
  <c r="DG884" i="3" s="1"/>
  <c r="DB884" i="3"/>
  <c r="CO884" i="3"/>
  <c r="DF884" i="3" s="1"/>
  <c r="AR884" i="3"/>
  <c r="AQ884" i="3"/>
  <c r="AN884" i="3"/>
  <c r="AM884" i="3"/>
  <c r="DN883" i="3"/>
  <c r="DM883" i="3"/>
  <c r="DL883" i="3"/>
  <c r="DJ883" i="3"/>
  <c r="DG883" i="3"/>
  <c r="DH883" i="3" s="1"/>
  <c r="DD883" i="3"/>
  <c r="DE883" i="3" s="1"/>
  <c r="DC883" i="3"/>
  <c r="CO883" i="3"/>
  <c r="DF883" i="3" s="1"/>
  <c r="CF883" i="3"/>
  <c r="AR883" i="3"/>
  <c r="AQ883" i="3" s="1"/>
  <c r="AN883" i="3"/>
  <c r="DO883" i="3" s="1"/>
  <c r="AM883" i="3"/>
  <c r="DB883" i="3" s="1"/>
  <c r="DM882" i="3"/>
  <c r="DL882" i="3"/>
  <c r="DJ882" i="3"/>
  <c r="DF882" i="3"/>
  <c r="DE882" i="3"/>
  <c r="DD882" i="3"/>
  <c r="DC882" i="3"/>
  <c r="DG882" i="3" s="1"/>
  <c r="DB882" i="3"/>
  <c r="CO882" i="3"/>
  <c r="AR882" i="3"/>
  <c r="AQ882" i="3"/>
  <c r="AN882" i="3"/>
  <c r="AM882" i="3"/>
  <c r="DN881" i="3"/>
  <c r="DM881" i="3"/>
  <c r="DL881" i="3"/>
  <c r="DJ881" i="3"/>
  <c r="DD881" i="3"/>
  <c r="DE881" i="3" s="1"/>
  <c r="DC881" i="3"/>
  <c r="CO881" i="3"/>
  <c r="CF881" i="3"/>
  <c r="AR881" i="3"/>
  <c r="AQ881" i="3" s="1"/>
  <c r="AN881" i="3"/>
  <c r="DO881" i="3" s="1"/>
  <c r="AM881" i="3"/>
  <c r="DB881" i="3" s="1"/>
  <c r="DM880" i="3"/>
  <c r="DL880" i="3"/>
  <c r="DJ880" i="3"/>
  <c r="DE880" i="3"/>
  <c r="DD880" i="3"/>
  <c r="DC880" i="3"/>
  <c r="DB880" i="3"/>
  <c r="CO880" i="3"/>
  <c r="DF880" i="3" s="1"/>
  <c r="AR880" i="3"/>
  <c r="AQ880" i="3"/>
  <c r="AN880" i="3"/>
  <c r="AM880" i="3"/>
  <c r="DN879" i="3"/>
  <c r="DM879" i="3"/>
  <c r="DL879" i="3"/>
  <c r="DJ879" i="3"/>
  <c r="DD879" i="3"/>
  <c r="DE879" i="3" s="1"/>
  <c r="DC879" i="3"/>
  <c r="DG879" i="3" s="1"/>
  <c r="CO879" i="3"/>
  <c r="CF879" i="3"/>
  <c r="AR879" i="3"/>
  <c r="AQ879" i="3" s="1"/>
  <c r="AN879" i="3"/>
  <c r="DO879" i="3" s="1"/>
  <c r="AM879" i="3"/>
  <c r="DB879" i="3" s="1"/>
  <c r="DM878" i="3"/>
  <c r="DL878" i="3"/>
  <c r="DJ878" i="3"/>
  <c r="DF878" i="3"/>
  <c r="DE878" i="3"/>
  <c r="DD878" i="3"/>
  <c r="DC878" i="3"/>
  <c r="DB878" i="3"/>
  <c r="CO878" i="3"/>
  <c r="AR878" i="3"/>
  <c r="AQ878" i="3"/>
  <c r="AN878" i="3"/>
  <c r="AM878" i="3"/>
  <c r="DN877" i="3"/>
  <c r="DM877" i="3"/>
  <c r="DL877" i="3"/>
  <c r="DJ877" i="3"/>
  <c r="DD877" i="3"/>
  <c r="DE877" i="3" s="1"/>
  <c r="DC877" i="3"/>
  <c r="DG877" i="3" s="1"/>
  <c r="DH877" i="3" s="1"/>
  <c r="CO877" i="3"/>
  <c r="DF877" i="3" s="1"/>
  <c r="CF877" i="3"/>
  <c r="AR877" i="3"/>
  <c r="AQ877" i="3" s="1"/>
  <c r="AN877" i="3"/>
  <c r="DO877" i="3" s="1"/>
  <c r="AM877" i="3"/>
  <c r="DB877" i="3" s="1"/>
  <c r="DM876" i="3"/>
  <c r="DL876" i="3"/>
  <c r="DJ876" i="3"/>
  <c r="DE876" i="3"/>
  <c r="DD876" i="3"/>
  <c r="DC876" i="3"/>
  <c r="DG876" i="3" s="1"/>
  <c r="DB876" i="3"/>
  <c r="CO876" i="3"/>
  <c r="DF876" i="3" s="1"/>
  <c r="AR876" i="3"/>
  <c r="AQ876" i="3"/>
  <c r="AN876" i="3"/>
  <c r="AM876" i="3"/>
  <c r="DN875" i="3"/>
  <c r="DM875" i="3"/>
  <c r="DL875" i="3"/>
  <c r="DJ875" i="3"/>
  <c r="DG875" i="3"/>
  <c r="DH875" i="3" s="1"/>
  <c r="DD875" i="3"/>
  <c r="DE875" i="3" s="1"/>
  <c r="DC875" i="3"/>
  <c r="CO875" i="3"/>
  <c r="DF875" i="3" s="1"/>
  <c r="CF875" i="3"/>
  <c r="AR875" i="3"/>
  <c r="AQ875" i="3" s="1"/>
  <c r="AN875" i="3"/>
  <c r="DO875" i="3" s="1"/>
  <c r="AM875" i="3"/>
  <c r="DB875" i="3" s="1"/>
  <c r="DM874" i="3"/>
  <c r="DL874" i="3"/>
  <c r="DJ874" i="3"/>
  <c r="DF874" i="3"/>
  <c r="DE874" i="3"/>
  <c r="DD874" i="3"/>
  <c r="DC874" i="3"/>
  <c r="DG874" i="3" s="1"/>
  <c r="DB874" i="3"/>
  <c r="CO874" i="3"/>
  <c r="AR874" i="3"/>
  <c r="AQ874" i="3"/>
  <c r="AN874" i="3"/>
  <c r="AM874" i="3"/>
  <c r="DN873" i="3"/>
  <c r="DM873" i="3"/>
  <c r="DL873" i="3"/>
  <c r="DJ873" i="3"/>
  <c r="DD873" i="3"/>
  <c r="DE873" i="3" s="1"/>
  <c r="DC873" i="3"/>
  <c r="CO873" i="3"/>
  <c r="CF873" i="3"/>
  <c r="AR873" i="3"/>
  <c r="AQ873" i="3" s="1"/>
  <c r="AN873" i="3"/>
  <c r="DO873" i="3" s="1"/>
  <c r="AM873" i="3"/>
  <c r="DB873" i="3" s="1"/>
  <c r="DM872" i="3"/>
  <c r="DL872" i="3"/>
  <c r="DJ872" i="3"/>
  <c r="DE872" i="3"/>
  <c r="DD872" i="3"/>
  <c r="DC872" i="3"/>
  <c r="DB872" i="3"/>
  <c r="CO872" i="3"/>
  <c r="DF872" i="3" s="1"/>
  <c r="AR872" i="3"/>
  <c r="AQ872" i="3"/>
  <c r="AN872" i="3"/>
  <c r="AM872" i="3"/>
  <c r="DN871" i="3"/>
  <c r="DM871" i="3"/>
  <c r="DL871" i="3"/>
  <c r="DJ871" i="3"/>
  <c r="DD871" i="3"/>
  <c r="DE871" i="3" s="1"/>
  <c r="DC871" i="3"/>
  <c r="DG871" i="3" s="1"/>
  <c r="CO871" i="3"/>
  <c r="CF871" i="3"/>
  <c r="AR871" i="3"/>
  <c r="AQ871" i="3" s="1"/>
  <c r="AN871" i="3"/>
  <c r="DO871" i="3" s="1"/>
  <c r="AM871" i="3"/>
  <c r="DB871" i="3" s="1"/>
  <c r="DM870" i="3"/>
  <c r="DL870" i="3"/>
  <c r="DJ870" i="3"/>
  <c r="DF870" i="3"/>
  <c r="DE870" i="3"/>
  <c r="DD870" i="3"/>
  <c r="DC870" i="3"/>
  <c r="DB870" i="3"/>
  <c r="CO870" i="3"/>
  <c r="AR870" i="3"/>
  <c r="AQ870" i="3"/>
  <c r="AN870" i="3"/>
  <c r="AM870" i="3"/>
  <c r="DN869" i="3"/>
  <c r="DM869" i="3"/>
  <c r="DL869" i="3"/>
  <c r="DJ869" i="3"/>
  <c r="DD869" i="3"/>
  <c r="DE869" i="3" s="1"/>
  <c r="DC869" i="3"/>
  <c r="DG869" i="3" s="1"/>
  <c r="DH869" i="3" s="1"/>
  <c r="CO869" i="3"/>
  <c r="DF869" i="3" s="1"/>
  <c r="CF869" i="3"/>
  <c r="AR869" i="3"/>
  <c r="AQ869" i="3" s="1"/>
  <c r="AN869" i="3"/>
  <c r="DO869" i="3" s="1"/>
  <c r="AM869" i="3"/>
  <c r="DB869" i="3" s="1"/>
  <c r="DM868" i="3"/>
  <c r="DL868" i="3"/>
  <c r="DJ868" i="3"/>
  <c r="DE868" i="3"/>
  <c r="DD868" i="3"/>
  <c r="DC868" i="3"/>
  <c r="DG868" i="3" s="1"/>
  <c r="DB868" i="3"/>
  <c r="CO868" i="3"/>
  <c r="DF868" i="3" s="1"/>
  <c r="AR868" i="3"/>
  <c r="AQ868" i="3"/>
  <c r="AN868" i="3"/>
  <c r="AM868" i="3"/>
  <c r="DN867" i="3"/>
  <c r="DM867" i="3"/>
  <c r="DL867" i="3"/>
  <c r="DJ867" i="3"/>
  <c r="DG867" i="3"/>
  <c r="DH867" i="3" s="1"/>
  <c r="DD867" i="3"/>
  <c r="DE867" i="3" s="1"/>
  <c r="DC867" i="3"/>
  <c r="CO867" i="3"/>
  <c r="DF867" i="3" s="1"/>
  <c r="CF867" i="3"/>
  <c r="AR867" i="3"/>
  <c r="AQ867" i="3" s="1"/>
  <c r="AN867" i="3"/>
  <c r="DO867" i="3" s="1"/>
  <c r="AM867" i="3"/>
  <c r="DB867" i="3" s="1"/>
  <c r="DM866" i="3"/>
  <c r="DL866" i="3"/>
  <c r="DJ866" i="3"/>
  <c r="DF866" i="3"/>
  <c r="DE866" i="3"/>
  <c r="DD866" i="3"/>
  <c r="DC866" i="3"/>
  <c r="DG866" i="3" s="1"/>
  <c r="DB866" i="3"/>
  <c r="CO866" i="3"/>
  <c r="AR866" i="3"/>
  <c r="AQ866" i="3"/>
  <c r="AN866" i="3"/>
  <c r="AM866" i="3"/>
  <c r="DN865" i="3"/>
  <c r="DM865" i="3"/>
  <c r="DL865" i="3"/>
  <c r="DJ865" i="3"/>
  <c r="DD865" i="3"/>
  <c r="DE865" i="3" s="1"/>
  <c r="DC865" i="3"/>
  <c r="CO865" i="3"/>
  <c r="CF865" i="3"/>
  <c r="AR865" i="3"/>
  <c r="AQ865" i="3" s="1"/>
  <c r="AN865" i="3"/>
  <c r="DO865" i="3" s="1"/>
  <c r="AM865" i="3"/>
  <c r="DB865" i="3" s="1"/>
  <c r="DM864" i="3"/>
  <c r="DL864" i="3"/>
  <c r="DJ864" i="3"/>
  <c r="DE864" i="3"/>
  <c r="DD864" i="3"/>
  <c r="DC864" i="3"/>
  <c r="DB864" i="3"/>
  <c r="CO864" i="3"/>
  <c r="DF864" i="3" s="1"/>
  <c r="AR864" i="3"/>
  <c r="AQ864" i="3"/>
  <c r="AN864" i="3"/>
  <c r="AM864" i="3"/>
  <c r="DN863" i="3"/>
  <c r="DM863" i="3"/>
  <c r="DL863" i="3"/>
  <c r="DJ863" i="3"/>
  <c r="DD863" i="3"/>
  <c r="DE863" i="3" s="1"/>
  <c r="DH863" i="3" s="1"/>
  <c r="DC863" i="3"/>
  <c r="DG863" i="3" s="1"/>
  <c r="CO863" i="3"/>
  <c r="CF863" i="3"/>
  <c r="AR863" i="3"/>
  <c r="AQ863" i="3" s="1"/>
  <c r="AN863" i="3"/>
  <c r="DO863" i="3" s="1"/>
  <c r="AM863" i="3"/>
  <c r="DB863" i="3" s="1"/>
  <c r="DM862" i="3"/>
  <c r="DL862" i="3"/>
  <c r="DJ862" i="3"/>
  <c r="DF862" i="3"/>
  <c r="DE862" i="3"/>
  <c r="DD862" i="3"/>
  <c r="DC862" i="3"/>
  <c r="DB862" i="3"/>
  <c r="CO862" i="3"/>
  <c r="AR862" i="3"/>
  <c r="AQ862" i="3"/>
  <c r="AN862" i="3"/>
  <c r="AM862" i="3"/>
  <c r="DN861" i="3"/>
  <c r="DM861" i="3"/>
  <c r="DL861" i="3"/>
  <c r="DJ861" i="3"/>
  <c r="DD861" i="3"/>
  <c r="DE861" i="3" s="1"/>
  <c r="DC861" i="3"/>
  <c r="DG861" i="3" s="1"/>
  <c r="DH861" i="3" s="1"/>
  <c r="CO861" i="3"/>
  <c r="DF861" i="3" s="1"/>
  <c r="CF861" i="3"/>
  <c r="AR861" i="3"/>
  <c r="AQ861" i="3" s="1"/>
  <c r="AN861" i="3"/>
  <c r="DO861" i="3" s="1"/>
  <c r="AM861" i="3"/>
  <c r="DB861" i="3" s="1"/>
  <c r="DM860" i="3"/>
  <c r="DL860" i="3"/>
  <c r="DJ860" i="3"/>
  <c r="DE860" i="3"/>
  <c r="DD860" i="3"/>
  <c r="DC860" i="3"/>
  <c r="DG860" i="3" s="1"/>
  <c r="DB860" i="3"/>
  <c r="CO860" i="3"/>
  <c r="DF860" i="3" s="1"/>
  <c r="AR860" i="3"/>
  <c r="AQ860" i="3"/>
  <c r="AN860" i="3"/>
  <c r="AM860" i="3"/>
  <c r="DN859" i="3"/>
  <c r="DM859" i="3"/>
  <c r="DL859" i="3"/>
  <c r="DJ859" i="3"/>
  <c r="DG859" i="3"/>
  <c r="DH859" i="3" s="1"/>
  <c r="DD859" i="3"/>
  <c r="DE859" i="3" s="1"/>
  <c r="DC859" i="3"/>
  <c r="CO859" i="3"/>
  <c r="DF859" i="3" s="1"/>
  <c r="CF859" i="3"/>
  <c r="AR859" i="3"/>
  <c r="AQ859" i="3" s="1"/>
  <c r="AN859" i="3"/>
  <c r="DO859" i="3" s="1"/>
  <c r="AM859" i="3"/>
  <c r="DB859" i="3" s="1"/>
  <c r="DM858" i="3"/>
  <c r="DL858" i="3"/>
  <c r="DJ858" i="3"/>
  <c r="DF858" i="3"/>
  <c r="DE858" i="3"/>
  <c r="DD858" i="3"/>
  <c r="DC858" i="3"/>
  <c r="DG858" i="3" s="1"/>
  <c r="DB858" i="3"/>
  <c r="CO858" i="3"/>
  <c r="AR858" i="3"/>
  <c r="AQ858" i="3"/>
  <c r="AN858" i="3"/>
  <c r="AM858" i="3"/>
  <c r="DN857" i="3"/>
  <c r="DM857" i="3"/>
  <c r="DL857" i="3"/>
  <c r="DJ857" i="3"/>
  <c r="DD857" i="3"/>
  <c r="DE857" i="3" s="1"/>
  <c r="DC857" i="3"/>
  <c r="CO857" i="3"/>
  <c r="CF857" i="3"/>
  <c r="AR857" i="3"/>
  <c r="AQ857" i="3" s="1"/>
  <c r="AN857" i="3"/>
  <c r="DO857" i="3" s="1"/>
  <c r="AM857" i="3"/>
  <c r="DB857" i="3" s="1"/>
  <c r="DM856" i="3"/>
  <c r="DL856" i="3"/>
  <c r="DJ856" i="3"/>
  <c r="DE856" i="3"/>
  <c r="DD856" i="3"/>
  <c r="DC856" i="3"/>
  <c r="DB856" i="3"/>
  <c r="CO856" i="3"/>
  <c r="DF856" i="3" s="1"/>
  <c r="AR856" i="3"/>
  <c r="AQ856" i="3"/>
  <c r="AN856" i="3"/>
  <c r="AM856" i="3"/>
  <c r="DN855" i="3"/>
  <c r="DM855" i="3"/>
  <c r="DL855" i="3"/>
  <c r="DJ855" i="3"/>
  <c r="DD855" i="3"/>
  <c r="DE855" i="3" s="1"/>
  <c r="DC855" i="3"/>
  <c r="DG855" i="3" s="1"/>
  <c r="CO855" i="3"/>
  <c r="CF855" i="3"/>
  <c r="AR855" i="3"/>
  <c r="AQ855" i="3" s="1"/>
  <c r="AN855" i="3"/>
  <c r="DO855" i="3" s="1"/>
  <c r="AM855" i="3"/>
  <c r="DB855" i="3" s="1"/>
  <c r="DM854" i="3"/>
  <c r="DL854" i="3"/>
  <c r="DJ854" i="3"/>
  <c r="DF854" i="3"/>
  <c r="DE854" i="3"/>
  <c r="DD854" i="3"/>
  <c r="DC854" i="3"/>
  <c r="DB854" i="3"/>
  <c r="CO854" i="3"/>
  <c r="AR854" i="3"/>
  <c r="AQ854" i="3"/>
  <c r="AN854" i="3"/>
  <c r="AM854" i="3"/>
  <c r="DN853" i="3"/>
  <c r="DM853" i="3"/>
  <c r="DL853" i="3"/>
  <c r="DJ853" i="3"/>
  <c r="DD853" i="3"/>
  <c r="DE853" i="3" s="1"/>
  <c r="DC853" i="3"/>
  <c r="DG853" i="3" s="1"/>
  <c r="DH853" i="3" s="1"/>
  <c r="CO853" i="3"/>
  <c r="DF853" i="3" s="1"/>
  <c r="CF853" i="3"/>
  <c r="AR853" i="3"/>
  <c r="AQ853" i="3" s="1"/>
  <c r="AN853" i="3"/>
  <c r="DO853" i="3" s="1"/>
  <c r="AM853" i="3"/>
  <c r="DB853" i="3" s="1"/>
  <c r="DM852" i="3"/>
  <c r="DL852" i="3"/>
  <c r="DJ852" i="3"/>
  <c r="DE852" i="3"/>
  <c r="DD852" i="3"/>
  <c r="DC852" i="3"/>
  <c r="DG852" i="3" s="1"/>
  <c r="DB852" i="3"/>
  <c r="CO852" i="3"/>
  <c r="DF852" i="3" s="1"/>
  <c r="AR852" i="3"/>
  <c r="AQ852" i="3"/>
  <c r="AN852" i="3"/>
  <c r="AM852" i="3"/>
  <c r="DN851" i="3"/>
  <c r="DM851" i="3"/>
  <c r="DL851" i="3"/>
  <c r="DJ851" i="3"/>
  <c r="DG851" i="3"/>
  <c r="DH851" i="3" s="1"/>
  <c r="DD851" i="3"/>
  <c r="DE851" i="3" s="1"/>
  <c r="DC851" i="3"/>
  <c r="CO851" i="3"/>
  <c r="DF851" i="3" s="1"/>
  <c r="CF851" i="3"/>
  <c r="AR851" i="3"/>
  <c r="AQ851" i="3" s="1"/>
  <c r="AN851" i="3"/>
  <c r="DO851" i="3" s="1"/>
  <c r="AM851" i="3"/>
  <c r="DB851" i="3" s="1"/>
  <c r="DM850" i="3"/>
  <c r="DL850" i="3"/>
  <c r="DJ850" i="3"/>
  <c r="DF850" i="3"/>
  <c r="DE850" i="3"/>
  <c r="DD850" i="3"/>
  <c r="DC850" i="3"/>
  <c r="DG850" i="3" s="1"/>
  <c r="DB850" i="3"/>
  <c r="CO850" i="3"/>
  <c r="AR850" i="3"/>
  <c r="AQ850" i="3"/>
  <c r="AN850" i="3"/>
  <c r="AM850" i="3"/>
  <c r="DN849" i="3"/>
  <c r="DM849" i="3"/>
  <c r="DL849" i="3"/>
  <c r="DJ849" i="3"/>
  <c r="DD849" i="3"/>
  <c r="DE849" i="3" s="1"/>
  <c r="DC849" i="3"/>
  <c r="CO849" i="3"/>
  <c r="CF849" i="3"/>
  <c r="AR849" i="3"/>
  <c r="AQ849" i="3" s="1"/>
  <c r="AN849" i="3"/>
  <c r="DO849" i="3" s="1"/>
  <c r="AM849" i="3"/>
  <c r="DB849" i="3" s="1"/>
  <c r="DM848" i="3"/>
  <c r="DL848" i="3"/>
  <c r="DJ848" i="3"/>
  <c r="DE848" i="3"/>
  <c r="DD848" i="3"/>
  <c r="DC848" i="3"/>
  <c r="DB848" i="3"/>
  <c r="CO848" i="3"/>
  <c r="DF848" i="3" s="1"/>
  <c r="AR848" i="3"/>
  <c r="AQ848" i="3"/>
  <c r="AN848" i="3"/>
  <c r="AM848" i="3"/>
  <c r="DN847" i="3"/>
  <c r="DM847" i="3"/>
  <c r="DL847" i="3"/>
  <c r="DJ847" i="3"/>
  <c r="DD847" i="3"/>
  <c r="DE847" i="3" s="1"/>
  <c r="DC847" i="3"/>
  <c r="DG847" i="3" s="1"/>
  <c r="CO847" i="3"/>
  <c r="CF847" i="3"/>
  <c r="AR847" i="3"/>
  <c r="AQ847" i="3" s="1"/>
  <c r="AN847" i="3"/>
  <c r="DO847" i="3" s="1"/>
  <c r="AM847" i="3"/>
  <c r="DB847" i="3" s="1"/>
  <c r="DM846" i="3"/>
  <c r="DL846" i="3"/>
  <c r="DJ846" i="3"/>
  <c r="DF846" i="3"/>
  <c r="DE846" i="3"/>
  <c r="DD846" i="3"/>
  <c r="DC846" i="3"/>
  <c r="DB846" i="3"/>
  <c r="CO846" i="3"/>
  <c r="AR846" i="3"/>
  <c r="AQ846" i="3"/>
  <c r="AN846" i="3"/>
  <c r="AM846" i="3"/>
  <c r="DN845" i="3"/>
  <c r="DM845" i="3"/>
  <c r="DL845" i="3"/>
  <c r="DJ845" i="3"/>
  <c r="DD845" i="3"/>
  <c r="DE845" i="3" s="1"/>
  <c r="DC845" i="3"/>
  <c r="DG845" i="3" s="1"/>
  <c r="DH845" i="3" s="1"/>
  <c r="CO845" i="3"/>
  <c r="DF845" i="3" s="1"/>
  <c r="CF845" i="3"/>
  <c r="AR845" i="3"/>
  <c r="AQ845" i="3" s="1"/>
  <c r="AN845" i="3"/>
  <c r="DO845" i="3" s="1"/>
  <c r="AM845" i="3"/>
  <c r="DB845" i="3" s="1"/>
  <c r="DM844" i="3"/>
  <c r="DL844" i="3"/>
  <c r="DJ844" i="3"/>
  <c r="DE844" i="3"/>
  <c r="DD844" i="3"/>
  <c r="DC844" i="3"/>
  <c r="DG844" i="3" s="1"/>
  <c r="DB844" i="3"/>
  <c r="CO844" i="3"/>
  <c r="DF844" i="3" s="1"/>
  <c r="AR844" i="3"/>
  <c r="AQ844" i="3"/>
  <c r="AN844" i="3"/>
  <c r="AM844" i="3"/>
  <c r="DN843" i="3"/>
  <c r="DM843" i="3"/>
  <c r="DL843" i="3"/>
  <c r="DJ843" i="3"/>
  <c r="DG843" i="3"/>
  <c r="DH843" i="3" s="1"/>
  <c r="DD843" i="3"/>
  <c r="DE843" i="3" s="1"/>
  <c r="DC843" i="3"/>
  <c r="CO843" i="3"/>
  <c r="DF843" i="3" s="1"/>
  <c r="CF843" i="3"/>
  <c r="AR843" i="3"/>
  <c r="AQ843" i="3" s="1"/>
  <c r="AN843" i="3"/>
  <c r="DO843" i="3" s="1"/>
  <c r="AM843" i="3"/>
  <c r="DB843" i="3" s="1"/>
  <c r="DM842" i="3"/>
  <c r="DL842" i="3"/>
  <c r="DJ842" i="3"/>
  <c r="DF842" i="3"/>
  <c r="DE842" i="3"/>
  <c r="DD842" i="3"/>
  <c r="DC842" i="3"/>
  <c r="DG842" i="3" s="1"/>
  <c r="DB842" i="3"/>
  <c r="CO842" i="3"/>
  <c r="AR842" i="3"/>
  <c r="AQ842" i="3"/>
  <c r="AN842" i="3"/>
  <c r="AM842" i="3"/>
  <c r="DN841" i="3"/>
  <c r="DM841" i="3"/>
  <c r="DL841" i="3"/>
  <c r="DJ841" i="3"/>
  <c r="DD841" i="3"/>
  <c r="DE841" i="3" s="1"/>
  <c r="DC841" i="3"/>
  <c r="CO841" i="3"/>
  <c r="CF841" i="3"/>
  <c r="AR841" i="3"/>
  <c r="AQ841" i="3" s="1"/>
  <c r="AN841" i="3"/>
  <c r="DO841" i="3" s="1"/>
  <c r="AM841" i="3"/>
  <c r="DB841" i="3" s="1"/>
  <c r="DM840" i="3"/>
  <c r="DL840" i="3"/>
  <c r="DJ840" i="3"/>
  <c r="DE840" i="3"/>
  <c r="DD840" i="3"/>
  <c r="DC840" i="3"/>
  <c r="DB840" i="3"/>
  <c r="CO840" i="3"/>
  <c r="DF840" i="3" s="1"/>
  <c r="AR840" i="3"/>
  <c r="AQ840" i="3"/>
  <c r="AN840" i="3"/>
  <c r="AM840" i="3"/>
  <c r="DN839" i="3"/>
  <c r="DM839" i="3"/>
  <c r="DL839" i="3"/>
  <c r="DJ839" i="3"/>
  <c r="DD839" i="3"/>
  <c r="DE839" i="3" s="1"/>
  <c r="DC839" i="3"/>
  <c r="DG839" i="3" s="1"/>
  <c r="CO839" i="3"/>
  <c r="CF839" i="3"/>
  <c r="AR839" i="3"/>
  <c r="AQ839" i="3" s="1"/>
  <c r="AN839" i="3"/>
  <c r="DO839" i="3" s="1"/>
  <c r="AM839" i="3"/>
  <c r="DB839" i="3" s="1"/>
  <c r="DM838" i="3"/>
  <c r="DL838" i="3"/>
  <c r="DJ838" i="3"/>
  <c r="DF838" i="3"/>
  <c r="DE838" i="3"/>
  <c r="DD838" i="3"/>
  <c r="DC838" i="3"/>
  <c r="DB838" i="3"/>
  <c r="CO838" i="3"/>
  <c r="AR838" i="3"/>
  <c r="AQ838" i="3"/>
  <c r="AN838" i="3"/>
  <c r="AM838" i="3"/>
  <c r="DN837" i="3"/>
  <c r="DM837" i="3"/>
  <c r="DL837" i="3"/>
  <c r="DJ837" i="3"/>
  <c r="DD837" i="3"/>
  <c r="DE837" i="3" s="1"/>
  <c r="DC837" i="3"/>
  <c r="DG837" i="3" s="1"/>
  <c r="DH837" i="3" s="1"/>
  <c r="CO837" i="3"/>
  <c r="DF837" i="3" s="1"/>
  <c r="CF837" i="3"/>
  <c r="AR837" i="3"/>
  <c r="AQ837" i="3" s="1"/>
  <c r="AN837" i="3"/>
  <c r="DO837" i="3" s="1"/>
  <c r="AM837" i="3"/>
  <c r="DB837" i="3" s="1"/>
  <c r="DM836" i="3"/>
  <c r="DL836" i="3"/>
  <c r="DJ836" i="3"/>
  <c r="DE836" i="3"/>
  <c r="DD836" i="3"/>
  <c r="DC836" i="3"/>
  <c r="DG836" i="3" s="1"/>
  <c r="DB836" i="3"/>
  <c r="CO836" i="3"/>
  <c r="DF836" i="3" s="1"/>
  <c r="AR836" i="3"/>
  <c r="AQ836" i="3"/>
  <c r="AN836" i="3"/>
  <c r="AM836" i="3"/>
  <c r="DN835" i="3"/>
  <c r="DM835" i="3"/>
  <c r="DL835" i="3"/>
  <c r="DJ835" i="3"/>
  <c r="DG835" i="3"/>
  <c r="DH835" i="3" s="1"/>
  <c r="DD835" i="3"/>
  <c r="DE835" i="3" s="1"/>
  <c r="DC835" i="3"/>
  <c r="CO835" i="3"/>
  <c r="DF835" i="3" s="1"/>
  <c r="CF835" i="3"/>
  <c r="AR835" i="3"/>
  <c r="AQ835" i="3" s="1"/>
  <c r="AN835" i="3"/>
  <c r="DO835" i="3" s="1"/>
  <c r="AM835" i="3"/>
  <c r="DB835" i="3" s="1"/>
  <c r="DM834" i="3"/>
  <c r="DL834" i="3"/>
  <c r="DJ834" i="3"/>
  <c r="DF834" i="3"/>
  <c r="DE834" i="3"/>
  <c r="DD834" i="3"/>
  <c r="DC834" i="3"/>
  <c r="DG834" i="3" s="1"/>
  <c r="DB834" i="3"/>
  <c r="CO834" i="3"/>
  <c r="AR834" i="3"/>
  <c r="AQ834" i="3"/>
  <c r="AN834" i="3"/>
  <c r="AM834" i="3"/>
  <c r="DN833" i="3"/>
  <c r="DM833" i="3"/>
  <c r="DL833" i="3"/>
  <c r="DJ833" i="3"/>
  <c r="DD833" i="3"/>
  <c r="DE833" i="3" s="1"/>
  <c r="DC833" i="3"/>
  <c r="CO833" i="3"/>
  <c r="CF833" i="3"/>
  <c r="AR833" i="3"/>
  <c r="AQ833" i="3" s="1"/>
  <c r="AN833" i="3"/>
  <c r="DO833" i="3" s="1"/>
  <c r="AM833" i="3"/>
  <c r="DB833" i="3" s="1"/>
  <c r="DM832" i="3"/>
  <c r="DL832" i="3"/>
  <c r="DJ832" i="3"/>
  <c r="DE832" i="3"/>
  <c r="DD832" i="3"/>
  <c r="DC832" i="3"/>
  <c r="DB832" i="3"/>
  <c r="CO832" i="3"/>
  <c r="DF832" i="3" s="1"/>
  <c r="AR832" i="3"/>
  <c r="AQ832" i="3"/>
  <c r="AN832" i="3"/>
  <c r="AM832" i="3"/>
  <c r="DN831" i="3"/>
  <c r="DM831" i="3"/>
  <c r="DL831" i="3"/>
  <c r="DJ831" i="3"/>
  <c r="DD831" i="3"/>
  <c r="DE831" i="3" s="1"/>
  <c r="DH831" i="3" s="1"/>
  <c r="DC831" i="3"/>
  <c r="DG831" i="3" s="1"/>
  <c r="CO831" i="3"/>
  <c r="CF831" i="3"/>
  <c r="AR831" i="3"/>
  <c r="AQ831" i="3" s="1"/>
  <c r="AN831" i="3"/>
  <c r="DO831" i="3" s="1"/>
  <c r="AM831" i="3"/>
  <c r="DB831" i="3" s="1"/>
  <c r="DM830" i="3"/>
  <c r="DL830" i="3"/>
  <c r="DJ830" i="3"/>
  <c r="DF830" i="3"/>
  <c r="DE830" i="3"/>
  <c r="DD830" i="3"/>
  <c r="DC830" i="3"/>
  <c r="DB830" i="3"/>
  <c r="CO830" i="3"/>
  <c r="AR830" i="3"/>
  <c r="AQ830" i="3"/>
  <c r="AN830" i="3"/>
  <c r="AM830" i="3"/>
  <c r="DN829" i="3"/>
  <c r="DM829" i="3"/>
  <c r="DL829" i="3"/>
  <c r="DJ829" i="3"/>
  <c r="DD829" i="3"/>
  <c r="DE829" i="3" s="1"/>
  <c r="DC829" i="3"/>
  <c r="DG829" i="3" s="1"/>
  <c r="DH829" i="3" s="1"/>
  <c r="CO829" i="3"/>
  <c r="DF829" i="3" s="1"/>
  <c r="CF829" i="3"/>
  <c r="AR829" i="3"/>
  <c r="AQ829" i="3" s="1"/>
  <c r="AN829" i="3"/>
  <c r="DO829" i="3" s="1"/>
  <c r="AM829" i="3"/>
  <c r="DB829" i="3" s="1"/>
  <c r="DM828" i="3"/>
  <c r="DL828" i="3"/>
  <c r="DJ828" i="3"/>
  <c r="DE828" i="3"/>
  <c r="DD828" i="3"/>
  <c r="DC828" i="3"/>
  <c r="DG828" i="3" s="1"/>
  <c r="DB828" i="3"/>
  <c r="CO828" i="3"/>
  <c r="DF828" i="3" s="1"/>
  <c r="AR828" i="3"/>
  <c r="AQ828" i="3"/>
  <c r="AN828" i="3"/>
  <c r="AM828" i="3"/>
  <c r="DN827" i="3"/>
  <c r="DM827" i="3"/>
  <c r="DL827" i="3"/>
  <c r="DJ827" i="3"/>
  <c r="DG827" i="3"/>
  <c r="DH827" i="3" s="1"/>
  <c r="DD827" i="3"/>
  <c r="DE827" i="3" s="1"/>
  <c r="DC827" i="3"/>
  <c r="CO827" i="3"/>
  <c r="DF827" i="3" s="1"/>
  <c r="CF827" i="3"/>
  <c r="AR827" i="3"/>
  <c r="AQ827" i="3" s="1"/>
  <c r="AN827" i="3"/>
  <c r="DO827" i="3" s="1"/>
  <c r="AM827" i="3"/>
  <c r="DB827" i="3" s="1"/>
  <c r="DM826" i="3"/>
  <c r="DL826" i="3"/>
  <c r="DJ826" i="3"/>
  <c r="DE826" i="3"/>
  <c r="DD826" i="3"/>
  <c r="DC826" i="3"/>
  <c r="DG826" i="3" s="1"/>
  <c r="DB826" i="3"/>
  <c r="CO826" i="3"/>
  <c r="AR826" i="3"/>
  <c r="AQ826" i="3" s="1"/>
  <c r="DF826" i="3" s="1"/>
  <c r="AN826" i="3"/>
  <c r="AM826" i="3"/>
  <c r="DO825" i="3"/>
  <c r="DM825" i="3"/>
  <c r="DL825" i="3"/>
  <c r="DJ825" i="3"/>
  <c r="DD825" i="3"/>
  <c r="DE825" i="3" s="1"/>
  <c r="DC825" i="3"/>
  <c r="CO825" i="3"/>
  <c r="DF825" i="3" s="1"/>
  <c r="AR825" i="3"/>
  <c r="AQ825" i="3" s="1"/>
  <c r="AN825" i="3"/>
  <c r="CF825" i="3" s="1"/>
  <c r="AM825" i="3"/>
  <c r="DB825" i="3" s="1"/>
  <c r="DM824" i="3"/>
  <c r="DL824" i="3"/>
  <c r="DJ824" i="3"/>
  <c r="DE824" i="3"/>
  <c r="DD824" i="3"/>
  <c r="DC824" i="3"/>
  <c r="DG824" i="3" s="1"/>
  <c r="DB824" i="3"/>
  <c r="CO824" i="3"/>
  <c r="AR824" i="3"/>
  <c r="AQ824" i="3" s="1"/>
  <c r="DF824" i="3" s="1"/>
  <c r="AN824" i="3"/>
  <c r="AM824" i="3"/>
  <c r="DO823" i="3"/>
  <c r="DM823" i="3"/>
  <c r="DL823" i="3"/>
  <c r="DJ823" i="3"/>
  <c r="DD823" i="3"/>
  <c r="DE823" i="3" s="1"/>
  <c r="DC823" i="3"/>
  <c r="CO823" i="3"/>
  <c r="CF823" i="3"/>
  <c r="AR823" i="3"/>
  <c r="AQ823" i="3" s="1"/>
  <c r="AN823" i="3"/>
  <c r="DN823" i="3" s="1"/>
  <c r="AM823" i="3"/>
  <c r="DB823" i="3" s="1"/>
  <c r="DM822" i="3"/>
  <c r="DL822" i="3"/>
  <c r="DJ822" i="3"/>
  <c r="DE822" i="3"/>
  <c r="DD822" i="3"/>
  <c r="DC822" i="3"/>
  <c r="DG822" i="3" s="1"/>
  <c r="DB822" i="3"/>
  <c r="CO822" i="3"/>
  <c r="AR822" i="3"/>
  <c r="AQ822" i="3" s="1"/>
  <c r="DF822" i="3" s="1"/>
  <c r="AN822" i="3"/>
  <c r="DO822" i="3" s="1"/>
  <c r="AM822" i="3"/>
  <c r="DO821" i="3"/>
  <c r="DM821" i="3"/>
  <c r="DL821" i="3"/>
  <c r="DJ821" i="3"/>
  <c r="DD821" i="3"/>
  <c r="DE821" i="3" s="1"/>
  <c r="DC821" i="3"/>
  <c r="CO821" i="3"/>
  <c r="DF821" i="3" s="1"/>
  <c r="AR821" i="3"/>
  <c r="AQ821" i="3" s="1"/>
  <c r="AN821" i="3"/>
  <c r="CF821" i="3" s="1"/>
  <c r="AM821" i="3"/>
  <c r="DB821" i="3" s="1"/>
  <c r="DM820" i="3"/>
  <c r="DL820" i="3"/>
  <c r="DJ820" i="3"/>
  <c r="DE820" i="3"/>
  <c r="DD820" i="3"/>
  <c r="DC820" i="3"/>
  <c r="DG820" i="3" s="1"/>
  <c r="DB820" i="3"/>
  <c r="CO820" i="3"/>
  <c r="AR820" i="3"/>
  <c r="AQ820" i="3" s="1"/>
  <c r="DF820" i="3" s="1"/>
  <c r="AN820" i="3"/>
  <c r="AM820" i="3"/>
  <c r="DO819" i="3"/>
  <c r="DM819" i="3"/>
  <c r="DL819" i="3"/>
  <c r="DJ819" i="3"/>
  <c r="DD819" i="3"/>
  <c r="DE819" i="3" s="1"/>
  <c r="DC819" i="3"/>
  <c r="CO819" i="3"/>
  <c r="CF819" i="3"/>
  <c r="AR819" i="3"/>
  <c r="AQ819" i="3" s="1"/>
  <c r="AN819" i="3"/>
  <c r="DN819" i="3" s="1"/>
  <c r="AM819" i="3"/>
  <c r="DB819" i="3" s="1"/>
  <c r="DM818" i="3"/>
  <c r="DL818" i="3"/>
  <c r="DJ818" i="3"/>
  <c r="DE818" i="3"/>
  <c r="DD818" i="3"/>
  <c r="DC818" i="3"/>
  <c r="DG818" i="3" s="1"/>
  <c r="DB818" i="3"/>
  <c r="CO818" i="3"/>
  <c r="AR818" i="3"/>
  <c r="AQ818" i="3" s="1"/>
  <c r="DF818" i="3" s="1"/>
  <c r="AN818" i="3"/>
  <c r="AM818" i="3"/>
  <c r="DO817" i="3"/>
  <c r="DM817" i="3"/>
  <c r="DL817" i="3"/>
  <c r="DJ817" i="3"/>
  <c r="DD817" i="3"/>
  <c r="DE817" i="3" s="1"/>
  <c r="DC817" i="3"/>
  <c r="CO817" i="3"/>
  <c r="DF817" i="3" s="1"/>
  <c r="AR817" i="3"/>
  <c r="AQ817" i="3" s="1"/>
  <c r="AN817" i="3"/>
  <c r="CF817" i="3" s="1"/>
  <c r="AM817" i="3"/>
  <c r="DB817" i="3" s="1"/>
  <c r="DM816" i="3"/>
  <c r="DL816" i="3"/>
  <c r="DJ816" i="3"/>
  <c r="DE816" i="3"/>
  <c r="DD816" i="3"/>
  <c r="DC816" i="3"/>
  <c r="DG816" i="3" s="1"/>
  <c r="DB816" i="3"/>
  <c r="CO816" i="3"/>
  <c r="AR816" i="3"/>
  <c r="AQ816" i="3" s="1"/>
  <c r="DF816" i="3" s="1"/>
  <c r="AN816" i="3"/>
  <c r="AM816" i="3"/>
  <c r="DO815" i="3"/>
  <c r="DM815" i="3"/>
  <c r="DL815" i="3"/>
  <c r="DJ815" i="3"/>
  <c r="DD815" i="3"/>
  <c r="DE815" i="3" s="1"/>
  <c r="DC815" i="3"/>
  <c r="CO815" i="3"/>
  <c r="CF815" i="3"/>
  <c r="AR815" i="3"/>
  <c r="AQ815" i="3" s="1"/>
  <c r="AN815" i="3"/>
  <c r="DN815" i="3" s="1"/>
  <c r="AM815" i="3"/>
  <c r="DB815" i="3" s="1"/>
  <c r="DM814" i="3"/>
  <c r="DL814" i="3"/>
  <c r="DJ814" i="3"/>
  <c r="DE814" i="3"/>
  <c r="DD814" i="3"/>
  <c r="DC814" i="3"/>
  <c r="DG814" i="3" s="1"/>
  <c r="CO814" i="3"/>
  <c r="AR814" i="3"/>
  <c r="AQ814" i="3" s="1"/>
  <c r="AN814" i="3"/>
  <c r="DN814" i="3" s="1"/>
  <c r="AM814" i="3"/>
  <c r="DB814" i="3" s="1"/>
  <c r="DM813" i="3"/>
  <c r="DL813" i="3"/>
  <c r="DJ813" i="3"/>
  <c r="DE813" i="3"/>
  <c r="DD813" i="3"/>
  <c r="DC813" i="3"/>
  <c r="DG813" i="3" s="1"/>
  <c r="DB813" i="3"/>
  <c r="CO813" i="3"/>
  <c r="AR813" i="3"/>
  <c r="AQ813" i="3" s="1"/>
  <c r="AN813" i="3"/>
  <c r="DO813" i="3" s="1"/>
  <c r="AM813" i="3"/>
  <c r="DM812" i="3"/>
  <c r="DL812" i="3"/>
  <c r="DJ812" i="3"/>
  <c r="DE812" i="3"/>
  <c r="DD812" i="3"/>
  <c r="DC812" i="3"/>
  <c r="DG812" i="3" s="1"/>
  <c r="CO812" i="3"/>
  <c r="DF812" i="3" s="1"/>
  <c r="AR812" i="3"/>
  <c r="AQ812" i="3" s="1"/>
  <c r="AN812" i="3"/>
  <c r="DO812" i="3" s="1"/>
  <c r="AM812" i="3"/>
  <c r="DB812" i="3" s="1"/>
  <c r="DM811" i="3"/>
  <c r="DL811" i="3"/>
  <c r="DJ811" i="3"/>
  <c r="DE811" i="3"/>
  <c r="DD811" i="3"/>
  <c r="DC811" i="3"/>
  <c r="DG811" i="3" s="1"/>
  <c r="DB811" i="3"/>
  <c r="CO811" i="3"/>
  <c r="AR811" i="3"/>
  <c r="AQ811" i="3" s="1"/>
  <c r="AN811" i="3"/>
  <c r="DO811" i="3" s="1"/>
  <c r="AM811" i="3"/>
  <c r="DM810" i="3"/>
  <c r="DL810" i="3"/>
  <c r="DJ810" i="3"/>
  <c r="DE810" i="3"/>
  <c r="DD810" i="3"/>
  <c r="DC810" i="3"/>
  <c r="DG810" i="3" s="1"/>
  <c r="CO810" i="3"/>
  <c r="AR810" i="3"/>
  <c r="AQ810" i="3" s="1"/>
  <c r="AN810" i="3"/>
  <c r="DO810" i="3" s="1"/>
  <c r="AM810" i="3"/>
  <c r="DB810" i="3" s="1"/>
  <c r="DM809" i="3"/>
  <c r="DL809" i="3"/>
  <c r="DJ809" i="3"/>
  <c r="DE809" i="3"/>
  <c r="DD809" i="3"/>
  <c r="DC809" i="3"/>
  <c r="DG809" i="3" s="1"/>
  <c r="DB809" i="3"/>
  <c r="CO809" i="3"/>
  <c r="AR809" i="3"/>
  <c r="AQ809" i="3" s="1"/>
  <c r="AN809" i="3"/>
  <c r="DO809" i="3" s="1"/>
  <c r="AM809" i="3"/>
  <c r="DM808" i="3"/>
  <c r="DL808" i="3"/>
  <c r="DJ808" i="3"/>
  <c r="DE808" i="3"/>
  <c r="DG808" i="3" s="1"/>
  <c r="DD808" i="3"/>
  <c r="DC808" i="3"/>
  <c r="CO808" i="3"/>
  <c r="AR808" i="3"/>
  <c r="AQ808" i="3" s="1"/>
  <c r="AN808" i="3"/>
  <c r="DO808" i="3" s="1"/>
  <c r="AM808" i="3"/>
  <c r="DB808" i="3" s="1"/>
  <c r="DO807" i="3"/>
  <c r="DM807" i="3"/>
  <c r="DL807" i="3"/>
  <c r="DJ807" i="3"/>
  <c r="DE807" i="3"/>
  <c r="DG807" i="3" s="1"/>
  <c r="DD807" i="3"/>
  <c r="DC807" i="3"/>
  <c r="DB807" i="3"/>
  <c r="CO807" i="3"/>
  <c r="DF807" i="3" s="1"/>
  <c r="AR807" i="3"/>
  <c r="AQ807" i="3" s="1"/>
  <c r="AN807" i="3"/>
  <c r="AM807" i="3"/>
  <c r="DO806" i="3"/>
  <c r="DM806" i="3"/>
  <c r="DL806" i="3"/>
  <c r="DJ806" i="3"/>
  <c r="DG806" i="3"/>
  <c r="DE806" i="3"/>
  <c r="DD806" i="3"/>
  <c r="DC806" i="3"/>
  <c r="CO806" i="3"/>
  <c r="DF806" i="3" s="1"/>
  <c r="AR806" i="3"/>
  <c r="AQ806" i="3" s="1"/>
  <c r="AN806" i="3"/>
  <c r="AM806" i="3"/>
  <c r="DB806" i="3" s="1"/>
  <c r="DO805" i="3"/>
  <c r="DM805" i="3"/>
  <c r="DL805" i="3"/>
  <c r="DJ805" i="3"/>
  <c r="DG805" i="3"/>
  <c r="DE805" i="3"/>
  <c r="DD805" i="3"/>
  <c r="DC805" i="3"/>
  <c r="DB805" i="3"/>
  <c r="CO805" i="3"/>
  <c r="DF805" i="3" s="1"/>
  <c r="AR805" i="3"/>
  <c r="AQ805" i="3" s="1"/>
  <c r="AN805" i="3"/>
  <c r="AM805" i="3"/>
  <c r="DO804" i="3"/>
  <c r="DM804" i="3"/>
  <c r="DL804" i="3"/>
  <c r="DJ804" i="3"/>
  <c r="DE804" i="3"/>
  <c r="DD804" i="3"/>
  <c r="DC804" i="3"/>
  <c r="DG804" i="3" s="1"/>
  <c r="CO804" i="3"/>
  <c r="DF804" i="3" s="1"/>
  <c r="AR804" i="3"/>
  <c r="AQ804" i="3" s="1"/>
  <c r="AN804" i="3"/>
  <c r="AM804" i="3"/>
  <c r="DB804" i="3" s="1"/>
  <c r="DM803" i="3"/>
  <c r="DL803" i="3"/>
  <c r="DJ803" i="3"/>
  <c r="DE803" i="3"/>
  <c r="DD803" i="3"/>
  <c r="DC803" i="3"/>
  <c r="DG803" i="3" s="1"/>
  <c r="DB803" i="3"/>
  <c r="CO803" i="3"/>
  <c r="AR803" i="3"/>
  <c r="AQ803" i="3" s="1"/>
  <c r="AN803" i="3"/>
  <c r="DO803" i="3" s="1"/>
  <c r="AM803" i="3"/>
  <c r="DM802" i="3"/>
  <c r="DL802" i="3"/>
  <c r="DJ802" i="3"/>
  <c r="DE802" i="3"/>
  <c r="DD802" i="3"/>
  <c r="DC802" i="3"/>
  <c r="DG802" i="3" s="1"/>
  <c r="CO802" i="3"/>
  <c r="AR802" i="3"/>
  <c r="AQ802" i="3" s="1"/>
  <c r="AN802" i="3"/>
  <c r="DO802" i="3" s="1"/>
  <c r="AM802" i="3"/>
  <c r="DB802" i="3" s="1"/>
  <c r="DM801" i="3"/>
  <c r="DL801" i="3"/>
  <c r="DJ801" i="3"/>
  <c r="DE801" i="3"/>
  <c r="DD801" i="3"/>
  <c r="DC801" i="3"/>
  <c r="DG801" i="3" s="1"/>
  <c r="DB801" i="3"/>
  <c r="CO801" i="3"/>
  <c r="AR801" i="3"/>
  <c r="AQ801" i="3" s="1"/>
  <c r="AN801" i="3"/>
  <c r="DO801" i="3" s="1"/>
  <c r="AM801" i="3"/>
  <c r="DM800" i="3"/>
  <c r="DL800" i="3"/>
  <c r="DJ800" i="3"/>
  <c r="DE800" i="3"/>
  <c r="DG800" i="3" s="1"/>
  <c r="DD800" i="3"/>
  <c r="DC800" i="3"/>
  <c r="CO800" i="3"/>
  <c r="AR800" i="3"/>
  <c r="AQ800" i="3" s="1"/>
  <c r="AN800" i="3"/>
  <c r="DO800" i="3" s="1"/>
  <c r="AM800" i="3"/>
  <c r="DB800" i="3" s="1"/>
  <c r="DO799" i="3"/>
  <c r="DM799" i="3"/>
  <c r="DL799" i="3"/>
  <c r="DJ799" i="3"/>
  <c r="DE799" i="3"/>
  <c r="DG799" i="3" s="1"/>
  <c r="DD799" i="3"/>
  <c r="DC799" i="3"/>
  <c r="DB799" i="3"/>
  <c r="CO799" i="3"/>
  <c r="DF799" i="3" s="1"/>
  <c r="AR799" i="3"/>
  <c r="AQ799" i="3" s="1"/>
  <c r="AN799" i="3"/>
  <c r="AM799" i="3"/>
  <c r="DO798" i="3"/>
  <c r="DM798" i="3"/>
  <c r="DL798" i="3"/>
  <c r="DJ798" i="3"/>
  <c r="DG798" i="3"/>
  <c r="DE798" i="3"/>
  <c r="DD798" i="3"/>
  <c r="DC798" i="3"/>
  <c r="CO798" i="3"/>
  <c r="DF798" i="3" s="1"/>
  <c r="AR798" i="3"/>
  <c r="AQ798" i="3" s="1"/>
  <c r="AN798" i="3"/>
  <c r="AM798" i="3"/>
  <c r="DB798" i="3" s="1"/>
  <c r="DO797" i="3"/>
  <c r="DM797" i="3"/>
  <c r="DL797" i="3"/>
  <c r="DJ797" i="3"/>
  <c r="DG797" i="3"/>
  <c r="DE797" i="3"/>
  <c r="DD797" i="3"/>
  <c r="DC797" i="3"/>
  <c r="DB797" i="3"/>
  <c r="CO797" i="3"/>
  <c r="DF797" i="3" s="1"/>
  <c r="AR797" i="3"/>
  <c r="AQ797" i="3" s="1"/>
  <c r="AN797" i="3"/>
  <c r="AM797" i="3"/>
  <c r="DO796" i="3"/>
  <c r="DM796" i="3"/>
  <c r="DL796" i="3"/>
  <c r="DJ796" i="3"/>
  <c r="DE796" i="3"/>
  <c r="DD796" i="3"/>
  <c r="DC796" i="3"/>
  <c r="DG796" i="3" s="1"/>
  <c r="CO796" i="3"/>
  <c r="DF796" i="3" s="1"/>
  <c r="AR796" i="3"/>
  <c r="AQ796" i="3" s="1"/>
  <c r="AN796" i="3"/>
  <c r="AM796" i="3"/>
  <c r="DB796" i="3" s="1"/>
  <c r="DM795" i="3"/>
  <c r="DL795" i="3"/>
  <c r="DJ795" i="3"/>
  <c r="DE795" i="3"/>
  <c r="DD795" i="3"/>
  <c r="DC795" i="3"/>
  <c r="DG795" i="3" s="1"/>
  <c r="DB795" i="3"/>
  <c r="CO795" i="3"/>
  <c r="AR795" i="3"/>
  <c r="AQ795" i="3" s="1"/>
  <c r="AN795" i="3"/>
  <c r="DO795" i="3" s="1"/>
  <c r="AM795" i="3"/>
  <c r="DM794" i="3"/>
  <c r="DL794" i="3"/>
  <c r="DJ794" i="3"/>
  <c r="DE794" i="3"/>
  <c r="DD794" i="3"/>
  <c r="DC794" i="3"/>
  <c r="DG794" i="3" s="1"/>
  <c r="CO794" i="3"/>
  <c r="AR794" i="3"/>
  <c r="AQ794" i="3" s="1"/>
  <c r="AN794" i="3"/>
  <c r="DO794" i="3" s="1"/>
  <c r="AM794" i="3"/>
  <c r="DB794" i="3" s="1"/>
  <c r="DM793" i="3"/>
  <c r="DL793" i="3"/>
  <c r="DJ793" i="3"/>
  <c r="DE793" i="3"/>
  <c r="DD793" i="3"/>
  <c r="DC793" i="3"/>
  <c r="DG793" i="3" s="1"/>
  <c r="DB793" i="3"/>
  <c r="CO793" i="3"/>
  <c r="AR793" i="3"/>
  <c r="AQ793" i="3" s="1"/>
  <c r="AN793" i="3"/>
  <c r="DO793" i="3" s="1"/>
  <c r="AM793" i="3"/>
  <c r="DM792" i="3"/>
  <c r="DL792" i="3"/>
  <c r="DJ792" i="3"/>
  <c r="DE792" i="3"/>
  <c r="DG792" i="3" s="1"/>
  <c r="DD792" i="3"/>
  <c r="DC792" i="3"/>
  <c r="CO792" i="3"/>
  <c r="AR792" i="3"/>
  <c r="AQ792" i="3" s="1"/>
  <c r="AN792" i="3"/>
  <c r="DO792" i="3" s="1"/>
  <c r="AM792" i="3"/>
  <c r="DB792" i="3" s="1"/>
  <c r="DO791" i="3"/>
  <c r="DM791" i="3"/>
  <c r="DL791" i="3"/>
  <c r="DJ791" i="3"/>
  <c r="DE791" i="3"/>
  <c r="DG791" i="3" s="1"/>
  <c r="DD791" i="3"/>
  <c r="DC791" i="3"/>
  <c r="DB791" i="3"/>
  <c r="CO791" i="3"/>
  <c r="DF791" i="3" s="1"/>
  <c r="AR791" i="3"/>
  <c r="AQ791" i="3" s="1"/>
  <c r="AN791" i="3"/>
  <c r="AM791" i="3"/>
  <c r="DO790" i="3"/>
  <c r="DM790" i="3"/>
  <c r="DL790" i="3"/>
  <c r="DJ790" i="3"/>
  <c r="DG790" i="3"/>
  <c r="DE790" i="3"/>
  <c r="DD790" i="3"/>
  <c r="DC790" i="3"/>
  <c r="CO790" i="3"/>
  <c r="DF790" i="3" s="1"/>
  <c r="AR790" i="3"/>
  <c r="AQ790" i="3" s="1"/>
  <c r="AN790" i="3"/>
  <c r="AM790" i="3"/>
  <c r="DB790" i="3" s="1"/>
  <c r="DO789" i="3"/>
  <c r="DM789" i="3"/>
  <c r="DL789" i="3"/>
  <c r="DJ789" i="3"/>
  <c r="DG789" i="3"/>
  <c r="DE789" i="3"/>
  <c r="DD789" i="3"/>
  <c r="DC789" i="3"/>
  <c r="DB789" i="3"/>
  <c r="CO789" i="3"/>
  <c r="DF789" i="3" s="1"/>
  <c r="AR789" i="3"/>
  <c r="AQ789" i="3" s="1"/>
  <c r="AN789" i="3"/>
  <c r="AM789" i="3"/>
  <c r="DO788" i="3"/>
  <c r="DM788" i="3"/>
  <c r="DL788" i="3"/>
  <c r="DJ788" i="3"/>
  <c r="DE788" i="3"/>
  <c r="DD788" i="3"/>
  <c r="DC788" i="3"/>
  <c r="DG788" i="3" s="1"/>
  <c r="CO788" i="3"/>
  <c r="DF788" i="3" s="1"/>
  <c r="AR788" i="3"/>
  <c r="AQ788" i="3" s="1"/>
  <c r="AN788" i="3"/>
  <c r="AM788" i="3"/>
  <c r="DB788" i="3" s="1"/>
  <c r="DM787" i="3"/>
  <c r="DL787" i="3"/>
  <c r="DJ787" i="3"/>
  <c r="DE787" i="3"/>
  <c r="DD787" i="3"/>
  <c r="DC787" i="3"/>
  <c r="DG787" i="3" s="1"/>
  <c r="DB787" i="3"/>
  <c r="CO787" i="3"/>
  <c r="AR787" i="3"/>
  <c r="AQ787" i="3" s="1"/>
  <c r="AN787" i="3"/>
  <c r="DO787" i="3" s="1"/>
  <c r="AM787" i="3"/>
  <c r="DM786" i="3"/>
  <c r="DL786" i="3"/>
  <c r="DJ786" i="3"/>
  <c r="DE786" i="3"/>
  <c r="DD786" i="3"/>
  <c r="DC786" i="3"/>
  <c r="DG786" i="3" s="1"/>
  <c r="CO786" i="3"/>
  <c r="AR786" i="3"/>
  <c r="AQ786" i="3" s="1"/>
  <c r="AN786" i="3"/>
  <c r="DO786" i="3" s="1"/>
  <c r="AM786" i="3"/>
  <c r="DB786" i="3" s="1"/>
  <c r="DM785" i="3"/>
  <c r="DL785" i="3"/>
  <c r="DJ785" i="3"/>
  <c r="DE785" i="3"/>
  <c r="DD785" i="3"/>
  <c r="DC785" i="3"/>
  <c r="DG785" i="3" s="1"/>
  <c r="DB785" i="3"/>
  <c r="CO785" i="3"/>
  <c r="AR785" i="3"/>
  <c r="AQ785" i="3" s="1"/>
  <c r="AN785" i="3"/>
  <c r="DO785" i="3" s="1"/>
  <c r="AM785" i="3"/>
  <c r="DM784" i="3"/>
  <c r="DL784" i="3"/>
  <c r="DJ784" i="3"/>
  <c r="DE784" i="3"/>
  <c r="DG784" i="3" s="1"/>
  <c r="DD784" i="3"/>
  <c r="DC784" i="3"/>
  <c r="CO784" i="3"/>
  <c r="AR784" i="3"/>
  <c r="AQ784" i="3" s="1"/>
  <c r="AN784" i="3"/>
  <c r="DO784" i="3" s="1"/>
  <c r="AM784" i="3"/>
  <c r="DB784" i="3" s="1"/>
  <c r="DO783" i="3"/>
  <c r="DM783" i="3"/>
  <c r="DL783" i="3"/>
  <c r="DJ783" i="3"/>
  <c r="DE783" i="3"/>
  <c r="DG783" i="3" s="1"/>
  <c r="DD783" i="3"/>
  <c r="DC783" i="3"/>
  <c r="DB783" i="3"/>
  <c r="CO783" i="3"/>
  <c r="DF783" i="3" s="1"/>
  <c r="AR783" i="3"/>
  <c r="AQ783" i="3" s="1"/>
  <c r="AN783" i="3"/>
  <c r="AM783" i="3"/>
  <c r="DO782" i="3"/>
  <c r="DM782" i="3"/>
  <c r="DL782" i="3"/>
  <c r="DJ782" i="3"/>
  <c r="DG782" i="3"/>
  <c r="DE782" i="3"/>
  <c r="DD782" i="3"/>
  <c r="DC782" i="3"/>
  <c r="CO782" i="3"/>
  <c r="DF782" i="3" s="1"/>
  <c r="AR782" i="3"/>
  <c r="AQ782" i="3" s="1"/>
  <c r="AN782" i="3"/>
  <c r="AM782" i="3"/>
  <c r="DB782" i="3" s="1"/>
  <c r="DO781" i="3"/>
  <c r="DM781" i="3"/>
  <c r="DL781" i="3"/>
  <c r="DJ781" i="3"/>
  <c r="DG781" i="3"/>
  <c r="DE781" i="3"/>
  <c r="DD781" i="3"/>
  <c r="DC781" i="3"/>
  <c r="DB781" i="3"/>
  <c r="CO781" i="3"/>
  <c r="DF781" i="3" s="1"/>
  <c r="AR781" i="3"/>
  <c r="AQ781" i="3" s="1"/>
  <c r="AN781" i="3"/>
  <c r="AM781" i="3"/>
  <c r="DO780" i="3"/>
  <c r="DM780" i="3"/>
  <c r="DL780" i="3"/>
  <c r="DJ780" i="3"/>
  <c r="DE780" i="3"/>
  <c r="DD780" i="3"/>
  <c r="DC780" i="3"/>
  <c r="DG780" i="3" s="1"/>
  <c r="CO780" i="3"/>
  <c r="DF780" i="3" s="1"/>
  <c r="AR780" i="3"/>
  <c r="AQ780" i="3" s="1"/>
  <c r="AN780" i="3"/>
  <c r="AM780" i="3"/>
  <c r="DB780" i="3" s="1"/>
  <c r="DM779" i="3"/>
  <c r="DL779" i="3"/>
  <c r="DJ779" i="3"/>
  <c r="DE779" i="3"/>
  <c r="DD779" i="3"/>
  <c r="DC779" i="3"/>
  <c r="DG779" i="3" s="1"/>
  <c r="DB779" i="3"/>
  <c r="CO779" i="3"/>
  <c r="AR779" i="3"/>
  <c r="AQ779" i="3" s="1"/>
  <c r="AN779" i="3"/>
  <c r="DO779" i="3" s="1"/>
  <c r="AM779" i="3"/>
  <c r="DM778" i="3"/>
  <c r="DL778" i="3"/>
  <c r="DJ778" i="3"/>
  <c r="DE778" i="3"/>
  <c r="DD778" i="3"/>
  <c r="DC778" i="3"/>
  <c r="DG778" i="3" s="1"/>
  <c r="CO778" i="3"/>
  <c r="AR778" i="3"/>
  <c r="AQ778" i="3" s="1"/>
  <c r="AN778" i="3"/>
  <c r="DO778" i="3" s="1"/>
  <c r="AM778" i="3"/>
  <c r="DB778" i="3" s="1"/>
  <c r="DM777" i="3"/>
  <c r="DL777" i="3"/>
  <c r="DJ777" i="3"/>
  <c r="DE777" i="3"/>
  <c r="DD777" i="3"/>
  <c r="DC777" i="3"/>
  <c r="DG777" i="3" s="1"/>
  <c r="DB777" i="3"/>
  <c r="CO777" i="3"/>
  <c r="AR777" i="3"/>
  <c r="AQ777" i="3" s="1"/>
  <c r="AN777" i="3"/>
  <c r="DO777" i="3" s="1"/>
  <c r="AM777" i="3"/>
  <c r="DM776" i="3"/>
  <c r="DL776" i="3"/>
  <c r="DJ776" i="3"/>
  <c r="DE776" i="3"/>
  <c r="DG776" i="3" s="1"/>
  <c r="DD776" i="3"/>
  <c r="DC776" i="3"/>
  <c r="CO776" i="3"/>
  <c r="AR776" i="3"/>
  <c r="AQ776" i="3" s="1"/>
  <c r="AN776" i="3"/>
  <c r="DO776" i="3" s="1"/>
  <c r="AM776" i="3"/>
  <c r="DB776" i="3" s="1"/>
  <c r="DO775" i="3"/>
  <c r="DM775" i="3"/>
  <c r="DL775" i="3"/>
  <c r="DJ775" i="3"/>
  <c r="DE775" i="3"/>
  <c r="DG775" i="3" s="1"/>
  <c r="DD775" i="3"/>
  <c r="DC775" i="3"/>
  <c r="DB775" i="3"/>
  <c r="CO775" i="3"/>
  <c r="DF775" i="3" s="1"/>
  <c r="AR775" i="3"/>
  <c r="AQ775" i="3" s="1"/>
  <c r="AN775" i="3"/>
  <c r="AM775" i="3"/>
  <c r="DO774" i="3"/>
  <c r="DM774" i="3"/>
  <c r="DL774" i="3"/>
  <c r="DJ774" i="3"/>
  <c r="DG774" i="3"/>
  <c r="DE774" i="3"/>
  <c r="DD774" i="3"/>
  <c r="DC774" i="3"/>
  <c r="CO774" i="3"/>
  <c r="DF774" i="3" s="1"/>
  <c r="AR774" i="3"/>
  <c r="AQ774" i="3" s="1"/>
  <c r="AN774" i="3"/>
  <c r="AM774" i="3"/>
  <c r="DB774" i="3" s="1"/>
  <c r="DO773" i="3"/>
  <c r="DM773" i="3"/>
  <c r="DL773" i="3"/>
  <c r="DJ773" i="3"/>
  <c r="DG773" i="3"/>
  <c r="DE773" i="3"/>
  <c r="DD773" i="3"/>
  <c r="DC773" i="3"/>
  <c r="DB773" i="3"/>
  <c r="CO773" i="3"/>
  <c r="DF773" i="3" s="1"/>
  <c r="AR773" i="3"/>
  <c r="AQ773" i="3" s="1"/>
  <c r="AN773" i="3"/>
  <c r="AM773" i="3"/>
  <c r="DO772" i="3"/>
  <c r="DM772" i="3"/>
  <c r="DL772" i="3"/>
  <c r="DJ772" i="3"/>
  <c r="DE772" i="3"/>
  <c r="DD772" i="3"/>
  <c r="DC772" i="3"/>
  <c r="DG772" i="3" s="1"/>
  <c r="CO772" i="3"/>
  <c r="DF772" i="3" s="1"/>
  <c r="AR772" i="3"/>
  <c r="AQ772" i="3" s="1"/>
  <c r="AN772" i="3"/>
  <c r="AM772" i="3"/>
  <c r="DB772" i="3" s="1"/>
  <c r="DM771" i="3"/>
  <c r="DL771" i="3"/>
  <c r="DJ771" i="3"/>
  <c r="DE771" i="3"/>
  <c r="DD771" i="3"/>
  <c r="DC771" i="3"/>
  <c r="DG771" i="3" s="1"/>
  <c r="DB771" i="3"/>
  <c r="CO771" i="3"/>
  <c r="AR771" i="3"/>
  <c r="AQ771" i="3" s="1"/>
  <c r="AN771" i="3"/>
  <c r="DO771" i="3" s="1"/>
  <c r="AM771" i="3"/>
  <c r="DM770" i="3"/>
  <c r="DL770" i="3"/>
  <c r="DJ770" i="3"/>
  <c r="DE770" i="3"/>
  <c r="DD770" i="3"/>
  <c r="DC770" i="3"/>
  <c r="DG770" i="3" s="1"/>
  <c r="CO770" i="3"/>
  <c r="AR770" i="3"/>
  <c r="AQ770" i="3" s="1"/>
  <c r="AN770" i="3"/>
  <c r="DO770" i="3" s="1"/>
  <c r="AM770" i="3"/>
  <c r="DB770" i="3" s="1"/>
  <c r="DM769" i="3"/>
  <c r="DL769" i="3"/>
  <c r="DJ769" i="3"/>
  <c r="DE769" i="3"/>
  <c r="DD769" i="3"/>
  <c r="DC769" i="3"/>
  <c r="DG769" i="3" s="1"/>
  <c r="DB769" i="3"/>
  <c r="CO769" i="3"/>
  <c r="AR769" i="3"/>
  <c r="AQ769" i="3" s="1"/>
  <c r="AN769" i="3"/>
  <c r="DO769" i="3" s="1"/>
  <c r="AM769" i="3"/>
  <c r="DM768" i="3"/>
  <c r="DL768" i="3"/>
  <c r="DJ768" i="3"/>
  <c r="DE768" i="3"/>
  <c r="DG768" i="3" s="1"/>
  <c r="DD768" i="3"/>
  <c r="DC768" i="3"/>
  <c r="CO768" i="3"/>
  <c r="AR768" i="3"/>
  <c r="AQ768" i="3" s="1"/>
  <c r="AN768" i="3"/>
  <c r="DO768" i="3" s="1"/>
  <c r="AM768" i="3"/>
  <c r="DB768" i="3" s="1"/>
  <c r="DO767" i="3"/>
  <c r="DM767" i="3"/>
  <c r="DL767" i="3"/>
  <c r="DJ767" i="3"/>
  <c r="DE767" i="3"/>
  <c r="DG767" i="3" s="1"/>
  <c r="DD767" i="3"/>
  <c r="DC767" i="3"/>
  <c r="DB767" i="3"/>
  <c r="CO767" i="3"/>
  <c r="DF767" i="3" s="1"/>
  <c r="AR767" i="3"/>
  <c r="AQ767" i="3" s="1"/>
  <c r="AN767" i="3"/>
  <c r="AM767" i="3"/>
  <c r="DO766" i="3"/>
  <c r="DM766" i="3"/>
  <c r="DL766" i="3"/>
  <c r="DJ766" i="3"/>
  <c r="DG766" i="3"/>
  <c r="DE766" i="3"/>
  <c r="DD766" i="3"/>
  <c r="DC766" i="3"/>
  <c r="CO766" i="3"/>
  <c r="DF766" i="3" s="1"/>
  <c r="AR766" i="3"/>
  <c r="AQ766" i="3" s="1"/>
  <c r="AN766" i="3"/>
  <c r="AM766" i="3"/>
  <c r="DB766" i="3" s="1"/>
  <c r="DO765" i="3"/>
  <c r="DM765" i="3"/>
  <c r="DL765" i="3"/>
  <c r="DJ765" i="3"/>
  <c r="DG765" i="3"/>
  <c r="DE765" i="3"/>
  <c r="DD765" i="3"/>
  <c r="DC765" i="3"/>
  <c r="DB765" i="3"/>
  <c r="CO765" i="3"/>
  <c r="DF765" i="3" s="1"/>
  <c r="AR765" i="3"/>
  <c r="AQ765" i="3" s="1"/>
  <c r="AN765" i="3"/>
  <c r="AM765" i="3"/>
  <c r="DO764" i="3"/>
  <c r="DM764" i="3"/>
  <c r="DL764" i="3"/>
  <c r="DJ764" i="3"/>
  <c r="DE764" i="3"/>
  <c r="DD764" i="3"/>
  <c r="DC764" i="3"/>
  <c r="DG764" i="3" s="1"/>
  <c r="CO764" i="3"/>
  <c r="DF764" i="3" s="1"/>
  <c r="AR764" i="3"/>
  <c r="AQ764" i="3" s="1"/>
  <c r="AN764" i="3"/>
  <c r="AM764" i="3"/>
  <c r="DB764" i="3" s="1"/>
  <c r="DO763" i="3"/>
  <c r="DM763" i="3"/>
  <c r="DL763" i="3"/>
  <c r="DJ763" i="3"/>
  <c r="DE763" i="3"/>
  <c r="DD763" i="3"/>
  <c r="DC763" i="3"/>
  <c r="DG763" i="3" s="1"/>
  <c r="DB763" i="3"/>
  <c r="CO763" i="3"/>
  <c r="AR763" i="3"/>
  <c r="AQ763" i="3" s="1"/>
  <c r="AN763" i="3"/>
  <c r="AM763" i="3"/>
  <c r="DO762" i="3"/>
  <c r="DM762" i="3"/>
  <c r="DL762" i="3"/>
  <c r="DJ762" i="3"/>
  <c r="DD762" i="3"/>
  <c r="DE762" i="3" s="1"/>
  <c r="DC762" i="3"/>
  <c r="DG762" i="3" s="1"/>
  <c r="CO762" i="3"/>
  <c r="AR762" i="3"/>
  <c r="AQ762" i="3" s="1"/>
  <c r="AN762" i="3"/>
  <c r="DN762" i="3" s="1"/>
  <c r="AM762" i="3"/>
  <c r="DB762" i="3" s="1"/>
  <c r="DM761" i="3"/>
  <c r="DL761" i="3"/>
  <c r="DJ761" i="3"/>
  <c r="DF761" i="3"/>
  <c r="DE761" i="3"/>
  <c r="DD761" i="3"/>
  <c r="DC761" i="3"/>
  <c r="DG761" i="3" s="1"/>
  <c r="DB761" i="3"/>
  <c r="CO761" i="3"/>
  <c r="AR761" i="3"/>
  <c r="AQ761" i="3"/>
  <c r="AN761" i="3"/>
  <c r="DO761" i="3" s="1"/>
  <c r="AM761" i="3"/>
  <c r="DM760" i="3"/>
  <c r="DL760" i="3"/>
  <c r="DJ760" i="3"/>
  <c r="DG760" i="3"/>
  <c r="DE760" i="3"/>
  <c r="DH760" i="3" s="1"/>
  <c r="DD760" i="3"/>
  <c r="DC760" i="3"/>
  <c r="CO760" i="3"/>
  <c r="DF760" i="3" s="1"/>
  <c r="CF760" i="3"/>
  <c r="AR760" i="3"/>
  <c r="AQ760" i="3" s="1"/>
  <c r="AN760" i="3"/>
  <c r="DO760" i="3" s="1"/>
  <c r="AM760" i="3"/>
  <c r="DB760" i="3" s="1"/>
  <c r="DO759" i="3"/>
  <c r="DM759" i="3"/>
  <c r="DL759" i="3"/>
  <c r="DJ759" i="3"/>
  <c r="DE759" i="3"/>
  <c r="DD759" i="3"/>
  <c r="DC759" i="3"/>
  <c r="DG759" i="3" s="1"/>
  <c r="DB759" i="3"/>
  <c r="CO759" i="3"/>
  <c r="AR759" i="3"/>
  <c r="AQ759" i="3" s="1"/>
  <c r="AN759" i="3"/>
  <c r="AM759" i="3"/>
  <c r="DO758" i="3"/>
  <c r="DM758" i="3"/>
  <c r="DL758" i="3"/>
  <c r="DJ758" i="3"/>
  <c r="DD758" i="3"/>
  <c r="DE758" i="3" s="1"/>
  <c r="DC758" i="3"/>
  <c r="DG758" i="3" s="1"/>
  <c r="CO758" i="3"/>
  <c r="AR758" i="3"/>
  <c r="AQ758" i="3" s="1"/>
  <c r="AN758" i="3"/>
  <c r="DN758" i="3" s="1"/>
  <c r="AM758" i="3"/>
  <c r="DB758" i="3" s="1"/>
  <c r="DM757" i="3"/>
  <c r="DL757" i="3"/>
  <c r="DJ757" i="3"/>
  <c r="DE757" i="3"/>
  <c r="DD757" i="3"/>
  <c r="DC757" i="3"/>
  <c r="DG757" i="3" s="1"/>
  <c r="DB757" i="3"/>
  <c r="CO757" i="3"/>
  <c r="AR757" i="3"/>
  <c r="AQ757" i="3" s="1"/>
  <c r="DF757" i="3" s="1"/>
  <c r="AN757" i="3"/>
  <c r="DO757" i="3" s="1"/>
  <c r="AM757" i="3"/>
  <c r="DO756" i="3"/>
  <c r="DM756" i="3"/>
  <c r="DL756" i="3"/>
  <c r="DJ756" i="3"/>
  <c r="DG756" i="3"/>
  <c r="DE756" i="3"/>
  <c r="DH756" i="3" s="1"/>
  <c r="DD756" i="3"/>
  <c r="DC756" i="3"/>
  <c r="CO756" i="3"/>
  <c r="DF756" i="3" s="1"/>
  <c r="CF756" i="3"/>
  <c r="AR756" i="3"/>
  <c r="AQ756" i="3" s="1"/>
  <c r="AN756" i="3"/>
  <c r="DN756" i="3" s="1"/>
  <c r="AM756" i="3"/>
  <c r="DB756" i="3" s="1"/>
  <c r="DO755" i="3"/>
  <c r="DM755" i="3"/>
  <c r="DL755" i="3"/>
  <c r="DJ755" i="3"/>
  <c r="DE755" i="3"/>
  <c r="DD755" i="3"/>
  <c r="DC755" i="3"/>
  <c r="DG755" i="3" s="1"/>
  <c r="DB755" i="3"/>
  <c r="CO755" i="3"/>
  <c r="AR755" i="3"/>
  <c r="AQ755" i="3" s="1"/>
  <c r="DF755" i="3" s="1"/>
  <c r="AN755" i="3"/>
  <c r="AM755" i="3"/>
  <c r="DO754" i="3"/>
  <c r="DM754" i="3"/>
  <c r="DL754" i="3"/>
  <c r="DJ754" i="3"/>
  <c r="DD754" i="3"/>
  <c r="DE754" i="3" s="1"/>
  <c r="DC754" i="3"/>
  <c r="CO754" i="3"/>
  <c r="AR754" i="3"/>
  <c r="AQ754" i="3" s="1"/>
  <c r="AN754" i="3"/>
  <c r="DN754" i="3" s="1"/>
  <c r="AM754" i="3"/>
  <c r="DB754" i="3" s="1"/>
  <c r="DM753" i="3"/>
  <c r="DL753" i="3"/>
  <c r="DJ753" i="3"/>
  <c r="DE753" i="3"/>
  <c r="DD753" i="3"/>
  <c r="DC753" i="3"/>
  <c r="DG753" i="3" s="1"/>
  <c r="DB753" i="3"/>
  <c r="CO753" i="3"/>
  <c r="AR753" i="3"/>
  <c r="AQ753" i="3" s="1"/>
  <c r="DF753" i="3" s="1"/>
  <c r="AN753" i="3"/>
  <c r="DO753" i="3" s="1"/>
  <c r="AM753" i="3"/>
  <c r="DO752" i="3"/>
  <c r="DM752" i="3"/>
  <c r="DL752" i="3"/>
  <c r="DJ752" i="3"/>
  <c r="DG752" i="3"/>
  <c r="DE752" i="3"/>
  <c r="DH752" i="3" s="1"/>
  <c r="DD752" i="3"/>
  <c r="DC752" i="3"/>
  <c r="CO752" i="3"/>
  <c r="DF752" i="3" s="1"/>
  <c r="CF752" i="3"/>
  <c r="AR752" i="3"/>
  <c r="AQ752" i="3" s="1"/>
  <c r="AN752" i="3"/>
  <c r="DN752" i="3" s="1"/>
  <c r="AM752" i="3"/>
  <c r="DB752" i="3" s="1"/>
  <c r="DO751" i="3"/>
  <c r="DM751" i="3"/>
  <c r="DL751" i="3"/>
  <c r="DJ751" i="3"/>
  <c r="DE751" i="3"/>
  <c r="DD751" i="3"/>
  <c r="DC751" i="3"/>
  <c r="DG751" i="3" s="1"/>
  <c r="DB751" i="3"/>
  <c r="CO751" i="3"/>
  <c r="AR751" i="3"/>
  <c r="AQ751" i="3" s="1"/>
  <c r="DF751" i="3" s="1"/>
  <c r="AN751" i="3"/>
  <c r="AM751" i="3"/>
  <c r="DO750" i="3"/>
  <c r="DM750" i="3"/>
  <c r="DL750" i="3"/>
  <c r="DJ750" i="3"/>
  <c r="DD750" i="3"/>
  <c r="DE750" i="3" s="1"/>
  <c r="DC750" i="3"/>
  <c r="DG750" i="3" s="1"/>
  <c r="CO750" i="3"/>
  <c r="AR750" i="3"/>
  <c r="AQ750" i="3" s="1"/>
  <c r="AN750" i="3"/>
  <c r="DN750" i="3" s="1"/>
  <c r="AM750" i="3"/>
  <c r="DB750" i="3" s="1"/>
  <c r="DM749" i="3"/>
  <c r="DL749" i="3"/>
  <c r="DJ749" i="3"/>
  <c r="DE749" i="3"/>
  <c r="DD749" i="3"/>
  <c r="DC749" i="3"/>
  <c r="DG749" i="3" s="1"/>
  <c r="DB749" i="3"/>
  <c r="CO749" i="3"/>
  <c r="AR749" i="3"/>
  <c r="AQ749" i="3" s="1"/>
  <c r="DF749" i="3" s="1"/>
  <c r="AN749" i="3"/>
  <c r="DO749" i="3" s="1"/>
  <c r="AM749" i="3"/>
  <c r="DO748" i="3"/>
  <c r="DM748" i="3"/>
  <c r="DL748" i="3"/>
  <c r="DJ748" i="3"/>
  <c r="DG748" i="3"/>
  <c r="DE748" i="3"/>
  <c r="DH748" i="3" s="1"/>
  <c r="DD748" i="3"/>
  <c r="DC748" i="3"/>
  <c r="CO748" i="3"/>
  <c r="DF748" i="3" s="1"/>
  <c r="CF748" i="3"/>
  <c r="AR748" i="3"/>
  <c r="AQ748" i="3" s="1"/>
  <c r="AN748" i="3"/>
  <c r="DN748" i="3" s="1"/>
  <c r="AM748" i="3"/>
  <c r="DB748" i="3" s="1"/>
  <c r="DO747" i="3"/>
  <c r="DM747" i="3"/>
  <c r="DL747" i="3"/>
  <c r="DJ747" i="3"/>
  <c r="DE747" i="3"/>
  <c r="DD747" i="3"/>
  <c r="DC747" i="3"/>
  <c r="DG747" i="3" s="1"/>
  <c r="DB747" i="3"/>
  <c r="CO747" i="3"/>
  <c r="AR747" i="3"/>
  <c r="AQ747" i="3" s="1"/>
  <c r="DF747" i="3" s="1"/>
  <c r="AN747" i="3"/>
  <c r="AM747" i="3"/>
  <c r="DO746" i="3"/>
  <c r="DM746" i="3"/>
  <c r="DL746" i="3"/>
  <c r="DJ746" i="3"/>
  <c r="DD746" i="3"/>
  <c r="DE746" i="3" s="1"/>
  <c r="DC746" i="3"/>
  <c r="CO746" i="3"/>
  <c r="AR746" i="3"/>
  <c r="AQ746" i="3" s="1"/>
  <c r="AN746" i="3"/>
  <c r="DN746" i="3" s="1"/>
  <c r="AM746" i="3"/>
  <c r="DB746" i="3" s="1"/>
  <c r="DN745" i="3"/>
  <c r="DM745" i="3"/>
  <c r="DL745" i="3"/>
  <c r="DJ745" i="3"/>
  <c r="DD745" i="3"/>
  <c r="DE745" i="3" s="1"/>
  <c r="DC745" i="3"/>
  <c r="DG745" i="3" s="1"/>
  <c r="CO745" i="3"/>
  <c r="CF745" i="3"/>
  <c r="AR745" i="3"/>
  <c r="AQ745" i="3" s="1"/>
  <c r="DF745" i="3" s="1"/>
  <c r="AN745" i="3"/>
  <c r="DO745" i="3" s="1"/>
  <c r="AM745" i="3"/>
  <c r="DB745" i="3" s="1"/>
  <c r="DM744" i="3"/>
  <c r="DL744" i="3"/>
  <c r="DJ744" i="3"/>
  <c r="DE744" i="3"/>
  <c r="DH744" i="3" s="1"/>
  <c r="DD744" i="3"/>
  <c r="DC744" i="3"/>
  <c r="DG744" i="3" s="1"/>
  <c r="DB744" i="3"/>
  <c r="CO744" i="3"/>
  <c r="AR744" i="3"/>
  <c r="AQ744" i="3"/>
  <c r="DF744" i="3" s="1"/>
  <c r="AN744" i="3"/>
  <c r="DO744" i="3" s="1"/>
  <c r="AM744" i="3"/>
  <c r="DN743" i="3"/>
  <c r="DM743" i="3"/>
  <c r="DL743" i="3"/>
  <c r="DJ743" i="3"/>
  <c r="DD743" i="3"/>
  <c r="DE743" i="3" s="1"/>
  <c r="DC743" i="3"/>
  <c r="DG743" i="3" s="1"/>
  <c r="CO743" i="3"/>
  <c r="CF743" i="3"/>
  <c r="AR743" i="3"/>
  <c r="AQ743" i="3" s="1"/>
  <c r="DF743" i="3" s="1"/>
  <c r="AN743" i="3"/>
  <c r="DO743" i="3" s="1"/>
  <c r="AM743" i="3"/>
  <c r="DB743" i="3" s="1"/>
  <c r="DM742" i="3"/>
  <c r="DL742" i="3"/>
  <c r="DJ742" i="3"/>
  <c r="DE742" i="3"/>
  <c r="DH742" i="3" s="1"/>
  <c r="DD742" i="3"/>
  <c r="DC742" i="3"/>
  <c r="DG742" i="3" s="1"/>
  <c r="DB742" i="3"/>
  <c r="CO742" i="3"/>
  <c r="AR742" i="3"/>
  <c r="AQ742" i="3"/>
  <c r="DF742" i="3" s="1"/>
  <c r="AN742" i="3"/>
  <c r="DO742" i="3" s="1"/>
  <c r="AM742" i="3"/>
  <c r="DN741" i="3"/>
  <c r="DM741" i="3"/>
  <c r="DL741" i="3"/>
  <c r="DJ741" i="3"/>
  <c r="DD741" i="3"/>
  <c r="DE741" i="3" s="1"/>
  <c r="DC741" i="3"/>
  <c r="CO741" i="3"/>
  <c r="CF741" i="3"/>
  <c r="AR741" i="3"/>
  <c r="AQ741" i="3" s="1"/>
  <c r="DF741" i="3" s="1"/>
  <c r="AN741" i="3"/>
  <c r="DO741" i="3" s="1"/>
  <c r="AM741" i="3"/>
  <c r="DB741" i="3" s="1"/>
  <c r="DM740" i="3"/>
  <c r="DL740" i="3"/>
  <c r="DJ740" i="3"/>
  <c r="DE740" i="3"/>
  <c r="DD740" i="3"/>
  <c r="DC740" i="3"/>
  <c r="DG740" i="3" s="1"/>
  <c r="DB740" i="3"/>
  <c r="CO740" i="3"/>
  <c r="AR740" i="3"/>
  <c r="AQ740" i="3"/>
  <c r="DF740" i="3" s="1"/>
  <c r="AN740" i="3"/>
  <c r="DO740" i="3" s="1"/>
  <c r="AM740" i="3"/>
  <c r="DN739" i="3"/>
  <c r="DM739" i="3"/>
  <c r="DL739" i="3"/>
  <c r="DJ739" i="3"/>
  <c r="DD739" i="3"/>
  <c r="DE739" i="3" s="1"/>
  <c r="DC739" i="3"/>
  <c r="DG739" i="3" s="1"/>
  <c r="CO739" i="3"/>
  <c r="CF739" i="3"/>
  <c r="AR739" i="3"/>
  <c r="AQ739" i="3" s="1"/>
  <c r="DF739" i="3" s="1"/>
  <c r="AN739" i="3"/>
  <c r="DO739" i="3" s="1"/>
  <c r="AM739" i="3"/>
  <c r="DB739" i="3" s="1"/>
  <c r="DM738" i="3"/>
  <c r="DL738" i="3"/>
  <c r="DJ738" i="3"/>
  <c r="DE738" i="3"/>
  <c r="DD738" i="3"/>
  <c r="DC738" i="3"/>
  <c r="DG738" i="3" s="1"/>
  <c r="DB738" i="3"/>
  <c r="CO738" i="3"/>
  <c r="AR738" i="3"/>
  <c r="AQ738" i="3"/>
  <c r="DF738" i="3" s="1"/>
  <c r="AN738" i="3"/>
  <c r="DO738" i="3" s="1"/>
  <c r="AM738" i="3"/>
  <c r="DN737" i="3"/>
  <c r="DM737" i="3"/>
  <c r="DL737" i="3"/>
  <c r="DJ737" i="3"/>
  <c r="DD737" i="3"/>
  <c r="DE737" i="3" s="1"/>
  <c r="DC737" i="3"/>
  <c r="DG737" i="3" s="1"/>
  <c r="CO737" i="3"/>
  <c r="CF737" i="3"/>
  <c r="AR737" i="3"/>
  <c r="AQ737" i="3" s="1"/>
  <c r="DF737" i="3" s="1"/>
  <c r="AN737" i="3"/>
  <c r="DO737" i="3" s="1"/>
  <c r="AM737" i="3"/>
  <c r="DB737" i="3" s="1"/>
  <c r="DM736" i="3"/>
  <c r="DL736" i="3"/>
  <c r="DJ736" i="3"/>
  <c r="DE736" i="3"/>
  <c r="DH736" i="3" s="1"/>
  <c r="DD736" i="3"/>
  <c r="DC736" i="3"/>
  <c r="DG736" i="3" s="1"/>
  <c r="DB736" i="3"/>
  <c r="CO736" i="3"/>
  <c r="AR736" i="3"/>
  <c r="AQ736" i="3"/>
  <c r="DF736" i="3" s="1"/>
  <c r="AN736" i="3"/>
  <c r="DO736" i="3" s="1"/>
  <c r="AM736" i="3"/>
  <c r="DN735" i="3"/>
  <c r="DM735" i="3"/>
  <c r="DL735" i="3"/>
  <c r="DJ735" i="3"/>
  <c r="DD735" i="3"/>
  <c r="DE735" i="3" s="1"/>
  <c r="DC735" i="3"/>
  <c r="DG735" i="3" s="1"/>
  <c r="CO735" i="3"/>
  <c r="CF735" i="3"/>
  <c r="AR735" i="3"/>
  <c r="AQ735" i="3" s="1"/>
  <c r="DF735" i="3" s="1"/>
  <c r="AN735" i="3"/>
  <c r="DO735" i="3" s="1"/>
  <c r="AM735" i="3"/>
  <c r="DB735" i="3" s="1"/>
  <c r="DM734" i="3"/>
  <c r="DL734" i="3"/>
  <c r="DJ734" i="3"/>
  <c r="DE734" i="3"/>
  <c r="DH734" i="3" s="1"/>
  <c r="DD734" i="3"/>
  <c r="DC734" i="3"/>
  <c r="DG734" i="3" s="1"/>
  <c r="DB734" i="3"/>
  <c r="CO734" i="3"/>
  <c r="AR734" i="3"/>
  <c r="AQ734" i="3"/>
  <c r="DF734" i="3" s="1"/>
  <c r="AN734" i="3"/>
  <c r="DO734" i="3" s="1"/>
  <c r="AM734" i="3"/>
  <c r="DN733" i="3"/>
  <c r="DM733" i="3"/>
  <c r="DL733" i="3"/>
  <c r="DJ733" i="3"/>
  <c r="DD733" i="3"/>
  <c r="DE733" i="3" s="1"/>
  <c r="DC733" i="3"/>
  <c r="CO733" i="3"/>
  <c r="CF733" i="3"/>
  <c r="AR733" i="3"/>
  <c r="AQ733" i="3" s="1"/>
  <c r="DF733" i="3" s="1"/>
  <c r="AN733" i="3"/>
  <c r="DO733" i="3" s="1"/>
  <c r="AM733" i="3"/>
  <c r="DB733" i="3" s="1"/>
  <c r="DM732" i="3"/>
  <c r="DL732" i="3"/>
  <c r="DJ732" i="3"/>
  <c r="DE732" i="3"/>
  <c r="DD732" i="3"/>
  <c r="DC732" i="3"/>
  <c r="DG732" i="3" s="1"/>
  <c r="DB732" i="3"/>
  <c r="CO732" i="3"/>
  <c r="AR732" i="3"/>
  <c r="AQ732" i="3"/>
  <c r="DF732" i="3" s="1"/>
  <c r="AN732" i="3"/>
  <c r="DO732" i="3" s="1"/>
  <c r="AM732" i="3"/>
  <c r="DN731" i="3"/>
  <c r="DM731" i="3"/>
  <c r="DL731" i="3"/>
  <c r="DJ731" i="3"/>
  <c r="DD731" i="3"/>
  <c r="DE731" i="3" s="1"/>
  <c r="DC731" i="3"/>
  <c r="DG731" i="3" s="1"/>
  <c r="CO731" i="3"/>
  <c r="CF731" i="3"/>
  <c r="AR731" i="3"/>
  <c r="AQ731" i="3" s="1"/>
  <c r="DF731" i="3" s="1"/>
  <c r="AN731" i="3"/>
  <c r="DO731" i="3" s="1"/>
  <c r="AM731" i="3"/>
  <c r="DB731" i="3" s="1"/>
  <c r="DM730" i="3"/>
  <c r="DL730" i="3"/>
  <c r="DJ730" i="3"/>
  <c r="DE730" i="3"/>
  <c r="DD730" i="3"/>
  <c r="DC730" i="3"/>
  <c r="DG730" i="3" s="1"/>
  <c r="DB730" i="3"/>
  <c r="CO730" i="3"/>
  <c r="AR730" i="3"/>
  <c r="AQ730" i="3"/>
  <c r="DF730" i="3" s="1"/>
  <c r="AN730" i="3"/>
  <c r="DO730" i="3" s="1"/>
  <c r="AM730" i="3"/>
  <c r="DN729" i="3"/>
  <c r="DM729" i="3"/>
  <c r="DL729" i="3"/>
  <c r="DJ729" i="3"/>
  <c r="DD729" i="3"/>
  <c r="DE729" i="3" s="1"/>
  <c r="DC729" i="3"/>
  <c r="DG729" i="3" s="1"/>
  <c r="CO729" i="3"/>
  <c r="CF729" i="3"/>
  <c r="AR729" i="3"/>
  <c r="AQ729" i="3" s="1"/>
  <c r="DF729" i="3" s="1"/>
  <c r="AN729" i="3"/>
  <c r="DO729" i="3" s="1"/>
  <c r="AM729" i="3"/>
  <c r="DB729" i="3" s="1"/>
  <c r="DM728" i="3"/>
  <c r="DL728" i="3"/>
  <c r="DJ728" i="3"/>
  <c r="DE728" i="3"/>
  <c r="DH728" i="3" s="1"/>
  <c r="DD728" i="3"/>
  <c r="DC728" i="3"/>
  <c r="DG728" i="3" s="1"/>
  <c r="DB728" i="3"/>
  <c r="CO728" i="3"/>
  <c r="AR728" i="3"/>
  <c r="AQ728" i="3"/>
  <c r="DF728" i="3" s="1"/>
  <c r="AN728" i="3"/>
  <c r="DO728" i="3" s="1"/>
  <c r="AM728" i="3"/>
  <c r="DN727" i="3"/>
  <c r="DM727" i="3"/>
  <c r="DL727" i="3"/>
  <c r="DJ727" i="3"/>
  <c r="DD727" i="3"/>
  <c r="DE727" i="3" s="1"/>
  <c r="DC727" i="3"/>
  <c r="DG727" i="3" s="1"/>
  <c r="CO727" i="3"/>
  <c r="CF727" i="3"/>
  <c r="AR727" i="3"/>
  <c r="AQ727" i="3" s="1"/>
  <c r="DF727" i="3" s="1"/>
  <c r="AN727" i="3"/>
  <c r="DO727" i="3" s="1"/>
  <c r="AM727" i="3"/>
  <c r="DB727" i="3" s="1"/>
  <c r="DM726" i="3"/>
  <c r="DL726" i="3"/>
  <c r="DJ726" i="3"/>
  <c r="DE726" i="3"/>
  <c r="DH726" i="3" s="1"/>
  <c r="DD726" i="3"/>
  <c r="DC726" i="3"/>
  <c r="DG726" i="3" s="1"/>
  <c r="DB726" i="3"/>
  <c r="CO726" i="3"/>
  <c r="AR726" i="3"/>
  <c r="AQ726" i="3"/>
  <c r="DF726" i="3" s="1"/>
  <c r="AN726" i="3"/>
  <c r="DO726" i="3" s="1"/>
  <c r="AM726" i="3"/>
  <c r="DN725" i="3"/>
  <c r="DM725" i="3"/>
  <c r="DL725" i="3"/>
  <c r="DJ725" i="3"/>
  <c r="DD725" i="3"/>
  <c r="DE725" i="3" s="1"/>
  <c r="DC725" i="3"/>
  <c r="CO725" i="3"/>
  <c r="CF725" i="3"/>
  <c r="AR725" i="3"/>
  <c r="AQ725" i="3" s="1"/>
  <c r="DF725" i="3" s="1"/>
  <c r="AN725" i="3"/>
  <c r="DO725" i="3" s="1"/>
  <c r="AM725" i="3"/>
  <c r="DB725" i="3" s="1"/>
  <c r="DM724" i="3"/>
  <c r="DL724" i="3"/>
  <c r="DJ724" i="3"/>
  <c r="DE724" i="3"/>
  <c r="DD724" i="3"/>
  <c r="DC724" i="3"/>
  <c r="DG724" i="3" s="1"/>
  <c r="DB724" i="3"/>
  <c r="CO724" i="3"/>
  <c r="AR724" i="3"/>
  <c r="AQ724" i="3"/>
  <c r="DF724" i="3" s="1"/>
  <c r="AN724" i="3"/>
  <c r="DO724" i="3" s="1"/>
  <c r="AM724" i="3"/>
  <c r="DN723" i="3"/>
  <c r="DM723" i="3"/>
  <c r="DL723" i="3"/>
  <c r="DJ723" i="3"/>
  <c r="DD723" i="3"/>
  <c r="DE723" i="3" s="1"/>
  <c r="DC723" i="3"/>
  <c r="DG723" i="3" s="1"/>
  <c r="CO723" i="3"/>
  <c r="CF723" i="3"/>
  <c r="AR723" i="3"/>
  <c r="AQ723" i="3" s="1"/>
  <c r="DF723" i="3" s="1"/>
  <c r="AN723" i="3"/>
  <c r="DO723" i="3" s="1"/>
  <c r="AM723" i="3"/>
  <c r="DB723" i="3" s="1"/>
  <c r="DM722" i="3"/>
  <c r="DL722" i="3"/>
  <c r="DJ722" i="3"/>
  <c r="DE722" i="3"/>
  <c r="DD722" i="3"/>
  <c r="DC722" i="3"/>
  <c r="DG722" i="3" s="1"/>
  <c r="DB722" i="3"/>
  <c r="CO722" i="3"/>
  <c r="AR722" i="3"/>
  <c r="AQ722" i="3"/>
  <c r="DF722" i="3" s="1"/>
  <c r="AN722" i="3"/>
  <c r="DO722" i="3" s="1"/>
  <c r="AM722" i="3"/>
  <c r="DN721" i="3"/>
  <c r="DM721" i="3"/>
  <c r="DL721" i="3"/>
  <c r="DJ721" i="3"/>
  <c r="DD721" i="3"/>
  <c r="DE721" i="3" s="1"/>
  <c r="DC721" i="3"/>
  <c r="DG721" i="3" s="1"/>
  <c r="CO721" i="3"/>
  <c r="CF721" i="3"/>
  <c r="AR721" i="3"/>
  <c r="AQ721" i="3" s="1"/>
  <c r="DF721" i="3" s="1"/>
  <c r="AN721" i="3"/>
  <c r="DO721" i="3" s="1"/>
  <c r="AM721" i="3"/>
  <c r="DB721" i="3" s="1"/>
  <c r="DM720" i="3"/>
  <c r="DL720" i="3"/>
  <c r="DJ720" i="3"/>
  <c r="DE720" i="3"/>
  <c r="DH720" i="3" s="1"/>
  <c r="DD720" i="3"/>
  <c r="DC720" i="3"/>
  <c r="DG720" i="3" s="1"/>
  <c r="DB720" i="3"/>
  <c r="CO720" i="3"/>
  <c r="AR720" i="3"/>
  <c r="AQ720" i="3"/>
  <c r="DF720" i="3" s="1"/>
  <c r="AN720" i="3"/>
  <c r="DO720" i="3" s="1"/>
  <c r="AM720" i="3"/>
  <c r="DN719" i="3"/>
  <c r="DM719" i="3"/>
  <c r="DL719" i="3"/>
  <c r="DJ719" i="3"/>
  <c r="DD719" i="3"/>
  <c r="DE719" i="3" s="1"/>
  <c r="DC719" i="3"/>
  <c r="DG719" i="3" s="1"/>
  <c r="CO719" i="3"/>
  <c r="CF719" i="3"/>
  <c r="AR719" i="3"/>
  <c r="AQ719" i="3" s="1"/>
  <c r="DF719" i="3" s="1"/>
  <c r="AN719" i="3"/>
  <c r="DO719" i="3" s="1"/>
  <c r="AM719" i="3"/>
  <c r="DB719" i="3" s="1"/>
  <c r="DM718" i="3"/>
  <c r="DL718" i="3"/>
  <c r="DJ718" i="3"/>
  <c r="DE718" i="3"/>
  <c r="DH718" i="3" s="1"/>
  <c r="DD718" i="3"/>
  <c r="DC718" i="3"/>
  <c r="DG718" i="3" s="1"/>
  <c r="DB718" i="3"/>
  <c r="CO718" i="3"/>
  <c r="AR718" i="3"/>
  <c r="AQ718" i="3"/>
  <c r="DF718" i="3" s="1"/>
  <c r="AN718" i="3"/>
  <c r="DO718" i="3" s="1"/>
  <c r="AM718" i="3"/>
  <c r="DN717" i="3"/>
  <c r="DM717" i="3"/>
  <c r="DL717" i="3"/>
  <c r="DJ717" i="3"/>
  <c r="DD717" i="3"/>
  <c r="DE717" i="3" s="1"/>
  <c r="DC717" i="3"/>
  <c r="CO717" i="3"/>
  <c r="CF717" i="3"/>
  <c r="AR717" i="3"/>
  <c r="AQ717" i="3" s="1"/>
  <c r="DF717" i="3" s="1"/>
  <c r="AN717" i="3"/>
  <c r="DO717" i="3" s="1"/>
  <c r="AM717" i="3"/>
  <c r="DB717" i="3" s="1"/>
  <c r="DM716" i="3"/>
  <c r="DL716" i="3"/>
  <c r="DJ716" i="3"/>
  <c r="DE716" i="3"/>
  <c r="DD716" i="3"/>
  <c r="DC716" i="3"/>
  <c r="DG716" i="3" s="1"/>
  <c r="DB716" i="3"/>
  <c r="CO716" i="3"/>
  <c r="AR716" i="3"/>
  <c r="AQ716" i="3"/>
  <c r="DF716" i="3" s="1"/>
  <c r="AN716" i="3"/>
  <c r="DO716" i="3" s="1"/>
  <c r="AM716" i="3"/>
  <c r="DN715" i="3"/>
  <c r="DM715" i="3"/>
  <c r="DL715" i="3"/>
  <c r="DJ715" i="3"/>
  <c r="DD715" i="3"/>
  <c r="DE715" i="3" s="1"/>
  <c r="DC715" i="3"/>
  <c r="DG715" i="3" s="1"/>
  <c r="CO715" i="3"/>
  <c r="CF715" i="3"/>
  <c r="AR715" i="3"/>
  <c r="AQ715" i="3" s="1"/>
  <c r="AN715" i="3"/>
  <c r="DO715" i="3" s="1"/>
  <c r="AM715" i="3"/>
  <c r="DB715" i="3" s="1"/>
  <c r="DM714" i="3"/>
  <c r="DL714" i="3"/>
  <c r="DJ714" i="3"/>
  <c r="DE714" i="3"/>
  <c r="DD714" i="3"/>
  <c r="DC714" i="3"/>
  <c r="DG714" i="3" s="1"/>
  <c r="DB714" i="3"/>
  <c r="CO714" i="3"/>
  <c r="AR714" i="3"/>
  <c r="AQ714" i="3"/>
  <c r="DF714" i="3" s="1"/>
  <c r="AN714" i="3"/>
  <c r="DO714" i="3" s="1"/>
  <c r="AM714" i="3"/>
  <c r="DN713" i="3"/>
  <c r="DM713" i="3"/>
  <c r="DL713" i="3"/>
  <c r="DJ713" i="3"/>
  <c r="DD713" i="3"/>
  <c r="DE713" i="3" s="1"/>
  <c r="DC713" i="3"/>
  <c r="DG713" i="3" s="1"/>
  <c r="CO713" i="3"/>
  <c r="DF713" i="3" s="1"/>
  <c r="CF713" i="3"/>
  <c r="AR713" i="3"/>
  <c r="AQ713" i="3" s="1"/>
  <c r="AN713" i="3"/>
  <c r="DO713" i="3" s="1"/>
  <c r="AM713" i="3"/>
  <c r="DB713" i="3" s="1"/>
  <c r="DM712" i="3"/>
  <c r="DL712" i="3"/>
  <c r="DJ712" i="3"/>
  <c r="DE712" i="3"/>
  <c r="DH712" i="3" s="1"/>
  <c r="DD712" i="3"/>
  <c r="DC712" i="3"/>
  <c r="DG712" i="3" s="1"/>
  <c r="DB712" i="3"/>
  <c r="CO712" i="3"/>
  <c r="AR712" i="3"/>
  <c r="AQ712" i="3"/>
  <c r="DF712" i="3" s="1"/>
  <c r="AN712" i="3"/>
  <c r="DO712" i="3" s="1"/>
  <c r="AM712" i="3"/>
  <c r="DN711" i="3"/>
  <c r="DM711" i="3"/>
  <c r="DL711" i="3"/>
  <c r="DJ711" i="3"/>
  <c r="DD711" i="3"/>
  <c r="DE711" i="3" s="1"/>
  <c r="DC711" i="3"/>
  <c r="DG711" i="3" s="1"/>
  <c r="CO711" i="3"/>
  <c r="DF711" i="3" s="1"/>
  <c r="CF711" i="3"/>
  <c r="AR711" i="3"/>
  <c r="AQ711" i="3" s="1"/>
  <c r="AN711" i="3"/>
  <c r="DO711" i="3" s="1"/>
  <c r="AM711" i="3"/>
  <c r="DB711" i="3" s="1"/>
  <c r="DM710" i="3"/>
  <c r="DL710" i="3"/>
  <c r="DJ710" i="3"/>
  <c r="DE710" i="3"/>
  <c r="DH710" i="3" s="1"/>
  <c r="DD710" i="3"/>
  <c r="DC710" i="3"/>
  <c r="DG710" i="3" s="1"/>
  <c r="DB710" i="3"/>
  <c r="CO710" i="3"/>
  <c r="AR710" i="3"/>
  <c r="AQ710" i="3"/>
  <c r="DF710" i="3" s="1"/>
  <c r="AN710" i="3"/>
  <c r="DO710" i="3" s="1"/>
  <c r="AM710" i="3"/>
  <c r="DN709" i="3"/>
  <c r="DM709" i="3"/>
  <c r="DL709" i="3"/>
  <c r="DJ709" i="3"/>
  <c r="DD709" i="3"/>
  <c r="DE709" i="3" s="1"/>
  <c r="DC709" i="3"/>
  <c r="CO709" i="3"/>
  <c r="CF709" i="3"/>
  <c r="AR709" i="3"/>
  <c r="AQ709" i="3" s="1"/>
  <c r="AN709" i="3"/>
  <c r="DO709" i="3" s="1"/>
  <c r="AM709" i="3"/>
  <c r="DB709" i="3" s="1"/>
  <c r="DM708" i="3"/>
  <c r="DL708" i="3"/>
  <c r="DJ708" i="3"/>
  <c r="DE708" i="3"/>
  <c r="DD708" i="3"/>
  <c r="DC708" i="3"/>
  <c r="DG708" i="3" s="1"/>
  <c r="DB708" i="3"/>
  <c r="CO708" i="3"/>
  <c r="AR708" i="3"/>
  <c r="AQ708" i="3"/>
  <c r="DF708" i="3" s="1"/>
  <c r="AN708" i="3"/>
  <c r="DO708" i="3" s="1"/>
  <c r="AM708" i="3"/>
  <c r="DN707" i="3"/>
  <c r="DM707" i="3"/>
  <c r="DL707" i="3"/>
  <c r="DJ707" i="3"/>
  <c r="DD707" i="3"/>
  <c r="DE707" i="3" s="1"/>
  <c r="DC707" i="3"/>
  <c r="DG707" i="3" s="1"/>
  <c r="CO707" i="3"/>
  <c r="CF707" i="3"/>
  <c r="AR707" i="3"/>
  <c r="AQ707" i="3" s="1"/>
  <c r="AN707" i="3"/>
  <c r="DO707" i="3" s="1"/>
  <c r="AM707" i="3"/>
  <c r="DB707" i="3" s="1"/>
  <c r="DM706" i="3"/>
  <c r="DL706" i="3"/>
  <c r="DJ706" i="3"/>
  <c r="DE706" i="3"/>
  <c r="DD706" i="3"/>
  <c r="DC706" i="3"/>
  <c r="DG706" i="3" s="1"/>
  <c r="DB706" i="3"/>
  <c r="CO706" i="3"/>
  <c r="AR706" i="3"/>
  <c r="AQ706" i="3"/>
  <c r="DF706" i="3" s="1"/>
  <c r="AN706" i="3"/>
  <c r="DO706" i="3" s="1"/>
  <c r="AM706" i="3"/>
  <c r="DN705" i="3"/>
  <c r="DM705" i="3"/>
  <c r="DL705" i="3"/>
  <c r="DJ705" i="3"/>
  <c r="DD705" i="3"/>
  <c r="DE705" i="3" s="1"/>
  <c r="DC705" i="3"/>
  <c r="DG705" i="3" s="1"/>
  <c r="CO705" i="3"/>
  <c r="DF705" i="3" s="1"/>
  <c r="CF705" i="3"/>
  <c r="AR705" i="3"/>
  <c r="AQ705" i="3" s="1"/>
  <c r="AN705" i="3"/>
  <c r="DO705" i="3" s="1"/>
  <c r="AM705" i="3"/>
  <c r="DB705" i="3" s="1"/>
  <c r="DM704" i="3"/>
  <c r="DL704" i="3"/>
  <c r="DJ704" i="3"/>
  <c r="DE704" i="3"/>
  <c r="DH704" i="3" s="1"/>
  <c r="DD704" i="3"/>
  <c r="DC704" i="3"/>
  <c r="DG704" i="3" s="1"/>
  <c r="DB704" i="3"/>
  <c r="CO704" i="3"/>
  <c r="AR704" i="3"/>
  <c r="AQ704" i="3"/>
  <c r="DF704" i="3" s="1"/>
  <c r="AN704" i="3"/>
  <c r="DO704" i="3" s="1"/>
  <c r="AM704" i="3"/>
  <c r="DN703" i="3"/>
  <c r="DM703" i="3"/>
  <c r="DL703" i="3"/>
  <c r="DJ703" i="3"/>
  <c r="DD703" i="3"/>
  <c r="DE703" i="3" s="1"/>
  <c r="DC703" i="3"/>
  <c r="DG703" i="3" s="1"/>
  <c r="CO703" i="3"/>
  <c r="DF703" i="3" s="1"/>
  <c r="CF703" i="3"/>
  <c r="AR703" i="3"/>
  <c r="AQ703" i="3" s="1"/>
  <c r="AN703" i="3"/>
  <c r="DO703" i="3" s="1"/>
  <c r="AM703" i="3"/>
  <c r="DB703" i="3" s="1"/>
  <c r="DM702" i="3"/>
  <c r="DL702" i="3"/>
  <c r="DJ702" i="3"/>
  <c r="DE702" i="3"/>
  <c r="DH702" i="3" s="1"/>
  <c r="DD702" i="3"/>
  <c r="DC702" i="3"/>
  <c r="DG702" i="3" s="1"/>
  <c r="DB702" i="3"/>
  <c r="CO702" i="3"/>
  <c r="AR702" i="3"/>
  <c r="AQ702" i="3"/>
  <c r="DF702" i="3" s="1"/>
  <c r="AN702" i="3"/>
  <c r="DO702" i="3" s="1"/>
  <c r="AM702" i="3"/>
  <c r="DN701" i="3"/>
  <c r="DM701" i="3"/>
  <c r="DL701" i="3"/>
  <c r="DJ701" i="3"/>
  <c r="DD701" i="3"/>
  <c r="DE701" i="3" s="1"/>
  <c r="DC701" i="3"/>
  <c r="CO701" i="3"/>
  <c r="CF701" i="3"/>
  <c r="AR701" i="3"/>
  <c r="AQ701" i="3" s="1"/>
  <c r="AN701" i="3"/>
  <c r="DO701" i="3" s="1"/>
  <c r="AM701" i="3"/>
  <c r="DB701" i="3" s="1"/>
  <c r="DM700" i="3"/>
  <c r="DL700" i="3"/>
  <c r="DJ700" i="3"/>
  <c r="DE700" i="3"/>
  <c r="DD700" i="3"/>
  <c r="DC700" i="3"/>
  <c r="DG700" i="3" s="1"/>
  <c r="DB700" i="3"/>
  <c r="CO700" i="3"/>
  <c r="AR700" i="3"/>
  <c r="AQ700" i="3"/>
  <c r="DF700" i="3" s="1"/>
  <c r="AN700" i="3"/>
  <c r="DO700" i="3" s="1"/>
  <c r="AM700" i="3"/>
  <c r="DN699" i="3"/>
  <c r="DM699" i="3"/>
  <c r="DL699" i="3"/>
  <c r="DJ699" i="3"/>
  <c r="DD699" i="3"/>
  <c r="DE699" i="3" s="1"/>
  <c r="DC699" i="3"/>
  <c r="DG699" i="3" s="1"/>
  <c r="CO699" i="3"/>
  <c r="CF699" i="3"/>
  <c r="AR699" i="3"/>
  <c r="AQ699" i="3" s="1"/>
  <c r="AN699" i="3"/>
  <c r="DO699" i="3" s="1"/>
  <c r="AM699" i="3"/>
  <c r="DB699" i="3" s="1"/>
  <c r="DM698" i="3"/>
  <c r="DL698" i="3"/>
  <c r="DJ698" i="3"/>
  <c r="DE698" i="3"/>
  <c r="DD698" i="3"/>
  <c r="DC698" i="3"/>
  <c r="DG698" i="3" s="1"/>
  <c r="DB698" i="3"/>
  <c r="CO698" i="3"/>
  <c r="AR698" i="3"/>
  <c r="AQ698" i="3"/>
  <c r="DF698" i="3" s="1"/>
  <c r="AN698" i="3"/>
  <c r="DO698" i="3" s="1"/>
  <c r="AM698" i="3"/>
  <c r="DN697" i="3"/>
  <c r="DM697" i="3"/>
  <c r="DL697" i="3"/>
  <c r="DJ697" i="3"/>
  <c r="DD697" i="3"/>
  <c r="DE697" i="3" s="1"/>
  <c r="DC697" i="3"/>
  <c r="DG697" i="3" s="1"/>
  <c r="CO697" i="3"/>
  <c r="DF697" i="3" s="1"/>
  <c r="CF697" i="3"/>
  <c r="AR697" i="3"/>
  <c r="AQ697" i="3" s="1"/>
  <c r="AN697" i="3"/>
  <c r="DO697" i="3" s="1"/>
  <c r="AM697" i="3"/>
  <c r="DB697" i="3" s="1"/>
  <c r="DM696" i="3"/>
  <c r="DL696" i="3"/>
  <c r="DJ696" i="3"/>
  <c r="DE696" i="3"/>
  <c r="DH696" i="3" s="1"/>
  <c r="DD696" i="3"/>
  <c r="DC696" i="3"/>
  <c r="DG696" i="3" s="1"/>
  <c r="DB696" i="3"/>
  <c r="CO696" i="3"/>
  <c r="AR696" i="3"/>
  <c r="AQ696" i="3"/>
  <c r="DF696" i="3" s="1"/>
  <c r="AN696" i="3"/>
  <c r="DO696" i="3" s="1"/>
  <c r="AM696" i="3"/>
  <c r="DN695" i="3"/>
  <c r="DM695" i="3"/>
  <c r="DL695" i="3"/>
  <c r="DJ695" i="3"/>
  <c r="DD695" i="3"/>
  <c r="DE695" i="3" s="1"/>
  <c r="DC695" i="3"/>
  <c r="DG695" i="3" s="1"/>
  <c r="CO695" i="3"/>
  <c r="DF695" i="3" s="1"/>
  <c r="CF695" i="3"/>
  <c r="AR695" i="3"/>
  <c r="AQ695" i="3" s="1"/>
  <c r="AN695" i="3"/>
  <c r="DO695" i="3" s="1"/>
  <c r="AM695" i="3"/>
  <c r="DB695" i="3" s="1"/>
  <c r="DM694" i="3"/>
  <c r="DL694" i="3"/>
  <c r="DJ694" i="3"/>
  <c r="DE694" i="3"/>
  <c r="DH694" i="3" s="1"/>
  <c r="DD694" i="3"/>
  <c r="DC694" i="3"/>
  <c r="DG694" i="3" s="1"/>
  <c r="DB694" i="3"/>
  <c r="CO694" i="3"/>
  <c r="AR694" i="3"/>
  <c r="AQ694" i="3"/>
  <c r="DF694" i="3" s="1"/>
  <c r="AN694" i="3"/>
  <c r="DO694" i="3" s="1"/>
  <c r="AM694" i="3"/>
  <c r="DN693" i="3"/>
  <c r="DM693" i="3"/>
  <c r="DL693" i="3"/>
  <c r="DJ693" i="3"/>
  <c r="DD693" i="3"/>
  <c r="DE693" i="3" s="1"/>
  <c r="DC693" i="3"/>
  <c r="CO693" i="3"/>
  <c r="CF693" i="3"/>
  <c r="AR693" i="3"/>
  <c r="AQ693" i="3" s="1"/>
  <c r="AN693" i="3"/>
  <c r="DO693" i="3" s="1"/>
  <c r="AM693" i="3"/>
  <c r="DB693" i="3" s="1"/>
  <c r="DM692" i="3"/>
  <c r="DL692" i="3"/>
  <c r="DJ692" i="3"/>
  <c r="DE692" i="3"/>
  <c r="DD692" i="3"/>
  <c r="DC692" i="3"/>
  <c r="DG692" i="3" s="1"/>
  <c r="DB692" i="3"/>
  <c r="CO692" i="3"/>
  <c r="AR692" i="3"/>
  <c r="AQ692" i="3"/>
  <c r="DF692" i="3" s="1"/>
  <c r="AN692" i="3"/>
  <c r="DO692" i="3" s="1"/>
  <c r="AM692" i="3"/>
  <c r="DN691" i="3"/>
  <c r="DM691" i="3"/>
  <c r="DL691" i="3"/>
  <c r="DJ691" i="3"/>
  <c r="DD691" i="3"/>
  <c r="DE691" i="3" s="1"/>
  <c r="DC691" i="3"/>
  <c r="DG691" i="3" s="1"/>
  <c r="CO691" i="3"/>
  <c r="CF691" i="3"/>
  <c r="AR691" i="3"/>
  <c r="AQ691" i="3" s="1"/>
  <c r="AN691" i="3"/>
  <c r="DO691" i="3" s="1"/>
  <c r="AM691" i="3"/>
  <c r="DB691" i="3" s="1"/>
  <c r="DM690" i="3"/>
  <c r="DL690" i="3"/>
  <c r="DJ690" i="3"/>
  <c r="DE690" i="3"/>
  <c r="DD690" i="3"/>
  <c r="DC690" i="3"/>
  <c r="DG690" i="3" s="1"/>
  <c r="DB690" i="3"/>
  <c r="CO690" i="3"/>
  <c r="AR690" i="3"/>
  <c r="AQ690" i="3"/>
  <c r="DF690" i="3" s="1"/>
  <c r="AN690" i="3"/>
  <c r="DO690" i="3" s="1"/>
  <c r="AM690" i="3"/>
  <c r="DN689" i="3"/>
  <c r="DM689" i="3"/>
  <c r="DL689" i="3"/>
  <c r="DJ689" i="3"/>
  <c r="DD689" i="3"/>
  <c r="DE689" i="3" s="1"/>
  <c r="DC689" i="3"/>
  <c r="DG689" i="3" s="1"/>
  <c r="CO689" i="3"/>
  <c r="DF689" i="3" s="1"/>
  <c r="CF689" i="3"/>
  <c r="AR689" i="3"/>
  <c r="AQ689" i="3" s="1"/>
  <c r="AN689" i="3"/>
  <c r="DO689" i="3" s="1"/>
  <c r="AM689" i="3"/>
  <c r="DB689" i="3" s="1"/>
  <c r="DM688" i="3"/>
  <c r="DL688" i="3"/>
  <c r="DJ688" i="3"/>
  <c r="DE688" i="3"/>
  <c r="DH688" i="3" s="1"/>
  <c r="DD688" i="3"/>
  <c r="DC688" i="3"/>
  <c r="DG688" i="3" s="1"/>
  <c r="DB688" i="3"/>
  <c r="CO688" i="3"/>
  <c r="AR688" i="3"/>
  <c r="AQ688" i="3"/>
  <c r="DF688" i="3" s="1"/>
  <c r="AN688" i="3"/>
  <c r="DO688" i="3" s="1"/>
  <c r="AM688" i="3"/>
  <c r="DN687" i="3"/>
  <c r="DM687" i="3"/>
  <c r="DL687" i="3"/>
  <c r="DJ687" i="3"/>
  <c r="DD687" i="3"/>
  <c r="DE687" i="3" s="1"/>
  <c r="DC687" i="3"/>
  <c r="DG687" i="3" s="1"/>
  <c r="CO687" i="3"/>
  <c r="DF687" i="3" s="1"/>
  <c r="CF687" i="3"/>
  <c r="AR687" i="3"/>
  <c r="AQ687" i="3" s="1"/>
  <c r="AN687" i="3"/>
  <c r="DO687" i="3" s="1"/>
  <c r="AM687" i="3"/>
  <c r="DB687" i="3" s="1"/>
  <c r="DM686" i="3"/>
  <c r="DL686" i="3"/>
  <c r="DJ686" i="3"/>
  <c r="DE686" i="3"/>
  <c r="DH686" i="3" s="1"/>
  <c r="DD686" i="3"/>
  <c r="DC686" i="3"/>
  <c r="DG686" i="3" s="1"/>
  <c r="DB686" i="3"/>
  <c r="CO686" i="3"/>
  <c r="AR686" i="3"/>
  <c r="AQ686" i="3"/>
  <c r="DF686" i="3" s="1"/>
  <c r="AN686" i="3"/>
  <c r="DO686" i="3" s="1"/>
  <c r="AM686" i="3"/>
  <c r="DN685" i="3"/>
  <c r="DM685" i="3"/>
  <c r="DL685" i="3"/>
  <c r="DJ685" i="3"/>
  <c r="DD685" i="3"/>
  <c r="DE685" i="3" s="1"/>
  <c r="DC685" i="3"/>
  <c r="CO685" i="3"/>
  <c r="CF685" i="3"/>
  <c r="AR685" i="3"/>
  <c r="AQ685" i="3" s="1"/>
  <c r="AN685" i="3"/>
  <c r="DO685" i="3" s="1"/>
  <c r="AM685" i="3"/>
  <c r="DB685" i="3" s="1"/>
  <c r="DM684" i="3"/>
  <c r="DL684" i="3"/>
  <c r="DJ684" i="3"/>
  <c r="DE684" i="3"/>
  <c r="DD684" i="3"/>
  <c r="DC684" i="3"/>
  <c r="DG684" i="3" s="1"/>
  <c r="DB684" i="3"/>
  <c r="CO684" i="3"/>
  <c r="AR684" i="3"/>
  <c r="AQ684" i="3"/>
  <c r="DF684" i="3" s="1"/>
  <c r="AN684" i="3"/>
  <c r="DO684" i="3" s="1"/>
  <c r="AM684" i="3"/>
  <c r="DN683" i="3"/>
  <c r="DM683" i="3"/>
  <c r="DL683" i="3"/>
  <c r="DJ683" i="3"/>
  <c r="DD683" i="3"/>
  <c r="DE683" i="3" s="1"/>
  <c r="DC683" i="3"/>
  <c r="DG683" i="3" s="1"/>
  <c r="CO683" i="3"/>
  <c r="CF683" i="3"/>
  <c r="AR683" i="3"/>
  <c r="AQ683" i="3" s="1"/>
  <c r="AN683" i="3"/>
  <c r="DO683" i="3" s="1"/>
  <c r="AM683" i="3"/>
  <c r="DB683" i="3" s="1"/>
  <c r="DM682" i="3"/>
  <c r="DL682" i="3"/>
  <c r="DJ682" i="3"/>
  <c r="DE682" i="3"/>
  <c r="DD682" i="3"/>
  <c r="DC682" i="3"/>
  <c r="DG682" i="3" s="1"/>
  <c r="DB682" i="3"/>
  <c r="CO682" i="3"/>
  <c r="AR682" i="3"/>
  <c r="AQ682" i="3"/>
  <c r="DF682" i="3" s="1"/>
  <c r="AN682" i="3"/>
  <c r="DO682" i="3" s="1"/>
  <c r="AM682" i="3"/>
  <c r="DN681" i="3"/>
  <c r="DM681" i="3"/>
  <c r="DL681" i="3"/>
  <c r="DJ681" i="3"/>
  <c r="DD681" i="3"/>
  <c r="DE681" i="3" s="1"/>
  <c r="DC681" i="3"/>
  <c r="DG681" i="3" s="1"/>
  <c r="CO681" i="3"/>
  <c r="DF681" i="3" s="1"/>
  <c r="CF681" i="3"/>
  <c r="AR681" i="3"/>
  <c r="AQ681" i="3" s="1"/>
  <c r="AN681" i="3"/>
  <c r="DO681" i="3" s="1"/>
  <c r="AM681" i="3"/>
  <c r="DB681" i="3" s="1"/>
  <c r="DM680" i="3"/>
  <c r="DL680" i="3"/>
  <c r="DJ680" i="3"/>
  <c r="DE680" i="3"/>
  <c r="DH680" i="3" s="1"/>
  <c r="DD680" i="3"/>
  <c r="DC680" i="3"/>
  <c r="DG680" i="3" s="1"/>
  <c r="DB680" i="3"/>
  <c r="CO680" i="3"/>
  <c r="AR680" i="3"/>
  <c r="AQ680" i="3"/>
  <c r="DF680" i="3" s="1"/>
  <c r="AN680" i="3"/>
  <c r="DO680" i="3" s="1"/>
  <c r="AM680" i="3"/>
  <c r="DN679" i="3"/>
  <c r="DM679" i="3"/>
  <c r="DL679" i="3"/>
  <c r="DJ679" i="3"/>
  <c r="DD679" i="3"/>
  <c r="DE679" i="3" s="1"/>
  <c r="DC679" i="3"/>
  <c r="DG679" i="3" s="1"/>
  <c r="CO679" i="3"/>
  <c r="DF679" i="3" s="1"/>
  <c r="CF679" i="3"/>
  <c r="AR679" i="3"/>
  <c r="AQ679" i="3" s="1"/>
  <c r="AN679" i="3"/>
  <c r="DO679" i="3" s="1"/>
  <c r="AM679" i="3"/>
  <c r="DB679" i="3" s="1"/>
  <c r="DM678" i="3"/>
  <c r="DL678" i="3"/>
  <c r="DJ678" i="3"/>
  <c r="DE678" i="3"/>
  <c r="DH678" i="3" s="1"/>
  <c r="DD678" i="3"/>
  <c r="DC678" i="3"/>
  <c r="DG678" i="3" s="1"/>
  <c r="DB678" i="3"/>
  <c r="CO678" i="3"/>
  <c r="AR678" i="3"/>
  <c r="AQ678" i="3"/>
  <c r="DF678" i="3" s="1"/>
  <c r="AN678" i="3"/>
  <c r="DO678" i="3" s="1"/>
  <c r="AM678" i="3"/>
  <c r="DN677" i="3"/>
  <c r="DM677" i="3"/>
  <c r="DL677" i="3"/>
  <c r="DJ677" i="3"/>
  <c r="DD677" i="3"/>
  <c r="DE677" i="3" s="1"/>
  <c r="DC677" i="3"/>
  <c r="CO677" i="3"/>
  <c r="CF677" i="3"/>
  <c r="AR677" i="3"/>
  <c r="AQ677" i="3" s="1"/>
  <c r="AN677" i="3"/>
  <c r="DO677" i="3" s="1"/>
  <c r="AM677" i="3"/>
  <c r="DB677" i="3" s="1"/>
  <c r="DM676" i="3"/>
  <c r="DL676" i="3"/>
  <c r="DJ676" i="3"/>
  <c r="DE676" i="3"/>
  <c r="DD676" i="3"/>
  <c r="DC676" i="3"/>
  <c r="DG676" i="3" s="1"/>
  <c r="DB676" i="3"/>
  <c r="CO676" i="3"/>
  <c r="AR676" i="3"/>
  <c r="AQ676" i="3"/>
  <c r="DF676" i="3" s="1"/>
  <c r="AN676" i="3"/>
  <c r="DO676" i="3" s="1"/>
  <c r="AM676" i="3"/>
  <c r="DN675" i="3"/>
  <c r="DM675" i="3"/>
  <c r="DL675" i="3"/>
  <c r="DJ675" i="3"/>
  <c r="DD675" i="3"/>
  <c r="DE675" i="3" s="1"/>
  <c r="DC675" i="3"/>
  <c r="DG675" i="3" s="1"/>
  <c r="CO675" i="3"/>
  <c r="CF675" i="3"/>
  <c r="AR675" i="3"/>
  <c r="AQ675" i="3" s="1"/>
  <c r="AN675" i="3"/>
  <c r="DO675" i="3" s="1"/>
  <c r="AM675" i="3"/>
  <c r="DB675" i="3" s="1"/>
  <c r="DM674" i="3"/>
  <c r="DL674" i="3"/>
  <c r="DJ674" i="3"/>
  <c r="DE674" i="3"/>
  <c r="DD674" i="3"/>
  <c r="DC674" i="3"/>
  <c r="DG674" i="3" s="1"/>
  <c r="DB674" i="3"/>
  <c r="CO674" i="3"/>
  <c r="AR674" i="3"/>
  <c r="AQ674" i="3"/>
  <c r="DF674" i="3" s="1"/>
  <c r="AN674" i="3"/>
  <c r="DO674" i="3" s="1"/>
  <c r="AM674" i="3"/>
  <c r="DN673" i="3"/>
  <c r="DM673" i="3"/>
  <c r="DL673" i="3"/>
  <c r="DJ673" i="3"/>
  <c r="DD673" i="3"/>
  <c r="DE673" i="3" s="1"/>
  <c r="DC673" i="3"/>
  <c r="DG673" i="3" s="1"/>
  <c r="CO673" i="3"/>
  <c r="DF673" i="3" s="1"/>
  <c r="CF673" i="3"/>
  <c r="AR673" i="3"/>
  <c r="AQ673" i="3" s="1"/>
  <c r="AN673" i="3"/>
  <c r="DO673" i="3" s="1"/>
  <c r="AM673" i="3"/>
  <c r="DB673" i="3" s="1"/>
  <c r="DM672" i="3"/>
  <c r="DL672" i="3"/>
  <c r="DJ672" i="3"/>
  <c r="DE672" i="3"/>
  <c r="DH672" i="3" s="1"/>
  <c r="DD672" i="3"/>
  <c r="DC672" i="3"/>
  <c r="DG672" i="3" s="1"/>
  <c r="DB672" i="3"/>
  <c r="CO672" i="3"/>
  <c r="AR672" i="3"/>
  <c r="AQ672" i="3"/>
  <c r="DF672" i="3" s="1"/>
  <c r="AN672" i="3"/>
  <c r="DO672" i="3" s="1"/>
  <c r="AM672" i="3"/>
  <c r="DN671" i="3"/>
  <c r="DM671" i="3"/>
  <c r="DL671" i="3"/>
  <c r="DJ671" i="3"/>
  <c r="DD671" i="3"/>
  <c r="DE671" i="3" s="1"/>
  <c r="DC671" i="3"/>
  <c r="DG671" i="3" s="1"/>
  <c r="CO671" i="3"/>
  <c r="DF671" i="3" s="1"/>
  <c r="CF671" i="3"/>
  <c r="AR671" i="3"/>
  <c r="AQ671" i="3" s="1"/>
  <c r="AN671" i="3"/>
  <c r="DO671" i="3" s="1"/>
  <c r="AM671" i="3"/>
  <c r="DB671" i="3" s="1"/>
  <c r="DM670" i="3"/>
  <c r="DL670" i="3"/>
  <c r="DJ670" i="3"/>
  <c r="DE670" i="3"/>
  <c r="DH670" i="3" s="1"/>
  <c r="DD670" i="3"/>
  <c r="DC670" i="3"/>
  <c r="DG670" i="3" s="1"/>
  <c r="DB670" i="3"/>
  <c r="CO670" i="3"/>
  <c r="AR670" i="3"/>
  <c r="AQ670" i="3"/>
  <c r="DF670" i="3" s="1"/>
  <c r="AN670" i="3"/>
  <c r="DO670" i="3" s="1"/>
  <c r="AM670" i="3"/>
  <c r="DN669" i="3"/>
  <c r="DM669" i="3"/>
  <c r="DL669" i="3"/>
  <c r="DJ669" i="3"/>
  <c r="DH669" i="3"/>
  <c r="DD669" i="3"/>
  <c r="DE669" i="3" s="1"/>
  <c r="DC669" i="3"/>
  <c r="DG669" i="3" s="1"/>
  <c r="CO669" i="3"/>
  <c r="DF669" i="3" s="1"/>
  <c r="CF669" i="3"/>
  <c r="AR669" i="3"/>
  <c r="AQ669" i="3" s="1"/>
  <c r="AN669" i="3"/>
  <c r="DO669" i="3" s="1"/>
  <c r="AM669" i="3"/>
  <c r="DB669" i="3" s="1"/>
  <c r="DM668" i="3"/>
  <c r="DL668" i="3"/>
  <c r="DJ668" i="3"/>
  <c r="DF668" i="3"/>
  <c r="DE668" i="3"/>
  <c r="DH668" i="3" s="1"/>
  <c r="DD668" i="3"/>
  <c r="DC668" i="3"/>
  <c r="DG668" i="3" s="1"/>
  <c r="DB668" i="3"/>
  <c r="CO668" i="3"/>
  <c r="AR668" i="3"/>
  <c r="AQ668" i="3"/>
  <c r="AN668" i="3"/>
  <c r="DO668" i="3" s="1"/>
  <c r="AM668" i="3"/>
  <c r="DN667" i="3"/>
  <c r="DM667" i="3"/>
  <c r="DL667" i="3"/>
  <c r="DJ667" i="3"/>
  <c r="DD667" i="3"/>
  <c r="DE667" i="3" s="1"/>
  <c r="DH667" i="3" s="1"/>
  <c r="DC667" i="3"/>
  <c r="DG667" i="3" s="1"/>
  <c r="CO667" i="3"/>
  <c r="DF667" i="3" s="1"/>
  <c r="CF667" i="3"/>
  <c r="AR667" i="3"/>
  <c r="AQ667" i="3" s="1"/>
  <c r="AN667" i="3"/>
  <c r="DO667" i="3" s="1"/>
  <c r="AM667" i="3"/>
  <c r="DB667" i="3" s="1"/>
  <c r="DM666" i="3"/>
  <c r="DL666" i="3"/>
  <c r="DJ666" i="3"/>
  <c r="DE666" i="3"/>
  <c r="DD666" i="3"/>
  <c r="DC666" i="3"/>
  <c r="DG666" i="3" s="1"/>
  <c r="DB666" i="3"/>
  <c r="CO666" i="3"/>
  <c r="AR666" i="3"/>
  <c r="AQ666" i="3"/>
  <c r="DF666" i="3" s="1"/>
  <c r="AN666" i="3"/>
  <c r="DO666" i="3" s="1"/>
  <c r="AM666" i="3"/>
  <c r="DN665" i="3"/>
  <c r="DM665" i="3"/>
  <c r="DL665" i="3"/>
  <c r="DJ665" i="3"/>
  <c r="DD665" i="3"/>
  <c r="DE665" i="3" s="1"/>
  <c r="DC665" i="3"/>
  <c r="CO665" i="3"/>
  <c r="CF665" i="3"/>
  <c r="AR665" i="3"/>
  <c r="AQ665" i="3" s="1"/>
  <c r="AN665" i="3"/>
  <c r="DO665" i="3" s="1"/>
  <c r="AM665" i="3"/>
  <c r="DB665" i="3" s="1"/>
  <c r="DM664" i="3"/>
  <c r="DL664" i="3"/>
  <c r="DJ664" i="3"/>
  <c r="DE664" i="3"/>
  <c r="DD664" i="3"/>
  <c r="DC664" i="3"/>
  <c r="DG664" i="3" s="1"/>
  <c r="DB664" i="3"/>
  <c r="CO664" i="3"/>
  <c r="AR664" i="3"/>
  <c r="AQ664" i="3"/>
  <c r="DF664" i="3" s="1"/>
  <c r="AN664" i="3"/>
  <c r="DO664" i="3" s="1"/>
  <c r="AM664" i="3"/>
  <c r="DN663" i="3"/>
  <c r="DM663" i="3"/>
  <c r="DL663" i="3"/>
  <c r="DJ663" i="3"/>
  <c r="DD663" i="3"/>
  <c r="DE663" i="3" s="1"/>
  <c r="DC663" i="3"/>
  <c r="CO663" i="3"/>
  <c r="CF663" i="3"/>
  <c r="AR663" i="3"/>
  <c r="AQ663" i="3" s="1"/>
  <c r="AN663" i="3"/>
  <c r="DO663" i="3" s="1"/>
  <c r="AM663" i="3"/>
  <c r="DB663" i="3" s="1"/>
  <c r="DM662" i="3"/>
  <c r="DL662" i="3"/>
  <c r="DJ662" i="3"/>
  <c r="DF662" i="3"/>
  <c r="DE662" i="3"/>
  <c r="DH662" i="3" s="1"/>
  <c r="DD662" i="3"/>
  <c r="DC662" i="3"/>
  <c r="DG662" i="3" s="1"/>
  <c r="DB662" i="3"/>
  <c r="CO662" i="3"/>
  <c r="AR662" i="3"/>
  <c r="AQ662" i="3"/>
  <c r="AN662" i="3"/>
  <c r="DO662" i="3" s="1"/>
  <c r="AM662" i="3"/>
  <c r="DN661" i="3"/>
  <c r="DM661" i="3"/>
  <c r="DL661" i="3"/>
  <c r="DJ661" i="3"/>
  <c r="DH661" i="3"/>
  <c r="DD661" i="3"/>
  <c r="DE661" i="3" s="1"/>
  <c r="DC661" i="3"/>
  <c r="DG661" i="3" s="1"/>
  <c r="CO661" i="3"/>
  <c r="DF661" i="3" s="1"/>
  <c r="CF661" i="3"/>
  <c r="AR661" i="3"/>
  <c r="AQ661" i="3" s="1"/>
  <c r="AN661" i="3"/>
  <c r="DO661" i="3" s="1"/>
  <c r="AM661" i="3"/>
  <c r="DB661" i="3" s="1"/>
  <c r="DM660" i="3"/>
  <c r="DL660" i="3"/>
  <c r="DJ660" i="3"/>
  <c r="DF660" i="3"/>
  <c r="DE660" i="3"/>
  <c r="DH660" i="3" s="1"/>
  <c r="DD660" i="3"/>
  <c r="DC660" i="3"/>
  <c r="DG660" i="3" s="1"/>
  <c r="DB660" i="3"/>
  <c r="CO660" i="3"/>
  <c r="AR660" i="3"/>
  <c r="AQ660" i="3"/>
  <c r="AN660" i="3"/>
  <c r="DO660" i="3" s="1"/>
  <c r="AM660" i="3"/>
  <c r="DN659" i="3"/>
  <c r="DM659" i="3"/>
  <c r="DL659" i="3"/>
  <c r="DJ659" i="3"/>
  <c r="DD659" i="3"/>
  <c r="DE659" i="3" s="1"/>
  <c r="DH659" i="3" s="1"/>
  <c r="DC659" i="3"/>
  <c r="DG659" i="3" s="1"/>
  <c r="CO659" i="3"/>
  <c r="DF659" i="3" s="1"/>
  <c r="CF659" i="3"/>
  <c r="AR659" i="3"/>
  <c r="AQ659" i="3" s="1"/>
  <c r="AN659" i="3"/>
  <c r="DO659" i="3" s="1"/>
  <c r="AM659" i="3"/>
  <c r="DB659" i="3" s="1"/>
  <c r="DM658" i="3"/>
  <c r="DL658" i="3"/>
  <c r="DJ658" i="3"/>
  <c r="DE658" i="3"/>
  <c r="DD658" i="3"/>
  <c r="DC658" i="3"/>
  <c r="DG658" i="3" s="1"/>
  <c r="DB658" i="3"/>
  <c r="CO658" i="3"/>
  <c r="AR658" i="3"/>
  <c r="AQ658" i="3"/>
  <c r="DF658" i="3" s="1"/>
  <c r="AN658" i="3"/>
  <c r="DO658" i="3" s="1"/>
  <c r="AM658" i="3"/>
  <c r="DN657" i="3"/>
  <c r="DM657" i="3"/>
  <c r="DL657" i="3"/>
  <c r="DJ657" i="3"/>
  <c r="DD657" i="3"/>
  <c r="DE657" i="3" s="1"/>
  <c r="DC657" i="3"/>
  <c r="CO657" i="3"/>
  <c r="CF657" i="3"/>
  <c r="AR657" i="3"/>
  <c r="AQ657" i="3" s="1"/>
  <c r="AN657" i="3"/>
  <c r="DO657" i="3" s="1"/>
  <c r="AM657" i="3"/>
  <c r="DB657" i="3" s="1"/>
  <c r="DM656" i="3"/>
  <c r="DL656" i="3"/>
  <c r="DJ656" i="3"/>
  <c r="DE656" i="3"/>
  <c r="DD656" i="3"/>
  <c r="DC656" i="3"/>
  <c r="DG656" i="3" s="1"/>
  <c r="DB656" i="3"/>
  <c r="CO656" i="3"/>
  <c r="AR656" i="3"/>
  <c r="AQ656" i="3"/>
  <c r="DF656" i="3" s="1"/>
  <c r="AN656" i="3"/>
  <c r="DO656" i="3" s="1"/>
  <c r="AM656" i="3"/>
  <c r="DN655" i="3"/>
  <c r="DM655" i="3"/>
  <c r="DL655" i="3"/>
  <c r="DJ655" i="3"/>
  <c r="DD655" i="3"/>
  <c r="DE655" i="3" s="1"/>
  <c r="DC655" i="3"/>
  <c r="CO655" i="3"/>
  <c r="CF655" i="3"/>
  <c r="AR655" i="3"/>
  <c r="AQ655" i="3" s="1"/>
  <c r="AN655" i="3"/>
  <c r="DO655" i="3" s="1"/>
  <c r="AM655" i="3"/>
  <c r="DB655" i="3" s="1"/>
  <c r="DM654" i="3"/>
  <c r="DL654" i="3"/>
  <c r="DJ654" i="3"/>
  <c r="DF654" i="3"/>
  <c r="DE654" i="3"/>
  <c r="DH654" i="3" s="1"/>
  <c r="DD654" i="3"/>
  <c r="DC654" i="3"/>
  <c r="DG654" i="3" s="1"/>
  <c r="DB654" i="3"/>
  <c r="CO654" i="3"/>
  <c r="AR654" i="3"/>
  <c r="AQ654" i="3"/>
  <c r="AN654" i="3"/>
  <c r="DO654" i="3" s="1"/>
  <c r="AM654" i="3"/>
  <c r="DN653" i="3"/>
  <c r="DM653" i="3"/>
  <c r="DL653" i="3"/>
  <c r="DJ653" i="3"/>
  <c r="DH653" i="3"/>
  <c r="DD653" i="3"/>
  <c r="DE653" i="3" s="1"/>
  <c r="DC653" i="3"/>
  <c r="DG653" i="3" s="1"/>
  <c r="CO653" i="3"/>
  <c r="DF653" i="3" s="1"/>
  <c r="CF653" i="3"/>
  <c r="AR653" i="3"/>
  <c r="AQ653" i="3" s="1"/>
  <c r="AN653" i="3"/>
  <c r="DO653" i="3" s="1"/>
  <c r="AM653" i="3"/>
  <c r="DB653" i="3" s="1"/>
  <c r="DM652" i="3"/>
  <c r="DL652" i="3"/>
  <c r="DJ652" i="3"/>
  <c r="DF652" i="3"/>
  <c r="DE652" i="3"/>
  <c r="DH652" i="3" s="1"/>
  <c r="DD652" i="3"/>
  <c r="DC652" i="3"/>
  <c r="DG652" i="3" s="1"/>
  <c r="DB652" i="3"/>
  <c r="CO652" i="3"/>
  <c r="AR652" i="3"/>
  <c r="AQ652" i="3"/>
  <c r="AN652" i="3"/>
  <c r="DO652" i="3" s="1"/>
  <c r="AM652" i="3"/>
  <c r="DN651" i="3"/>
  <c r="DM651" i="3"/>
  <c r="DL651" i="3"/>
  <c r="DJ651" i="3"/>
  <c r="DD651" i="3"/>
  <c r="DE651" i="3" s="1"/>
  <c r="DH651" i="3" s="1"/>
  <c r="DC651" i="3"/>
  <c r="DG651" i="3" s="1"/>
  <c r="CO651" i="3"/>
  <c r="DF651" i="3" s="1"/>
  <c r="CF651" i="3"/>
  <c r="AR651" i="3"/>
  <c r="AQ651" i="3" s="1"/>
  <c r="AN651" i="3"/>
  <c r="DO651" i="3" s="1"/>
  <c r="AM651" i="3"/>
  <c r="DB651" i="3" s="1"/>
  <c r="DM650" i="3"/>
  <c r="DL650" i="3"/>
  <c r="DJ650" i="3"/>
  <c r="DE650" i="3"/>
  <c r="DD650" i="3"/>
  <c r="DC650" i="3"/>
  <c r="DG650" i="3" s="1"/>
  <c r="DB650" i="3"/>
  <c r="CO650" i="3"/>
  <c r="AR650" i="3"/>
  <c r="AQ650" i="3"/>
  <c r="DF650" i="3" s="1"/>
  <c r="AN650" i="3"/>
  <c r="DO650" i="3" s="1"/>
  <c r="AM650" i="3"/>
  <c r="DN649" i="3"/>
  <c r="DM649" i="3"/>
  <c r="DL649" i="3"/>
  <c r="DJ649" i="3"/>
  <c r="DD649" i="3"/>
  <c r="DE649" i="3" s="1"/>
  <c r="DC649" i="3"/>
  <c r="CO649" i="3"/>
  <c r="CF649" i="3"/>
  <c r="AR649" i="3"/>
  <c r="AQ649" i="3" s="1"/>
  <c r="AN649" i="3"/>
  <c r="DO649" i="3" s="1"/>
  <c r="AM649" i="3"/>
  <c r="DB649" i="3" s="1"/>
  <c r="DM648" i="3"/>
  <c r="DL648" i="3"/>
  <c r="DJ648" i="3"/>
  <c r="DE648" i="3"/>
  <c r="DD648" i="3"/>
  <c r="DC648" i="3"/>
  <c r="DG648" i="3" s="1"/>
  <c r="DB648" i="3"/>
  <c r="CO648" i="3"/>
  <c r="AR648" i="3"/>
  <c r="AQ648" i="3"/>
  <c r="DF648" i="3" s="1"/>
  <c r="AN648" i="3"/>
  <c r="DO648" i="3" s="1"/>
  <c r="AM648" i="3"/>
  <c r="DN647" i="3"/>
  <c r="DM647" i="3"/>
  <c r="DL647" i="3"/>
  <c r="DJ647" i="3"/>
  <c r="DD647" i="3"/>
  <c r="DE647" i="3" s="1"/>
  <c r="DC647" i="3"/>
  <c r="CO647" i="3"/>
  <c r="CF647" i="3"/>
  <c r="AR647" i="3"/>
  <c r="AQ647" i="3" s="1"/>
  <c r="AN647" i="3"/>
  <c r="DO647" i="3" s="1"/>
  <c r="AM647" i="3"/>
  <c r="DB647" i="3" s="1"/>
  <c r="DM646" i="3"/>
  <c r="DL646" i="3"/>
  <c r="DJ646" i="3"/>
  <c r="DF646" i="3"/>
  <c r="DE646" i="3"/>
  <c r="DH646" i="3" s="1"/>
  <c r="DD646" i="3"/>
  <c r="DC646" i="3"/>
  <c r="DG646" i="3" s="1"/>
  <c r="DB646" i="3"/>
  <c r="CO646" i="3"/>
  <c r="AR646" i="3"/>
  <c r="AQ646" i="3"/>
  <c r="AN646" i="3"/>
  <c r="DO646" i="3" s="1"/>
  <c r="AM646" i="3"/>
  <c r="DN645" i="3"/>
  <c r="DM645" i="3"/>
  <c r="DL645" i="3"/>
  <c r="DJ645" i="3"/>
  <c r="DH645" i="3"/>
  <c r="DD645" i="3"/>
  <c r="DE645" i="3" s="1"/>
  <c r="DC645" i="3"/>
  <c r="DG645" i="3" s="1"/>
  <c r="CO645" i="3"/>
  <c r="DF645" i="3" s="1"/>
  <c r="CF645" i="3"/>
  <c r="AR645" i="3"/>
  <c r="AQ645" i="3" s="1"/>
  <c r="AN645" i="3"/>
  <c r="DO645" i="3" s="1"/>
  <c r="AM645" i="3"/>
  <c r="DB645" i="3" s="1"/>
  <c r="DM644" i="3"/>
  <c r="DL644" i="3"/>
  <c r="DJ644" i="3"/>
  <c r="DF644" i="3"/>
  <c r="DE644" i="3"/>
  <c r="DH644" i="3" s="1"/>
  <c r="DD644" i="3"/>
  <c r="DC644" i="3"/>
  <c r="DG644" i="3" s="1"/>
  <c r="DB644" i="3"/>
  <c r="CO644" i="3"/>
  <c r="AR644" i="3"/>
  <c r="AQ644" i="3"/>
  <c r="AN644" i="3"/>
  <c r="DO644" i="3" s="1"/>
  <c r="AM644" i="3"/>
  <c r="DN643" i="3"/>
  <c r="DM643" i="3"/>
  <c r="DL643" i="3"/>
  <c r="DJ643" i="3"/>
  <c r="DD643" i="3"/>
  <c r="DE643" i="3" s="1"/>
  <c r="DH643" i="3" s="1"/>
  <c r="DC643" i="3"/>
  <c r="DG643" i="3" s="1"/>
  <c r="CO643" i="3"/>
  <c r="DF643" i="3" s="1"/>
  <c r="CF643" i="3"/>
  <c r="AR643" i="3"/>
  <c r="AQ643" i="3" s="1"/>
  <c r="AN643" i="3"/>
  <c r="DO643" i="3" s="1"/>
  <c r="AM643" i="3"/>
  <c r="DB643" i="3" s="1"/>
  <c r="DM642" i="3"/>
  <c r="DL642" i="3"/>
  <c r="DJ642" i="3"/>
  <c r="DE642" i="3"/>
  <c r="DD642" i="3"/>
  <c r="DC642" i="3"/>
  <c r="DG642" i="3" s="1"/>
  <c r="DB642" i="3"/>
  <c r="CO642" i="3"/>
  <c r="AR642" i="3"/>
  <c r="AQ642" i="3"/>
  <c r="DF642" i="3" s="1"/>
  <c r="AN642" i="3"/>
  <c r="DO642" i="3" s="1"/>
  <c r="AM642" i="3"/>
  <c r="DN641" i="3"/>
  <c r="DM641" i="3"/>
  <c r="DL641" i="3"/>
  <c r="DJ641" i="3"/>
  <c r="DD641" i="3"/>
  <c r="DE641" i="3" s="1"/>
  <c r="DC641" i="3"/>
  <c r="CO641" i="3"/>
  <c r="CF641" i="3"/>
  <c r="AR641" i="3"/>
  <c r="AQ641" i="3" s="1"/>
  <c r="AN641" i="3"/>
  <c r="DO641" i="3" s="1"/>
  <c r="AM641" i="3"/>
  <c r="DB641" i="3" s="1"/>
  <c r="DM640" i="3"/>
  <c r="DL640" i="3"/>
  <c r="DJ640" i="3"/>
  <c r="DE640" i="3"/>
  <c r="DD640" i="3"/>
  <c r="DC640" i="3"/>
  <c r="DG640" i="3" s="1"/>
  <c r="DB640" i="3"/>
  <c r="CO640" i="3"/>
  <c r="AR640" i="3"/>
  <c r="AQ640" i="3"/>
  <c r="DF640" i="3" s="1"/>
  <c r="AN640" i="3"/>
  <c r="DO640" i="3" s="1"/>
  <c r="AM640" i="3"/>
  <c r="DN639" i="3"/>
  <c r="DM639" i="3"/>
  <c r="DL639" i="3"/>
  <c r="DJ639" i="3"/>
  <c r="DD639" i="3"/>
  <c r="DE639" i="3" s="1"/>
  <c r="DC639" i="3"/>
  <c r="CO639" i="3"/>
  <c r="CF639" i="3"/>
  <c r="AR639" i="3"/>
  <c r="AQ639" i="3" s="1"/>
  <c r="AN639" i="3"/>
  <c r="DO639" i="3" s="1"/>
  <c r="AM639" i="3"/>
  <c r="DB639" i="3" s="1"/>
  <c r="DM638" i="3"/>
  <c r="DL638" i="3"/>
  <c r="DJ638" i="3"/>
  <c r="DF638" i="3"/>
  <c r="DE638" i="3"/>
  <c r="DH638" i="3" s="1"/>
  <c r="DD638" i="3"/>
  <c r="DC638" i="3"/>
  <c r="DG638" i="3" s="1"/>
  <c r="DB638" i="3"/>
  <c r="CO638" i="3"/>
  <c r="AR638" i="3"/>
  <c r="AQ638" i="3"/>
  <c r="AN638" i="3"/>
  <c r="DO638" i="3" s="1"/>
  <c r="AM638" i="3"/>
  <c r="DN637" i="3"/>
  <c r="DM637" i="3"/>
  <c r="DL637" i="3"/>
  <c r="DJ637" i="3"/>
  <c r="DH637" i="3"/>
  <c r="DD637" i="3"/>
  <c r="DE637" i="3" s="1"/>
  <c r="DC637" i="3"/>
  <c r="DG637" i="3" s="1"/>
  <c r="CO637" i="3"/>
  <c r="DF637" i="3" s="1"/>
  <c r="CF637" i="3"/>
  <c r="AR637" i="3"/>
  <c r="AQ637" i="3" s="1"/>
  <c r="AN637" i="3"/>
  <c r="DO637" i="3" s="1"/>
  <c r="AM637" i="3"/>
  <c r="DB637" i="3" s="1"/>
  <c r="DM636" i="3"/>
  <c r="DL636" i="3"/>
  <c r="DJ636" i="3"/>
  <c r="DF636" i="3"/>
  <c r="DE636" i="3"/>
  <c r="DH636" i="3" s="1"/>
  <c r="DD636" i="3"/>
  <c r="DC636" i="3"/>
  <c r="DG636" i="3" s="1"/>
  <c r="DB636" i="3"/>
  <c r="CO636" i="3"/>
  <c r="AR636" i="3"/>
  <c r="AQ636" i="3"/>
  <c r="AN636" i="3"/>
  <c r="DO636" i="3" s="1"/>
  <c r="AM636" i="3"/>
  <c r="DN635" i="3"/>
  <c r="DM635" i="3"/>
  <c r="DL635" i="3"/>
  <c r="DJ635" i="3"/>
  <c r="DD635" i="3"/>
  <c r="DE635" i="3" s="1"/>
  <c r="DH635" i="3" s="1"/>
  <c r="DC635" i="3"/>
  <c r="DG635" i="3" s="1"/>
  <c r="CO635" i="3"/>
  <c r="DF635" i="3" s="1"/>
  <c r="CF635" i="3"/>
  <c r="AR635" i="3"/>
  <c r="AQ635" i="3" s="1"/>
  <c r="AN635" i="3"/>
  <c r="DO635" i="3" s="1"/>
  <c r="AM635" i="3"/>
  <c r="DB635" i="3" s="1"/>
  <c r="DM634" i="3"/>
  <c r="DL634" i="3"/>
  <c r="DJ634" i="3"/>
  <c r="DE634" i="3"/>
  <c r="DD634" i="3"/>
  <c r="DC634" i="3"/>
  <c r="DG634" i="3" s="1"/>
  <c r="DB634" i="3"/>
  <c r="CO634" i="3"/>
  <c r="AR634" i="3"/>
  <c r="AQ634" i="3"/>
  <c r="DF634" i="3" s="1"/>
  <c r="AN634" i="3"/>
  <c r="DO634" i="3" s="1"/>
  <c r="AM634" i="3"/>
  <c r="DN633" i="3"/>
  <c r="DM633" i="3"/>
  <c r="DL633" i="3"/>
  <c r="DJ633" i="3"/>
  <c r="DD633" i="3"/>
  <c r="DE633" i="3" s="1"/>
  <c r="DC633" i="3"/>
  <c r="CO633" i="3"/>
  <c r="CF633" i="3"/>
  <c r="AR633" i="3"/>
  <c r="AQ633" i="3" s="1"/>
  <c r="AN633" i="3"/>
  <c r="DO633" i="3" s="1"/>
  <c r="AM633" i="3"/>
  <c r="DB633" i="3" s="1"/>
  <c r="DM632" i="3"/>
  <c r="DL632" i="3"/>
  <c r="DJ632" i="3"/>
  <c r="DE632" i="3"/>
  <c r="DD632" i="3"/>
  <c r="DC632" i="3"/>
  <c r="DG632" i="3" s="1"/>
  <c r="DB632" i="3"/>
  <c r="CO632" i="3"/>
  <c r="AR632" i="3"/>
  <c r="AQ632" i="3"/>
  <c r="DF632" i="3" s="1"/>
  <c r="AN632" i="3"/>
  <c r="DO632" i="3" s="1"/>
  <c r="AM632" i="3"/>
  <c r="DN631" i="3"/>
  <c r="DM631" i="3"/>
  <c r="DL631" i="3"/>
  <c r="DJ631" i="3"/>
  <c r="DD631" i="3"/>
  <c r="DE631" i="3" s="1"/>
  <c r="DC631" i="3"/>
  <c r="CO631" i="3"/>
  <c r="CF631" i="3"/>
  <c r="AR631" i="3"/>
  <c r="AQ631" i="3" s="1"/>
  <c r="AN631" i="3"/>
  <c r="DO631" i="3" s="1"/>
  <c r="AM631" i="3"/>
  <c r="DB631" i="3" s="1"/>
  <c r="DM630" i="3"/>
  <c r="DL630" i="3"/>
  <c r="DJ630" i="3"/>
  <c r="DF630" i="3"/>
  <c r="DE630" i="3"/>
  <c r="DH630" i="3" s="1"/>
  <c r="DD630" i="3"/>
  <c r="DC630" i="3"/>
  <c r="DG630" i="3" s="1"/>
  <c r="DB630" i="3"/>
  <c r="CO630" i="3"/>
  <c r="AR630" i="3"/>
  <c r="AQ630" i="3"/>
  <c r="AN630" i="3"/>
  <c r="AM630" i="3"/>
  <c r="DN629" i="3"/>
  <c r="DM629" i="3"/>
  <c r="DL629" i="3"/>
  <c r="DJ629" i="3"/>
  <c r="DD629" i="3"/>
  <c r="DE629" i="3" s="1"/>
  <c r="DC629" i="3"/>
  <c r="DG629" i="3" s="1"/>
  <c r="DH629" i="3" s="1"/>
  <c r="CO629" i="3"/>
  <c r="DF629" i="3" s="1"/>
  <c r="CF629" i="3"/>
  <c r="AR629" i="3"/>
  <c r="AQ629" i="3" s="1"/>
  <c r="AN629" i="3"/>
  <c r="DO629" i="3" s="1"/>
  <c r="AM629" i="3"/>
  <c r="DB629" i="3" s="1"/>
  <c r="DM628" i="3"/>
  <c r="DL628" i="3"/>
  <c r="DJ628" i="3"/>
  <c r="DE628" i="3"/>
  <c r="DD628" i="3"/>
  <c r="DC628" i="3"/>
  <c r="DG628" i="3" s="1"/>
  <c r="DB628" i="3"/>
  <c r="CO628" i="3"/>
  <c r="DF628" i="3" s="1"/>
  <c r="AR628" i="3"/>
  <c r="AQ628" i="3"/>
  <c r="AN628" i="3"/>
  <c r="AM628" i="3"/>
  <c r="DN627" i="3"/>
  <c r="DM627" i="3"/>
  <c r="DL627" i="3"/>
  <c r="DJ627" i="3"/>
  <c r="DG627" i="3"/>
  <c r="DH627" i="3" s="1"/>
  <c r="DD627" i="3"/>
  <c r="DE627" i="3" s="1"/>
  <c r="DC627" i="3"/>
  <c r="CO627" i="3"/>
  <c r="DF627" i="3" s="1"/>
  <c r="CF627" i="3"/>
  <c r="AR627" i="3"/>
  <c r="AQ627" i="3" s="1"/>
  <c r="AN627" i="3"/>
  <c r="DO627" i="3" s="1"/>
  <c r="AM627" i="3"/>
  <c r="DB627" i="3" s="1"/>
  <c r="DM626" i="3"/>
  <c r="DL626" i="3"/>
  <c r="DJ626" i="3"/>
  <c r="DE626" i="3"/>
  <c r="DD626" i="3"/>
  <c r="DC626" i="3"/>
  <c r="DG626" i="3" s="1"/>
  <c r="DB626" i="3"/>
  <c r="CO626" i="3"/>
  <c r="AR626" i="3"/>
  <c r="AQ626" i="3"/>
  <c r="DF626" i="3" s="1"/>
  <c r="AN626" i="3"/>
  <c r="AM626" i="3"/>
  <c r="DN625" i="3"/>
  <c r="DM625" i="3"/>
  <c r="DL625" i="3"/>
  <c r="DJ625" i="3"/>
  <c r="DD625" i="3"/>
  <c r="DE625" i="3" s="1"/>
  <c r="DG625" i="3" s="1"/>
  <c r="DC625" i="3"/>
  <c r="CO625" i="3"/>
  <c r="CF625" i="3"/>
  <c r="AR625" i="3"/>
  <c r="AQ625" i="3" s="1"/>
  <c r="AN625" i="3"/>
  <c r="DO625" i="3" s="1"/>
  <c r="AM625" i="3"/>
  <c r="DB625" i="3" s="1"/>
  <c r="DM624" i="3"/>
  <c r="DL624" i="3"/>
  <c r="DJ624" i="3"/>
  <c r="DE624" i="3"/>
  <c r="DD624" i="3"/>
  <c r="DC624" i="3"/>
  <c r="DB624" i="3"/>
  <c r="CO624" i="3"/>
  <c r="DF624" i="3" s="1"/>
  <c r="AR624" i="3"/>
  <c r="AQ624" i="3"/>
  <c r="AN624" i="3"/>
  <c r="AM624" i="3"/>
  <c r="DN623" i="3"/>
  <c r="DM623" i="3"/>
  <c r="DL623" i="3"/>
  <c r="DJ623" i="3"/>
  <c r="DD623" i="3"/>
  <c r="DE623" i="3" s="1"/>
  <c r="DH623" i="3" s="1"/>
  <c r="DC623" i="3"/>
  <c r="DG623" i="3" s="1"/>
  <c r="CO623" i="3"/>
  <c r="CF623" i="3"/>
  <c r="AR623" i="3"/>
  <c r="AQ623" i="3" s="1"/>
  <c r="AN623" i="3"/>
  <c r="DO623" i="3" s="1"/>
  <c r="AM623" i="3"/>
  <c r="DB623" i="3" s="1"/>
  <c r="DM622" i="3"/>
  <c r="DL622" i="3"/>
  <c r="DJ622" i="3"/>
  <c r="DE622" i="3"/>
  <c r="DD622" i="3"/>
  <c r="DC622" i="3"/>
  <c r="DB622" i="3"/>
  <c r="CO622" i="3"/>
  <c r="DF622" i="3" s="1"/>
  <c r="AR622" i="3"/>
  <c r="AQ622" i="3"/>
  <c r="AN622" i="3"/>
  <c r="AM622" i="3"/>
  <c r="DN621" i="3"/>
  <c r="DM621" i="3"/>
  <c r="DL621" i="3"/>
  <c r="DJ621" i="3"/>
  <c r="DD621" i="3"/>
  <c r="DE621" i="3" s="1"/>
  <c r="DC621" i="3"/>
  <c r="DG621" i="3" s="1"/>
  <c r="DH621" i="3" s="1"/>
  <c r="CO621" i="3"/>
  <c r="DF621" i="3" s="1"/>
  <c r="CF621" i="3"/>
  <c r="AR621" i="3"/>
  <c r="AQ621" i="3" s="1"/>
  <c r="AN621" i="3"/>
  <c r="DO621" i="3" s="1"/>
  <c r="AM621" i="3"/>
  <c r="DB621" i="3" s="1"/>
  <c r="DM620" i="3"/>
  <c r="DL620" i="3"/>
  <c r="DJ620" i="3"/>
  <c r="DE620" i="3"/>
  <c r="DD620" i="3"/>
  <c r="DC620" i="3"/>
  <c r="DG620" i="3" s="1"/>
  <c r="DB620" i="3"/>
  <c r="CO620" i="3"/>
  <c r="DF620" i="3" s="1"/>
  <c r="AR620" i="3"/>
  <c r="AQ620" i="3"/>
  <c r="AN620" i="3"/>
  <c r="AM620" i="3"/>
  <c r="DN619" i="3"/>
  <c r="DM619" i="3"/>
  <c r="DL619" i="3"/>
  <c r="DJ619" i="3"/>
  <c r="DG619" i="3"/>
  <c r="DH619" i="3" s="1"/>
  <c r="DD619" i="3"/>
  <c r="DE619" i="3" s="1"/>
  <c r="DC619" i="3"/>
  <c r="CO619" i="3"/>
  <c r="DF619" i="3" s="1"/>
  <c r="CF619" i="3"/>
  <c r="AR619" i="3"/>
  <c r="AQ619" i="3" s="1"/>
  <c r="AN619" i="3"/>
  <c r="DO619" i="3" s="1"/>
  <c r="AM619" i="3"/>
  <c r="DB619" i="3" s="1"/>
  <c r="DM618" i="3"/>
  <c r="DL618" i="3"/>
  <c r="DJ618" i="3"/>
  <c r="DE618" i="3"/>
  <c r="DD618" i="3"/>
  <c r="DC618" i="3"/>
  <c r="DG618" i="3" s="1"/>
  <c r="DB618" i="3"/>
  <c r="CO618" i="3"/>
  <c r="AR618" i="3"/>
  <c r="AQ618" i="3"/>
  <c r="DF618" i="3" s="1"/>
  <c r="AN618" i="3"/>
  <c r="AM618" i="3"/>
  <c r="DN617" i="3"/>
  <c r="DM617" i="3"/>
  <c r="DL617" i="3"/>
  <c r="DJ617" i="3"/>
  <c r="DD617" i="3"/>
  <c r="DE617" i="3" s="1"/>
  <c r="DG617" i="3" s="1"/>
  <c r="DC617" i="3"/>
  <c r="CO617" i="3"/>
  <c r="CF617" i="3"/>
  <c r="AR617" i="3"/>
  <c r="AQ617" i="3" s="1"/>
  <c r="AN617" i="3"/>
  <c r="DO617" i="3" s="1"/>
  <c r="AM617" i="3"/>
  <c r="DB617" i="3" s="1"/>
  <c r="DM616" i="3"/>
  <c r="DL616" i="3"/>
  <c r="DJ616" i="3"/>
  <c r="DE616" i="3"/>
  <c r="DD616" i="3"/>
  <c r="DC616" i="3"/>
  <c r="DB616" i="3"/>
  <c r="CO616" i="3"/>
  <c r="DF616" i="3" s="1"/>
  <c r="AR616" i="3"/>
  <c r="AQ616" i="3"/>
  <c r="AN616" i="3"/>
  <c r="AM616" i="3"/>
  <c r="DN615" i="3"/>
  <c r="DM615" i="3"/>
  <c r="DL615" i="3"/>
  <c r="DJ615" i="3"/>
  <c r="DD615" i="3"/>
  <c r="DE615" i="3" s="1"/>
  <c r="DC615" i="3"/>
  <c r="DG615" i="3" s="1"/>
  <c r="CO615" i="3"/>
  <c r="CF615" i="3"/>
  <c r="AR615" i="3"/>
  <c r="AQ615" i="3" s="1"/>
  <c r="AN615" i="3"/>
  <c r="DO615" i="3" s="1"/>
  <c r="AM615" i="3"/>
  <c r="DB615" i="3" s="1"/>
  <c r="DM614" i="3"/>
  <c r="DL614" i="3"/>
  <c r="DJ614" i="3"/>
  <c r="DE614" i="3"/>
  <c r="DD614" i="3"/>
  <c r="DC614" i="3"/>
  <c r="DB614" i="3"/>
  <c r="CO614" i="3"/>
  <c r="DF614" i="3" s="1"/>
  <c r="AR614" i="3"/>
  <c r="AQ614" i="3"/>
  <c r="AN614" i="3"/>
  <c r="AM614" i="3"/>
  <c r="DN613" i="3"/>
  <c r="DM613" i="3"/>
  <c r="DL613" i="3"/>
  <c r="DJ613" i="3"/>
  <c r="DD613" i="3"/>
  <c r="DE613" i="3" s="1"/>
  <c r="DC613" i="3"/>
  <c r="DG613" i="3" s="1"/>
  <c r="DH613" i="3" s="1"/>
  <c r="CO613" i="3"/>
  <c r="DF613" i="3" s="1"/>
  <c r="CF613" i="3"/>
  <c r="AR613" i="3"/>
  <c r="AQ613" i="3" s="1"/>
  <c r="AN613" i="3"/>
  <c r="DO613" i="3" s="1"/>
  <c r="AM613" i="3"/>
  <c r="DB613" i="3" s="1"/>
  <c r="DM612" i="3"/>
  <c r="DL612" i="3"/>
  <c r="DJ612" i="3"/>
  <c r="DE612" i="3"/>
  <c r="DD612" i="3"/>
  <c r="DC612" i="3"/>
  <c r="DG612" i="3" s="1"/>
  <c r="DB612" i="3"/>
  <c r="CO612" i="3"/>
  <c r="DF612" i="3" s="1"/>
  <c r="AR612" i="3"/>
  <c r="AQ612" i="3"/>
  <c r="AN612" i="3"/>
  <c r="AM612" i="3"/>
  <c r="DN611" i="3"/>
  <c r="DM611" i="3"/>
  <c r="DL611" i="3"/>
  <c r="DJ611" i="3"/>
  <c r="DG611" i="3"/>
  <c r="DH611" i="3" s="1"/>
  <c r="DD611" i="3"/>
  <c r="DE611" i="3" s="1"/>
  <c r="DC611" i="3"/>
  <c r="CO611" i="3"/>
  <c r="DF611" i="3" s="1"/>
  <c r="CF611" i="3"/>
  <c r="AR611" i="3"/>
  <c r="AQ611" i="3" s="1"/>
  <c r="AN611" i="3"/>
  <c r="DO611" i="3" s="1"/>
  <c r="AM611" i="3"/>
  <c r="DB611" i="3" s="1"/>
  <c r="DM610" i="3"/>
  <c r="DL610" i="3"/>
  <c r="DJ610" i="3"/>
  <c r="DE610" i="3"/>
  <c r="DD610" i="3"/>
  <c r="DC610" i="3"/>
  <c r="DG610" i="3" s="1"/>
  <c r="DB610" i="3"/>
  <c r="CO610" i="3"/>
  <c r="AR610" i="3"/>
  <c r="AQ610" i="3"/>
  <c r="DF610" i="3" s="1"/>
  <c r="AN610" i="3"/>
  <c r="AM610" i="3"/>
  <c r="DN609" i="3"/>
  <c r="DM609" i="3"/>
  <c r="DL609" i="3"/>
  <c r="DJ609" i="3"/>
  <c r="DD609" i="3"/>
  <c r="DE609" i="3" s="1"/>
  <c r="DG609" i="3" s="1"/>
  <c r="DC609" i="3"/>
  <c r="CO609" i="3"/>
  <c r="CF609" i="3"/>
  <c r="AR609" i="3"/>
  <c r="AQ609" i="3" s="1"/>
  <c r="AN609" i="3"/>
  <c r="DO609" i="3" s="1"/>
  <c r="AM609" i="3"/>
  <c r="DB609" i="3" s="1"/>
  <c r="DM608" i="3"/>
  <c r="DL608" i="3"/>
  <c r="DJ608" i="3"/>
  <c r="DE608" i="3"/>
  <c r="DD608" i="3"/>
  <c r="DC608" i="3"/>
  <c r="DB608" i="3"/>
  <c r="CO608" i="3"/>
  <c r="DF608" i="3" s="1"/>
  <c r="AR608" i="3"/>
  <c r="AQ608" i="3"/>
  <c r="AN608" i="3"/>
  <c r="AM608" i="3"/>
  <c r="DN607" i="3"/>
  <c r="DM607" i="3"/>
  <c r="DL607" i="3"/>
  <c r="DJ607" i="3"/>
  <c r="DD607" i="3"/>
  <c r="DE607" i="3" s="1"/>
  <c r="DC607" i="3"/>
  <c r="DG607" i="3" s="1"/>
  <c r="CO607" i="3"/>
  <c r="CF607" i="3"/>
  <c r="AR607" i="3"/>
  <c r="AQ607" i="3" s="1"/>
  <c r="AN607" i="3"/>
  <c r="DO607" i="3" s="1"/>
  <c r="AM607" i="3"/>
  <c r="DB607" i="3" s="1"/>
  <c r="DM606" i="3"/>
  <c r="DL606" i="3"/>
  <c r="DJ606" i="3"/>
  <c r="DE606" i="3"/>
  <c r="DD606" i="3"/>
  <c r="DC606" i="3"/>
  <c r="DB606" i="3"/>
  <c r="CO606" i="3"/>
  <c r="DF606" i="3" s="1"/>
  <c r="AR606" i="3"/>
  <c r="AQ606" i="3"/>
  <c r="AN606" i="3"/>
  <c r="AM606" i="3"/>
  <c r="DN605" i="3"/>
  <c r="DM605" i="3"/>
  <c r="DL605" i="3"/>
  <c r="DJ605" i="3"/>
  <c r="DD605" i="3"/>
  <c r="DE605" i="3" s="1"/>
  <c r="DC605" i="3"/>
  <c r="DG605" i="3" s="1"/>
  <c r="DH605" i="3" s="1"/>
  <c r="CO605" i="3"/>
  <c r="DF605" i="3" s="1"/>
  <c r="CF605" i="3"/>
  <c r="AR605" i="3"/>
  <c r="AQ605" i="3" s="1"/>
  <c r="AN605" i="3"/>
  <c r="DO605" i="3" s="1"/>
  <c r="AM605" i="3"/>
  <c r="DB605" i="3" s="1"/>
  <c r="DM604" i="3"/>
  <c r="DL604" i="3"/>
  <c r="DJ604" i="3"/>
  <c r="DE604" i="3"/>
  <c r="DD604" i="3"/>
  <c r="DC604" i="3"/>
  <c r="DG604" i="3" s="1"/>
  <c r="DB604" i="3"/>
  <c r="CO604" i="3"/>
  <c r="DF604" i="3" s="1"/>
  <c r="AR604" i="3"/>
  <c r="AQ604" i="3"/>
  <c r="AN604" i="3"/>
  <c r="AM604" i="3"/>
  <c r="DN603" i="3"/>
  <c r="DM603" i="3"/>
  <c r="DL603" i="3"/>
  <c r="DJ603" i="3"/>
  <c r="DG603" i="3"/>
  <c r="DH603" i="3" s="1"/>
  <c r="DD603" i="3"/>
  <c r="DE603" i="3" s="1"/>
  <c r="DC603" i="3"/>
  <c r="CO603" i="3"/>
  <c r="DF603" i="3" s="1"/>
  <c r="CF603" i="3"/>
  <c r="AR603" i="3"/>
  <c r="AQ603" i="3" s="1"/>
  <c r="AN603" i="3"/>
  <c r="DO603" i="3" s="1"/>
  <c r="AM603" i="3"/>
  <c r="DB603" i="3" s="1"/>
  <c r="DM602" i="3"/>
  <c r="DL602" i="3"/>
  <c r="DJ602" i="3"/>
  <c r="DE602" i="3"/>
  <c r="DD602" i="3"/>
  <c r="DC602" i="3"/>
  <c r="DG602" i="3" s="1"/>
  <c r="DB602" i="3"/>
  <c r="CO602" i="3"/>
  <c r="AR602" i="3"/>
  <c r="AQ602" i="3"/>
  <c r="DF602" i="3" s="1"/>
  <c r="AN602" i="3"/>
  <c r="AM602" i="3"/>
  <c r="DN601" i="3"/>
  <c r="DM601" i="3"/>
  <c r="DL601" i="3"/>
  <c r="DJ601" i="3"/>
  <c r="DD601" i="3"/>
  <c r="DE601" i="3" s="1"/>
  <c r="DG601" i="3" s="1"/>
  <c r="DC601" i="3"/>
  <c r="CO601" i="3"/>
  <c r="CF601" i="3"/>
  <c r="AR601" i="3"/>
  <c r="AQ601" i="3" s="1"/>
  <c r="AN601" i="3"/>
  <c r="DO601" i="3" s="1"/>
  <c r="AM601" i="3"/>
  <c r="DB601" i="3" s="1"/>
  <c r="DM600" i="3"/>
  <c r="DL600" i="3"/>
  <c r="DJ600" i="3"/>
  <c r="DE600" i="3"/>
  <c r="DD600" i="3"/>
  <c r="DC600" i="3"/>
  <c r="DB600" i="3"/>
  <c r="CO600" i="3"/>
  <c r="DF600" i="3" s="1"/>
  <c r="AR600" i="3"/>
  <c r="AQ600" i="3"/>
  <c r="AN600" i="3"/>
  <c r="AM600" i="3"/>
  <c r="DN599" i="3"/>
  <c r="DM599" i="3"/>
  <c r="DL599" i="3"/>
  <c r="DJ599" i="3"/>
  <c r="DD599" i="3"/>
  <c r="DE599" i="3" s="1"/>
  <c r="DH599" i="3" s="1"/>
  <c r="DC599" i="3"/>
  <c r="DG599" i="3" s="1"/>
  <c r="CO599" i="3"/>
  <c r="CF599" i="3"/>
  <c r="AR599" i="3"/>
  <c r="AQ599" i="3" s="1"/>
  <c r="AN599" i="3"/>
  <c r="DO599" i="3" s="1"/>
  <c r="AM599" i="3"/>
  <c r="DB599" i="3" s="1"/>
  <c r="DM598" i="3"/>
  <c r="DL598" i="3"/>
  <c r="DJ598" i="3"/>
  <c r="DE598" i="3"/>
  <c r="DD598" i="3"/>
  <c r="DC598" i="3"/>
  <c r="DB598" i="3"/>
  <c r="CO598" i="3"/>
  <c r="DF598" i="3" s="1"/>
  <c r="AR598" i="3"/>
  <c r="AQ598" i="3"/>
  <c r="AN598" i="3"/>
  <c r="AM598" i="3"/>
  <c r="DN597" i="3"/>
  <c r="DM597" i="3"/>
  <c r="DL597" i="3"/>
  <c r="DJ597" i="3"/>
  <c r="DD597" i="3"/>
  <c r="DE597" i="3" s="1"/>
  <c r="DC597" i="3"/>
  <c r="DG597" i="3" s="1"/>
  <c r="DH597" i="3" s="1"/>
  <c r="CO597" i="3"/>
  <c r="DF597" i="3" s="1"/>
  <c r="CF597" i="3"/>
  <c r="AR597" i="3"/>
  <c r="AQ597" i="3" s="1"/>
  <c r="AN597" i="3"/>
  <c r="DO597" i="3" s="1"/>
  <c r="AM597" i="3"/>
  <c r="DB597" i="3" s="1"/>
  <c r="DM596" i="3"/>
  <c r="DL596" i="3"/>
  <c r="DJ596" i="3"/>
  <c r="DE596" i="3"/>
  <c r="DD596" i="3"/>
  <c r="DC596" i="3"/>
  <c r="DG596" i="3" s="1"/>
  <c r="DB596" i="3"/>
  <c r="CO596" i="3"/>
  <c r="DF596" i="3" s="1"/>
  <c r="AR596" i="3"/>
  <c r="AQ596" i="3"/>
  <c r="AN596" i="3"/>
  <c r="AM596" i="3"/>
  <c r="DN595" i="3"/>
  <c r="DM595" i="3"/>
  <c r="DL595" i="3"/>
  <c r="DJ595" i="3"/>
  <c r="DG595" i="3"/>
  <c r="DH595" i="3" s="1"/>
  <c r="DD595" i="3"/>
  <c r="DE595" i="3" s="1"/>
  <c r="DC595" i="3"/>
  <c r="CO595" i="3"/>
  <c r="DF595" i="3" s="1"/>
  <c r="CF595" i="3"/>
  <c r="AR595" i="3"/>
  <c r="AQ595" i="3" s="1"/>
  <c r="AN595" i="3"/>
  <c r="DO595" i="3" s="1"/>
  <c r="AM595" i="3"/>
  <c r="DB595" i="3" s="1"/>
  <c r="DM594" i="3"/>
  <c r="DL594" i="3"/>
  <c r="DJ594" i="3"/>
  <c r="DE594" i="3"/>
  <c r="DD594" i="3"/>
  <c r="DC594" i="3"/>
  <c r="DG594" i="3" s="1"/>
  <c r="DB594" i="3"/>
  <c r="CO594" i="3"/>
  <c r="AR594" i="3"/>
  <c r="AQ594" i="3"/>
  <c r="DF594" i="3" s="1"/>
  <c r="AN594" i="3"/>
  <c r="AM594" i="3"/>
  <c r="DN593" i="3"/>
  <c r="DM593" i="3"/>
  <c r="DL593" i="3"/>
  <c r="DJ593" i="3"/>
  <c r="DD593" i="3"/>
  <c r="DE593" i="3" s="1"/>
  <c r="DG593" i="3" s="1"/>
  <c r="DC593" i="3"/>
  <c r="CO593" i="3"/>
  <c r="CF593" i="3"/>
  <c r="AR593" i="3"/>
  <c r="AQ593" i="3" s="1"/>
  <c r="AN593" i="3"/>
  <c r="DO593" i="3" s="1"/>
  <c r="AM593" i="3"/>
  <c r="DB593" i="3" s="1"/>
  <c r="DM592" i="3"/>
  <c r="DL592" i="3"/>
  <c r="DJ592" i="3"/>
  <c r="DE592" i="3"/>
  <c r="DD592" i="3"/>
  <c r="DC592" i="3"/>
  <c r="DB592" i="3"/>
  <c r="CO592" i="3"/>
  <c r="DF592" i="3" s="1"/>
  <c r="AR592" i="3"/>
  <c r="AQ592" i="3"/>
  <c r="AN592" i="3"/>
  <c r="AM592" i="3"/>
  <c r="DN591" i="3"/>
  <c r="DM591" i="3"/>
  <c r="DL591" i="3"/>
  <c r="DJ591" i="3"/>
  <c r="DD591" i="3"/>
  <c r="DE591" i="3" s="1"/>
  <c r="DH591" i="3" s="1"/>
  <c r="DC591" i="3"/>
  <c r="DG591" i="3" s="1"/>
  <c r="CO591" i="3"/>
  <c r="CF591" i="3"/>
  <c r="AR591" i="3"/>
  <c r="AQ591" i="3" s="1"/>
  <c r="AN591" i="3"/>
  <c r="DO591" i="3" s="1"/>
  <c r="AM591" i="3"/>
  <c r="DB591" i="3" s="1"/>
  <c r="DM590" i="3"/>
  <c r="DL590" i="3"/>
  <c r="DJ590" i="3"/>
  <c r="DE590" i="3"/>
  <c r="DD590" i="3"/>
  <c r="DC590" i="3"/>
  <c r="DB590" i="3"/>
  <c r="CO590" i="3"/>
  <c r="DF590" i="3" s="1"/>
  <c r="AR590" i="3"/>
  <c r="AQ590" i="3"/>
  <c r="AN590" i="3"/>
  <c r="AM590" i="3"/>
  <c r="DN589" i="3"/>
  <c r="DM589" i="3"/>
  <c r="DL589" i="3"/>
  <c r="DJ589" i="3"/>
  <c r="DD589" i="3"/>
  <c r="DE589" i="3" s="1"/>
  <c r="DC589" i="3"/>
  <c r="DG589" i="3" s="1"/>
  <c r="DH589" i="3" s="1"/>
  <c r="CO589" i="3"/>
  <c r="DF589" i="3" s="1"/>
  <c r="CF589" i="3"/>
  <c r="AR589" i="3"/>
  <c r="AQ589" i="3" s="1"/>
  <c r="AN589" i="3"/>
  <c r="DO589" i="3" s="1"/>
  <c r="AM589" i="3"/>
  <c r="DB589" i="3" s="1"/>
  <c r="DM588" i="3"/>
  <c r="DL588" i="3"/>
  <c r="DJ588" i="3"/>
  <c r="DE588" i="3"/>
  <c r="DD588" i="3"/>
  <c r="DC588" i="3"/>
  <c r="DG588" i="3" s="1"/>
  <c r="DB588" i="3"/>
  <c r="CO588" i="3"/>
  <c r="DF588" i="3" s="1"/>
  <c r="AR588" i="3"/>
  <c r="AQ588" i="3"/>
  <c r="AN588" i="3"/>
  <c r="AM588" i="3"/>
  <c r="DN587" i="3"/>
  <c r="DM587" i="3"/>
  <c r="DL587" i="3"/>
  <c r="DJ587" i="3"/>
  <c r="DG587" i="3"/>
  <c r="DH587" i="3" s="1"/>
  <c r="DD587" i="3"/>
  <c r="DE587" i="3" s="1"/>
  <c r="DC587" i="3"/>
  <c r="CO587" i="3"/>
  <c r="DF587" i="3" s="1"/>
  <c r="CF587" i="3"/>
  <c r="AR587" i="3"/>
  <c r="AQ587" i="3" s="1"/>
  <c r="AN587" i="3"/>
  <c r="DO587" i="3" s="1"/>
  <c r="AM587" i="3"/>
  <c r="DB587" i="3" s="1"/>
  <c r="DM586" i="3"/>
  <c r="DL586" i="3"/>
  <c r="DJ586" i="3"/>
  <c r="DF586" i="3"/>
  <c r="DE586" i="3"/>
  <c r="DD586" i="3"/>
  <c r="DC586" i="3"/>
  <c r="DG586" i="3" s="1"/>
  <c r="DB586" i="3"/>
  <c r="CO586" i="3"/>
  <c r="AR586" i="3"/>
  <c r="AQ586" i="3"/>
  <c r="AN586" i="3"/>
  <c r="AM586" i="3"/>
  <c r="DN585" i="3"/>
  <c r="DM585" i="3"/>
  <c r="DL585" i="3"/>
  <c r="DJ585" i="3"/>
  <c r="DD585" i="3"/>
  <c r="DE585" i="3" s="1"/>
  <c r="DG585" i="3" s="1"/>
  <c r="DC585" i="3"/>
  <c r="CO585" i="3"/>
  <c r="CF585" i="3"/>
  <c r="AR585" i="3"/>
  <c r="AQ585" i="3" s="1"/>
  <c r="AN585" i="3"/>
  <c r="DO585" i="3" s="1"/>
  <c r="AM585" i="3"/>
  <c r="DB585" i="3" s="1"/>
  <c r="DM584" i="3"/>
  <c r="DL584" i="3"/>
  <c r="DJ584" i="3"/>
  <c r="DE584" i="3"/>
  <c r="DD584" i="3"/>
  <c r="DC584" i="3"/>
  <c r="DB584" i="3"/>
  <c r="CO584" i="3"/>
  <c r="DF584" i="3" s="1"/>
  <c r="AR584" i="3"/>
  <c r="AQ584" i="3"/>
  <c r="AN584" i="3"/>
  <c r="AM584" i="3"/>
  <c r="DN583" i="3"/>
  <c r="DM583" i="3"/>
  <c r="DL583" i="3"/>
  <c r="DJ583" i="3"/>
  <c r="DD583" i="3"/>
  <c r="DE583" i="3" s="1"/>
  <c r="DC583" i="3"/>
  <c r="DG583" i="3" s="1"/>
  <c r="CO583" i="3"/>
  <c r="CF583" i="3"/>
  <c r="AR583" i="3"/>
  <c r="AQ583" i="3" s="1"/>
  <c r="AN583" i="3"/>
  <c r="DO583" i="3" s="1"/>
  <c r="AM583" i="3"/>
  <c r="DB583" i="3" s="1"/>
  <c r="DM582" i="3"/>
  <c r="DL582" i="3"/>
  <c r="DJ582" i="3"/>
  <c r="DE582" i="3"/>
  <c r="DD582" i="3"/>
  <c r="DC582" i="3"/>
  <c r="DB582" i="3"/>
  <c r="CO582" i="3"/>
  <c r="DF582" i="3" s="1"/>
  <c r="AR582" i="3"/>
  <c r="AQ582" i="3"/>
  <c r="AN582" i="3"/>
  <c r="AM582" i="3"/>
  <c r="DN581" i="3"/>
  <c r="DM581" i="3"/>
  <c r="DL581" i="3"/>
  <c r="DJ581" i="3"/>
  <c r="DD581" i="3"/>
  <c r="DE581" i="3" s="1"/>
  <c r="DC581" i="3"/>
  <c r="DG581" i="3" s="1"/>
  <c r="DH581" i="3" s="1"/>
  <c r="CO581" i="3"/>
  <c r="DF581" i="3" s="1"/>
  <c r="CF581" i="3"/>
  <c r="AR581" i="3"/>
  <c r="AQ581" i="3" s="1"/>
  <c r="AN581" i="3"/>
  <c r="DO581" i="3" s="1"/>
  <c r="AM581" i="3"/>
  <c r="DB581" i="3" s="1"/>
  <c r="DM580" i="3"/>
  <c r="DL580" i="3"/>
  <c r="DJ580" i="3"/>
  <c r="DE580" i="3"/>
  <c r="DD580" i="3"/>
  <c r="DC580" i="3"/>
  <c r="DG580" i="3" s="1"/>
  <c r="DB580" i="3"/>
  <c r="CO580" i="3"/>
  <c r="DF580" i="3" s="1"/>
  <c r="AR580" i="3"/>
  <c r="AQ580" i="3"/>
  <c r="AN580" i="3"/>
  <c r="AM580" i="3"/>
  <c r="DN579" i="3"/>
  <c r="DM579" i="3"/>
  <c r="DL579" i="3"/>
  <c r="DJ579" i="3"/>
  <c r="DG579" i="3"/>
  <c r="DH579" i="3" s="1"/>
  <c r="DD579" i="3"/>
  <c r="DE579" i="3" s="1"/>
  <c r="DC579" i="3"/>
  <c r="CO579" i="3"/>
  <c r="DF579" i="3" s="1"/>
  <c r="CF579" i="3"/>
  <c r="AR579" i="3"/>
  <c r="AQ579" i="3" s="1"/>
  <c r="AN579" i="3"/>
  <c r="DO579" i="3" s="1"/>
  <c r="AM579" i="3"/>
  <c r="DB579" i="3" s="1"/>
  <c r="DM578" i="3"/>
  <c r="DL578" i="3"/>
  <c r="DJ578" i="3"/>
  <c r="DF578" i="3"/>
  <c r="DE578" i="3"/>
  <c r="DD578" i="3"/>
  <c r="DC578" i="3"/>
  <c r="DG578" i="3" s="1"/>
  <c r="DB578" i="3"/>
  <c r="CO578" i="3"/>
  <c r="AR578" i="3"/>
  <c r="AQ578" i="3"/>
  <c r="AN578" i="3"/>
  <c r="AM578" i="3"/>
  <c r="DN577" i="3"/>
  <c r="DM577" i="3"/>
  <c r="DL577" i="3"/>
  <c r="DJ577" i="3"/>
  <c r="DD577" i="3"/>
  <c r="DE577" i="3" s="1"/>
  <c r="DG577" i="3" s="1"/>
  <c r="DC577" i="3"/>
  <c r="CO577" i="3"/>
  <c r="CF577" i="3"/>
  <c r="AR577" i="3"/>
  <c r="AQ577" i="3" s="1"/>
  <c r="AN577" i="3"/>
  <c r="DO577" i="3" s="1"/>
  <c r="AM577" i="3"/>
  <c r="DB577" i="3" s="1"/>
  <c r="DM576" i="3"/>
  <c r="DL576" i="3"/>
  <c r="DJ576" i="3"/>
  <c r="DE576" i="3"/>
  <c r="DD576" i="3"/>
  <c r="DC576" i="3"/>
  <c r="DB576" i="3"/>
  <c r="CO576" i="3"/>
  <c r="DF576" i="3" s="1"/>
  <c r="AR576" i="3"/>
  <c r="AQ576" i="3"/>
  <c r="AN576" i="3"/>
  <c r="AM576" i="3"/>
  <c r="DN575" i="3"/>
  <c r="DM575" i="3"/>
  <c r="DL575" i="3"/>
  <c r="DJ575" i="3"/>
  <c r="DD575" i="3"/>
  <c r="DE575" i="3" s="1"/>
  <c r="DH575" i="3" s="1"/>
  <c r="DC575" i="3"/>
  <c r="DG575" i="3" s="1"/>
  <c r="CO575" i="3"/>
  <c r="CF575" i="3"/>
  <c r="AR575" i="3"/>
  <c r="AQ575" i="3" s="1"/>
  <c r="AN575" i="3"/>
  <c r="DO575" i="3" s="1"/>
  <c r="AM575" i="3"/>
  <c r="DB575" i="3" s="1"/>
  <c r="DM574" i="3"/>
  <c r="DL574" i="3"/>
  <c r="DJ574" i="3"/>
  <c r="DE574" i="3"/>
  <c r="DD574" i="3"/>
  <c r="DC574" i="3"/>
  <c r="DB574" i="3"/>
  <c r="CO574" i="3"/>
  <c r="DF574" i="3" s="1"/>
  <c r="AR574" i="3"/>
  <c r="AQ574" i="3"/>
  <c r="AN574" i="3"/>
  <c r="AM574" i="3"/>
  <c r="DN573" i="3"/>
  <c r="DM573" i="3"/>
  <c r="DL573" i="3"/>
  <c r="DJ573" i="3"/>
  <c r="DD573" i="3"/>
  <c r="DE573" i="3" s="1"/>
  <c r="DC573" i="3"/>
  <c r="DG573" i="3" s="1"/>
  <c r="DH573" i="3" s="1"/>
  <c r="CO573" i="3"/>
  <c r="DF573" i="3" s="1"/>
  <c r="CF573" i="3"/>
  <c r="AR573" i="3"/>
  <c r="AQ573" i="3" s="1"/>
  <c r="AN573" i="3"/>
  <c r="DO573" i="3" s="1"/>
  <c r="AM573" i="3"/>
  <c r="DB573" i="3" s="1"/>
  <c r="DM572" i="3"/>
  <c r="DL572" i="3"/>
  <c r="DJ572" i="3"/>
  <c r="DE572" i="3"/>
  <c r="DD572" i="3"/>
  <c r="DC572" i="3"/>
  <c r="DG572" i="3" s="1"/>
  <c r="DB572" i="3"/>
  <c r="CO572" i="3"/>
  <c r="DF572" i="3" s="1"/>
  <c r="AR572" i="3"/>
  <c r="AQ572" i="3"/>
  <c r="AN572" i="3"/>
  <c r="AM572" i="3"/>
  <c r="DN571" i="3"/>
  <c r="DM571" i="3"/>
  <c r="DL571" i="3"/>
  <c r="DJ571" i="3"/>
  <c r="DG571" i="3"/>
  <c r="DH571" i="3" s="1"/>
  <c r="DD571" i="3"/>
  <c r="DE571" i="3" s="1"/>
  <c r="DC571" i="3"/>
  <c r="CO571" i="3"/>
  <c r="DF571" i="3" s="1"/>
  <c r="CF571" i="3"/>
  <c r="AR571" i="3"/>
  <c r="AQ571" i="3" s="1"/>
  <c r="AN571" i="3"/>
  <c r="DO571" i="3" s="1"/>
  <c r="AM571" i="3"/>
  <c r="DB571" i="3" s="1"/>
  <c r="DM570" i="3"/>
  <c r="DL570" i="3"/>
  <c r="DJ570" i="3"/>
  <c r="DF570" i="3"/>
  <c r="DE570" i="3"/>
  <c r="DD570" i="3"/>
  <c r="DC570" i="3"/>
  <c r="DG570" i="3" s="1"/>
  <c r="DB570" i="3"/>
  <c r="CO570" i="3"/>
  <c r="AR570" i="3"/>
  <c r="AQ570" i="3"/>
  <c r="AN570" i="3"/>
  <c r="AM570" i="3"/>
  <c r="DN569" i="3"/>
  <c r="DM569" i="3"/>
  <c r="DL569" i="3"/>
  <c r="DJ569" i="3"/>
  <c r="DD569" i="3"/>
  <c r="DE569" i="3" s="1"/>
  <c r="DG569" i="3" s="1"/>
  <c r="DC569" i="3"/>
  <c r="CO569" i="3"/>
  <c r="CF569" i="3"/>
  <c r="AR569" i="3"/>
  <c r="AQ569" i="3" s="1"/>
  <c r="AN569" i="3"/>
  <c r="DO569" i="3" s="1"/>
  <c r="AM569" i="3"/>
  <c r="DB569" i="3" s="1"/>
  <c r="DM568" i="3"/>
  <c r="DL568" i="3"/>
  <c r="DJ568" i="3"/>
  <c r="DE568" i="3"/>
  <c r="DD568" i="3"/>
  <c r="DC568" i="3"/>
  <c r="DB568" i="3"/>
  <c r="CO568" i="3"/>
  <c r="DF568" i="3" s="1"/>
  <c r="AR568" i="3"/>
  <c r="AQ568" i="3"/>
  <c r="AN568" i="3"/>
  <c r="AM568" i="3"/>
  <c r="DN567" i="3"/>
  <c r="DM567" i="3"/>
  <c r="DL567" i="3"/>
  <c r="DJ567" i="3"/>
  <c r="DD567" i="3"/>
  <c r="DE567" i="3" s="1"/>
  <c r="DC567" i="3"/>
  <c r="DG567" i="3" s="1"/>
  <c r="CO567" i="3"/>
  <c r="CF567" i="3"/>
  <c r="AR567" i="3"/>
  <c r="AQ567" i="3" s="1"/>
  <c r="AN567" i="3"/>
  <c r="DO567" i="3" s="1"/>
  <c r="AM567" i="3"/>
  <c r="DB567" i="3" s="1"/>
  <c r="DM566" i="3"/>
  <c r="DL566" i="3"/>
  <c r="DJ566" i="3"/>
  <c r="DE566" i="3"/>
  <c r="DD566" i="3"/>
  <c r="DC566" i="3"/>
  <c r="DB566" i="3"/>
  <c r="CO566" i="3"/>
  <c r="DF566" i="3" s="1"/>
  <c r="AR566" i="3"/>
  <c r="AQ566" i="3"/>
  <c r="AN566" i="3"/>
  <c r="AM566" i="3"/>
  <c r="DN565" i="3"/>
  <c r="DM565" i="3"/>
  <c r="DL565" i="3"/>
  <c r="DJ565" i="3"/>
  <c r="DD565" i="3"/>
  <c r="DE565" i="3" s="1"/>
  <c r="DC565" i="3"/>
  <c r="DG565" i="3" s="1"/>
  <c r="DH565" i="3" s="1"/>
  <c r="CO565" i="3"/>
  <c r="DF565" i="3" s="1"/>
  <c r="CF565" i="3"/>
  <c r="AR565" i="3"/>
  <c r="AQ565" i="3" s="1"/>
  <c r="AN565" i="3"/>
  <c r="DO565" i="3" s="1"/>
  <c r="AM565" i="3"/>
  <c r="DB565" i="3" s="1"/>
  <c r="DM564" i="3"/>
  <c r="DL564" i="3"/>
  <c r="DJ564" i="3"/>
  <c r="DE564" i="3"/>
  <c r="DD564" i="3"/>
  <c r="DC564" i="3"/>
  <c r="DG564" i="3" s="1"/>
  <c r="DB564" i="3"/>
  <c r="CO564" i="3"/>
  <c r="DF564" i="3" s="1"/>
  <c r="AR564" i="3"/>
  <c r="AQ564" i="3"/>
  <c r="AN564" i="3"/>
  <c r="AM564" i="3"/>
  <c r="DN563" i="3"/>
  <c r="DM563" i="3"/>
  <c r="DL563" i="3"/>
  <c r="DJ563" i="3"/>
  <c r="DG563" i="3"/>
  <c r="DH563" i="3" s="1"/>
  <c r="DD563" i="3"/>
  <c r="DE563" i="3" s="1"/>
  <c r="DC563" i="3"/>
  <c r="CO563" i="3"/>
  <c r="DF563" i="3" s="1"/>
  <c r="CF563" i="3"/>
  <c r="AR563" i="3"/>
  <c r="AQ563" i="3" s="1"/>
  <c r="AN563" i="3"/>
  <c r="DO563" i="3" s="1"/>
  <c r="AM563" i="3"/>
  <c r="DB563" i="3" s="1"/>
  <c r="DM562" i="3"/>
  <c r="DL562" i="3"/>
  <c r="DJ562" i="3"/>
  <c r="DF562" i="3"/>
  <c r="DE562" i="3"/>
  <c r="DD562" i="3"/>
  <c r="DC562" i="3"/>
  <c r="DG562" i="3" s="1"/>
  <c r="DB562" i="3"/>
  <c r="CO562" i="3"/>
  <c r="AR562" i="3"/>
  <c r="AQ562" i="3"/>
  <c r="AN562" i="3"/>
  <c r="AM562" i="3"/>
  <c r="DN561" i="3"/>
  <c r="DM561" i="3"/>
  <c r="DL561" i="3"/>
  <c r="DJ561" i="3"/>
  <c r="DD561" i="3"/>
  <c r="DE561" i="3" s="1"/>
  <c r="DG561" i="3" s="1"/>
  <c r="DC561" i="3"/>
  <c r="CO561" i="3"/>
  <c r="CF561" i="3"/>
  <c r="AR561" i="3"/>
  <c r="AQ561" i="3" s="1"/>
  <c r="AN561" i="3"/>
  <c r="DO561" i="3" s="1"/>
  <c r="AM561" i="3"/>
  <c r="DB561" i="3" s="1"/>
  <c r="DM560" i="3"/>
  <c r="DL560" i="3"/>
  <c r="DJ560" i="3"/>
  <c r="DE560" i="3"/>
  <c r="DD560" i="3"/>
  <c r="DC560" i="3"/>
  <c r="DB560" i="3"/>
  <c r="CO560" i="3"/>
  <c r="DF560" i="3" s="1"/>
  <c r="AR560" i="3"/>
  <c r="AQ560" i="3"/>
  <c r="AN560" i="3"/>
  <c r="AM560" i="3"/>
  <c r="DM559" i="3"/>
  <c r="DL559" i="3"/>
  <c r="DJ559" i="3"/>
  <c r="DD559" i="3"/>
  <c r="DE559" i="3" s="1"/>
  <c r="DH559" i="3" s="1"/>
  <c r="DC559" i="3"/>
  <c r="DG559" i="3" s="1"/>
  <c r="CO559" i="3"/>
  <c r="AR559" i="3"/>
  <c r="AQ559" i="3" s="1"/>
  <c r="AN559" i="3"/>
  <c r="DO559" i="3" s="1"/>
  <c r="AM559" i="3"/>
  <c r="DB559" i="3" s="1"/>
  <c r="DM558" i="3"/>
  <c r="DL558" i="3"/>
  <c r="DJ558" i="3"/>
  <c r="DE558" i="3"/>
  <c r="DD558" i="3"/>
  <c r="DC558" i="3"/>
  <c r="DG558" i="3" s="1"/>
  <c r="DB558" i="3"/>
  <c r="CO558" i="3"/>
  <c r="DF558" i="3" s="1"/>
  <c r="AR558" i="3"/>
  <c r="AQ558" i="3" s="1"/>
  <c r="AN558" i="3"/>
  <c r="DO558" i="3" s="1"/>
  <c r="AM558" i="3"/>
  <c r="DO557" i="3"/>
  <c r="DM557" i="3"/>
  <c r="DL557" i="3"/>
  <c r="DJ557" i="3"/>
  <c r="DE557" i="3"/>
  <c r="DG557" i="3" s="1"/>
  <c r="DD557" i="3"/>
  <c r="DC557" i="3"/>
  <c r="CO557" i="3"/>
  <c r="DF557" i="3" s="1"/>
  <c r="CF557" i="3"/>
  <c r="AR557" i="3"/>
  <c r="AQ557" i="3" s="1"/>
  <c r="AN557" i="3"/>
  <c r="DN557" i="3" s="1"/>
  <c r="AM557" i="3"/>
  <c r="DB557" i="3" s="1"/>
  <c r="DO556" i="3"/>
  <c r="DM556" i="3"/>
  <c r="DL556" i="3"/>
  <c r="DJ556" i="3"/>
  <c r="DE556" i="3"/>
  <c r="DD556" i="3"/>
  <c r="DC556" i="3"/>
  <c r="DG556" i="3" s="1"/>
  <c r="DB556" i="3"/>
  <c r="CO556" i="3"/>
  <c r="AR556" i="3"/>
  <c r="AQ556" i="3"/>
  <c r="DF556" i="3" s="1"/>
  <c r="AN556" i="3"/>
  <c r="AM556" i="3"/>
  <c r="DM555" i="3"/>
  <c r="DL555" i="3"/>
  <c r="DJ555" i="3"/>
  <c r="DD555" i="3"/>
  <c r="DE555" i="3" s="1"/>
  <c r="DC555" i="3"/>
  <c r="CO555" i="3"/>
  <c r="AR555" i="3"/>
  <c r="AQ555" i="3" s="1"/>
  <c r="AN555" i="3"/>
  <c r="DO555" i="3" s="1"/>
  <c r="AM555" i="3"/>
  <c r="DB555" i="3" s="1"/>
  <c r="DM554" i="3"/>
  <c r="DL554" i="3"/>
  <c r="DJ554" i="3"/>
  <c r="DE554" i="3"/>
  <c r="DD554" i="3"/>
  <c r="DC554" i="3"/>
  <c r="DG554" i="3" s="1"/>
  <c r="DB554" i="3"/>
  <c r="CO554" i="3"/>
  <c r="AR554" i="3"/>
  <c r="AQ554" i="3" s="1"/>
  <c r="AN554" i="3"/>
  <c r="DO554" i="3" s="1"/>
  <c r="AM554" i="3"/>
  <c r="DO553" i="3"/>
  <c r="DM553" i="3"/>
  <c r="DL553" i="3"/>
  <c r="DJ553" i="3"/>
  <c r="DE553" i="3"/>
  <c r="DG553" i="3" s="1"/>
  <c r="DD553" i="3"/>
  <c r="DC553" i="3"/>
  <c r="CO553" i="3"/>
  <c r="DF553" i="3" s="1"/>
  <c r="CF553" i="3"/>
  <c r="AR553" i="3"/>
  <c r="AQ553" i="3" s="1"/>
  <c r="AN553" i="3"/>
  <c r="DN553" i="3" s="1"/>
  <c r="AM553" i="3"/>
  <c r="DB553" i="3" s="1"/>
  <c r="DO552" i="3"/>
  <c r="DM552" i="3"/>
  <c r="DL552" i="3"/>
  <c r="DJ552" i="3"/>
  <c r="DE552" i="3"/>
  <c r="DD552" i="3"/>
  <c r="DC552" i="3"/>
  <c r="DG552" i="3" s="1"/>
  <c r="DB552" i="3"/>
  <c r="CO552" i="3"/>
  <c r="AR552" i="3"/>
  <c r="AQ552" i="3" s="1"/>
  <c r="DF552" i="3" s="1"/>
  <c r="AN552" i="3"/>
  <c r="AM552" i="3"/>
  <c r="DO551" i="3"/>
  <c r="DM551" i="3"/>
  <c r="DL551" i="3"/>
  <c r="DJ551" i="3"/>
  <c r="DD551" i="3"/>
  <c r="DE551" i="3" s="1"/>
  <c r="DC551" i="3"/>
  <c r="DG551" i="3" s="1"/>
  <c r="CO551" i="3"/>
  <c r="AR551" i="3"/>
  <c r="AQ551" i="3" s="1"/>
  <c r="AN551" i="3"/>
  <c r="DN551" i="3" s="1"/>
  <c r="AM551" i="3"/>
  <c r="DB551" i="3" s="1"/>
  <c r="DM550" i="3"/>
  <c r="DL550" i="3"/>
  <c r="DJ550" i="3"/>
  <c r="DE550" i="3"/>
  <c r="DD550" i="3"/>
  <c r="DC550" i="3"/>
  <c r="DG550" i="3" s="1"/>
  <c r="DB550" i="3"/>
  <c r="CO550" i="3"/>
  <c r="AR550" i="3"/>
  <c r="AQ550" i="3" s="1"/>
  <c r="DF550" i="3" s="1"/>
  <c r="AN550" i="3"/>
  <c r="DO550" i="3" s="1"/>
  <c r="AM550" i="3"/>
  <c r="DO549" i="3"/>
  <c r="DM549" i="3"/>
  <c r="DL549" i="3"/>
  <c r="DJ549" i="3"/>
  <c r="DG549" i="3"/>
  <c r="DE549" i="3"/>
  <c r="DH549" i="3" s="1"/>
  <c r="DD549" i="3"/>
  <c r="DC549" i="3"/>
  <c r="CO549" i="3"/>
  <c r="DF549" i="3" s="1"/>
  <c r="CF549" i="3"/>
  <c r="AR549" i="3"/>
  <c r="AQ549" i="3" s="1"/>
  <c r="AN549" i="3"/>
  <c r="DN549" i="3" s="1"/>
  <c r="AM549" i="3"/>
  <c r="DB549" i="3" s="1"/>
  <c r="DO548" i="3"/>
  <c r="DM548" i="3"/>
  <c r="DL548" i="3"/>
  <c r="DJ548" i="3"/>
  <c r="DE548" i="3"/>
  <c r="DD548" i="3"/>
  <c r="DC548" i="3"/>
  <c r="DG548" i="3" s="1"/>
  <c r="DB548" i="3"/>
  <c r="CO548" i="3"/>
  <c r="AR548" i="3"/>
  <c r="AQ548" i="3" s="1"/>
  <c r="DF548" i="3" s="1"/>
  <c r="AN548" i="3"/>
  <c r="AM548" i="3"/>
  <c r="DO547" i="3"/>
  <c r="DM547" i="3"/>
  <c r="DL547" i="3"/>
  <c r="DJ547" i="3"/>
  <c r="DD547" i="3"/>
  <c r="DE547" i="3" s="1"/>
  <c r="DC547" i="3"/>
  <c r="CO547" i="3"/>
  <c r="AR547" i="3"/>
  <c r="AQ547" i="3" s="1"/>
  <c r="AN547" i="3"/>
  <c r="DN547" i="3" s="1"/>
  <c r="AM547" i="3"/>
  <c r="DB547" i="3" s="1"/>
  <c r="DM546" i="3"/>
  <c r="DL546" i="3"/>
  <c r="DJ546" i="3"/>
  <c r="DE546" i="3"/>
  <c r="DD546" i="3"/>
  <c r="DC546" i="3"/>
  <c r="DG546" i="3" s="1"/>
  <c r="DB546" i="3"/>
  <c r="CO546" i="3"/>
  <c r="AR546" i="3"/>
  <c r="AQ546" i="3"/>
  <c r="DF546" i="3" s="1"/>
  <c r="AN546" i="3"/>
  <c r="DN546" i="3" s="1"/>
  <c r="AM546" i="3"/>
  <c r="DN545" i="3"/>
  <c r="DM545" i="3"/>
  <c r="DL545" i="3"/>
  <c r="DJ545" i="3"/>
  <c r="DD545" i="3"/>
  <c r="DE545" i="3" s="1"/>
  <c r="DC545" i="3"/>
  <c r="DG545" i="3" s="1"/>
  <c r="CO545" i="3"/>
  <c r="CF545" i="3"/>
  <c r="AR545" i="3"/>
  <c r="AQ545" i="3" s="1"/>
  <c r="DF545" i="3" s="1"/>
  <c r="AN545" i="3"/>
  <c r="DO545" i="3" s="1"/>
  <c r="AM545" i="3"/>
  <c r="DB545" i="3" s="1"/>
  <c r="DM544" i="3"/>
  <c r="DL544" i="3"/>
  <c r="DJ544" i="3"/>
  <c r="DE544" i="3"/>
  <c r="DH544" i="3" s="1"/>
  <c r="DD544" i="3"/>
  <c r="DC544" i="3"/>
  <c r="DG544" i="3" s="1"/>
  <c r="DB544" i="3"/>
  <c r="CO544" i="3"/>
  <c r="AR544" i="3"/>
  <c r="AQ544" i="3"/>
  <c r="DF544" i="3" s="1"/>
  <c r="AN544" i="3"/>
  <c r="DO544" i="3" s="1"/>
  <c r="AM544" i="3"/>
  <c r="DN543" i="3"/>
  <c r="DM543" i="3"/>
  <c r="DL543" i="3"/>
  <c r="DJ543" i="3"/>
  <c r="DD543" i="3"/>
  <c r="DE543" i="3" s="1"/>
  <c r="DC543" i="3"/>
  <c r="DG543" i="3" s="1"/>
  <c r="CO543" i="3"/>
  <c r="CF543" i="3"/>
  <c r="AR543" i="3"/>
  <c r="AQ543" i="3" s="1"/>
  <c r="DF543" i="3" s="1"/>
  <c r="AN543" i="3"/>
  <c r="DO543" i="3" s="1"/>
  <c r="AM543" i="3"/>
  <c r="DB543" i="3" s="1"/>
  <c r="DM542" i="3"/>
  <c r="DL542" i="3"/>
  <c r="DJ542" i="3"/>
  <c r="DE542" i="3"/>
  <c r="DH542" i="3" s="1"/>
  <c r="DD542" i="3"/>
  <c r="DC542" i="3"/>
  <c r="DG542" i="3" s="1"/>
  <c r="DB542" i="3"/>
  <c r="CO542" i="3"/>
  <c r="AR542" i="3"/>
  <c r="AQ542" i="3"/>
  <c r="DF542" i="3" s="1"/>
  <c r="AN542" i="3"/>
  <c r="DO542" i="3" s="1"/>
  <c r="AM542" i="3"/>
  <c r="DN541" i="3"/>
  <c r="DM541" i="3"/>
  <c r="DL541" i="3"/>
  <c r="DJ541" i="3"/>
  <c r="DD541" i="3"/>
  <c r="DE541" i="3" s="1"/>
  <c r="DC541" i="3"/>
  <c r="CO541" i="3"/>
  <c r="CF541" i="3"/>
  <c r="AR541" i="3"/>
  <c r="AQ541" i="3" s="1"/>
  <c r="DF541" i="3" s="1"/>
  <c r="AN541" i="3"/>
  <c r="DO541" i="3" s="1"/>
  <c r="AM541" i="3"/>
  <c r="DB541" i="3" s="1"/>
  <c r="DM540" i="3"/>
  <c r="DL540" i="3"/>
  <c r="DJ540" i="3"/>
  <c r="DE540" i="3"/>
  <c r="DD540" i="3"/>
  <c r="DC540" i="3"/>
  <c r="DG540" i="3" s="1"/>
  <c r="DB540" i="3"/>
  <c r="CO540" i="3"/>
  <c r="AR540" i="3"/>
  <c r="AQ540" i="3"/>
  <c r="DF540" i="3" s="1"/>
  <c r="AN540" i="3"/>
  <c r="DO540" i="3" s="1"/>
  <c r="AM540" i="3"/>
  <c r="DN539" i="3"/>
  <c r="DM539" i="3"/>
  <c r="DL539" i="3"/>
  <c r="DJ539" i="3"/>
  <c r="DD539" i="3"/>
  <c r="DE539" i="3" s="1"/>
  <c r="DC539" i="3"/>
  <c r="DG539" i="3" s="1"/>
  <c r="CO539" i="3"/>
  <c r="CF539" i="3"/>
  <c r="AR539" i="3"/>
  <c r="AQ539" i="3" s="1"/>
  <c r="DF539" i="3" s="1"/>
  <c r="AN539" i="3"/>
  <c r="DO539" i="3" s="1"/>
  <c r="AM539" i="3"/>
  <c r="DB539" i="3" s="1"/>
  <c r="DM538" i="3"/>
  <c r="DL538" i="3"/>
  <c r="DJ538" i="3"/>
  <c r="DE538" i="3"/>
  <c r="DD538" i="3"/>
  <c r="DC538" i="3"/>
  <c r="DG538" i="3" s="1"/>
  <c r="DB538" i="3"/>
  <c r="CO538" i="3"/>
  <c r="AR538" i="3"/>
  <c r="AQ538" i="3"/>
  <c r="DF538" i="3" s="1"/>
  <c r="AN538" i="3"/>
  <c r="DO538" i="3" s="1"/>
  <c r="AM538" i="3"/>
  <c r="DN537" i="3"/>
  <c r="DM537" i="3"/>
  <c r="DL537" i="3"/>
  <c r="DJ537" i="3"/>
  <c r="DD537" i="3"/>
  <c r="DE537" i="3" s="1"/>
  <c r="DC537" i="3"/>
  <c r="DG537" i="3" s="1"/>
  <c r="CO537" i="3"/>
  <c r="CF537" i="3"/>
  <c r="AR537" i="3"/>
  <c r="AQ537" i="3" s="1"/>
  <c r="DF537" i="3" s="1"/>
  <c r="AN537" i="3"/>
  <c r="DO537" i="3" s="1"/>
  <c r="AM537" i="3"/>
  <c r="DB537" i="3" s="1"/>
  <c r="DM536" i="3"/>
  <c r="DL536" i="3"/>
  <c r="DJ536" i="3"/>
  <c r="DE536" i="3"/>
  <c r="DH536" i="3" s="1"/>
  <c r="DD536" i="3"/>
  <c r="DC536" i="3"/>
  <c r="DG536" i="3" s="1"/>
  <c r="DB536" i="3"/>
  <c r="CO536" i="3"/>
  <c r="AR536" i="3"/>
  <c r="AQ536" i="3"/>
  <c r="DF536" i="3" s="1"/>
  <c r="AN536" i="3"/>
  <c r="DO536" i="3" s="1"/>
  <c r="AM536" i="3"/>
  <c r="DN535" i="3"/>
  <c r="DM535" i="3"/>
  <c r="DL535" i="3"/>
  <c r="DJ535" i="3"/>
  <c r="DD535" i="3"/>
  <c r="DE535" i="3" s="1"/>
  <c r="DC535" i="3"/>
  <c r="DG535" i="3" s="1"/>
  <c r="CO535" i="3"/>
  <c r="CF535" i="3"/>
  <c r="AR535" i="3"/>
  <c r="AQ535" i="3" s="1"/>
  <c r="DF535" i="3" s="1"/>
  <c r="AN535" i="3"/>
  <c r="DO535" i="3" s="1"/>
  <c r="AM535" i="3"/>
  <c r="DB535" i="3" s="1"/>
  <c r="DM534" i="3"/>
  <c r="DL534" i="3"/>
  <c r="DJ534" i="3"/>
  <c r="DE534" i="3"/>
  <c r="DH534" i="3" s="1"/>
  <c r="DD534" i="3"/>
  <c r="DC534" i="3"/>
  <c r="DG534" i="3" s="1"/>
  <c r="DB534" i="3"/>
  <c r="CO534" i="3"/>
  <c r="AR534" i="3"/>
  <c r="AQ534" i="3"/>
  <c r="DF534" i="3" s="1"/>
  <c r="AN534" i="3"/>
  <c r="DO534" i="3" s="1"/>
  <c r="AM534" i="3"/>
  <c r="DN533" i="3"/>
  <c r="DM533" i="3"/>
  <c r="DL533" i="3"/>
  <c r="DJ533" i="3"/>
  <c r="DD533" i="3"/>
  <c r="DE533" i="3" s="1"/>
  <c r="DC533" i="3"/>
  <c r="CO533" i="3"/>
  <c r="CF533" i="3"/>
  <c r="AR533" i="3"/>
  <c r="AQ533" i="3" s="1"/>
  <c r="DF533" i="3" s="1"/>
  <c r="AN533" i="3"/>
  <c r="DO533" i="3" s="1"/>
  <c r="AM533" i="3"/>
  <c r="DB533" i="3" s="1"/>
  <c r="DM532" i="3"/>
  <c r="DL532" i="3"/>
  <c r="DJ532" i="3"/>
  <c r="DE532" i="3"/>
  <c r="DD532" i="3"/>
  <c r="DC532" i="3"/>
  <c r="DG532" i="3" s="1"/>
  <c r="DB532" i="3"/>
  <c r="CO532" i="3"/>
  <c r="AR532" i="3"/>
  <c r="AQ532" i="3"/>
  <c r="DF532" i="3" s="1"/>
  <c r="AN532" i="3"/>
  <c r="DO532" i="3" s="1"/>
  <c r="AM532" i="3"/>
  <c r="DN531" i="3"/>
  <c r="DM531" i="3"/>
  <c r="DL531" i="3"/>
  <c r="DJ531" i="3"/>
  <c r="DD531" i="3"/>
  <c r="DE531" i="3" s="1"/>
  <c r="DC531" i="3"/>
  <c r="DG531" i="3" s="1"/>
  <c r="CO531" i="3"/>
  <c r="CF531" i="3"/>
  <c r="AR531" i="3"/>
  <c r="AQ531" i="3" s="1"/>
  <c r="DF531" i="3" s="1"/>
  <c r="AN531" i="3"/>
  <c r="DO531" i="3" s="1"/>
  <c r="AM531" i="3"/>
  <c r="DB531" i="3" s="1"/>
  <c r="DM530" i="3"/>
  <c r="DL530" i="3"/>
  <c r="DJ530" i="3"/>
  <c r="DE530" i="3"/>
  <c r="DD530" i="3"/>
  <c r="DC530" i="3"/>
  <c r="DG530" i="3" s="1"/>
  <c r="DB530" i="3"/>
  <c r="CO530" i="3"/>
  <c r="AR530" i="3"/>
  <c r="AQ530" i="3"/>
  <c r="DF530" i="3" s="1"/>
  <c r="AN530" i="3"/>
  <c r="DO530" i="3" s="1"/>
  <c r="AM530" i="3"/>
  <c r="DN529" i="3"/>
  <c r="DM529" i="3"/>
  <c r="DL529" i="3"/>
  <c r="DJ529" i="3"/>
  <c r="DD529" i="3"/>
  <c r="DE529" i="3" s="1"/>
  <c r="DC529" i="3"/>
  <c r="DG529" i="3" s="1"/>
  <c r="CO529" i="3"/>
  <c r="CF529" i="3"/>
  <c r="AR529" i="3"/>
  <c r="AQ529" i="3" s="1"/>
  <c r="DF529" i="3" s="1"/>
  <c r="AN529" i="3"/>
  <c r="DO529" i="3" s="1"/>
  <c r="AM529" i="3"/>
  <c r="DB529" i="3" s="1"/>
  <c r="DM528" i="3"/>
  <c r="DL528" i="3"/>
  <c r="DJ528" i="3"/>
  <c r="DE528" i="3"/>
  <c r="DH528" i="3" s="1"/>
  <c r="DD528" i="3"/>
  <c r="DC528" i="3"/>
  <c r="DG528" i="3" s="1"/>
  <c r="DB528" i="3"/>
  <c r="CO528" i="3"/>
  <c r="AR528" i="3"/>
  <c r="AQ528" i="3"/>
  <c r="DF528" i="3" s="1"/>
  <c r="AN528" i="3"/>
  <c r="DO528" i="3" s="1"/>
  <c r="AM528" i="3"/>
  <c r="DN527" i="3"/>
  <c r="DM527" i="3"/>
  <c r="DL527" i="3"/>
  <c r="DJ527" i="3"/>
  <c r="DD527" i="3"/>
  <c r="DE527" i="3" s="1"/>
  <c r="DC527" i="3"/>
  <c r="DG527" i="3" s="1"/>
  <c r="CO527" i="3"/>
  <c r="CF527" i="3"/>
  <c r="AR527" i="3"/>
  <c r="AQ527" i="3" s="1"/>
  <c r="DF527" i="3" s="1"/>
  <c r="AN527" i="3"/>
  <c r="DO527" i="3" s="1"/>
  <c r="AM527" i="3"/>
  <c r="DB527" i="3" s="1"/>
  <c r="DM526" i="3"/>
  <c r="DL526" i="3"/>
  <c r="DJ526" i="3"/>
  <c r="DE526" i="3"/>
  <c r="DH526" i="3" s="1"/>
  <c r="DD526" i="3"/>
  <c r="DC526" i="3"/>
  <c r="DG526" i="3" s="1"/>
  <c r="DB526" i="3"/>
  <c r="CO526" i="3"/>
  <c r="AR526" i="3"/>
  <c r="AQ526" i="3"/>
  <c r="DF526" i="3" s="1"/>
  <c r="AN526" i="3"/>
  <c r="DO526" i="3" s="1"/>
  <c r="AM526" i="3"/>
  <c r="DN525" i="3"/>
  <c r="DM525" i="3"/>
  <c r="DL525" i="3"/>
  <c r="DJ525" i="3"/>
  <c r="DD525" i="3"/>
  <c r="DE525" i="3" s="1"/>
  <c r="DC525" i="3"/>
  <c r="CO525" i="3"/>
  <c r="CF525" i="3"/>
  <c r="AR525" i="3"/>
  <c r="AQ525" i="3" s="1"/>
  <c r="DF525" i="3" s="1"/>
  <c r="AN525" i="3"/>
  <c r="DO525" i="3" s="1"/>
  <c r="AM525" i="3"/>
  <c r="DB525" i="3" s="1"/>
  <c r="DM524" i="3"/>
  <c r="DL524" i="3"/>
  <c r="DJ524" i="3"/>
  <c r="DE524" i="3"/>
  <c r="DD524" i="3"/>
  <c r="DC524" i="3"/>
  <c r="DG524" i="3" s="1"/>
  <c r="DB524" i="3"/>
  <c r="CO524" i="3"/>
  <c r="AR524" i="3"/>
  <c r="AQ524" i="3"/>
  <c r="DF524" i="3" s="1"/>
  <c r="AN524" i="3"/>
  <c r="DO524" i="3" s="1"/>
  <c r="AM524" i="3"/>
  <c r="DN523" i="3"/>
  <c r="DM523" i="3"/>
  <c r="DL523" i="3"/>
  <c r="DJ523" i="3"/>
  <c r="DD523" i="3"/>
  <c r="DE523" i="3" s="1"/>
  <c r="DC523" i="3"/>
  <c r="DG523" i="3" s="1"/>
  <c r="CO523" i="3"/>
  <c r="CF523" i="3"/>
  <c r="AR523" i="3"/>
  <c r="AQ523" i="3" s="1"/>
  <c r="DF523" i="3" s="1"/>
  <c r="AN523" i="3"/>
  <c r="DO523" i="3" s="1"/>
  <c r="AM523" i="3"/>
  <c r="DB523" i="3" s="1"/>
  <c r="DM522" i="3"/>
  <c r="DL522" i="3"/>
  <c r="DJ522" i="3"/>
  <c r="DE522" i="3"/>
  <c r="DD522" i="3"/>
  <c r="DC522" i="3"/>
  <c r="DG522" i="3" s="1"/>
  <c r="DB522" i="3"/>
  <c r="CO522" i="3"/>
  <c r="AR522" i="3"/>
  <c r="AQ522" i="3"/>
  <c r="DF522" i="3" s="1"/>
  <c r="AN522" i="3"/>
  <c r="DO522" i="3" s="1"/>
  <c r="AM522" i="3"/>
  <c r="DN521" i="3"/>
  <c r="DM521" i="3"/>
  <c r="DL521" i="3"/>
  <c r="DJ521" i="3"/>
  <c r="DD521" i="3"/>
  <c r="DE521" i="3" s="1"/>
  <c r="DC521" i="3"/>
  <c r="DG521" i="3" s="1"/>
  <c r="CO521" i="3"/>
  <c r="CF521" i="3"/>
  <c r="AR521" i="3"/>
  <c r="AQ521" i="3" s="1"/>
  <c r="DF521" i="3" s="1"/>
  <c r="AN521" i="3"/>
  <c r="DO521" i="3" s="1"/>
  <c r="AM521" i="3"/>
  <c r="DB521" i="3" s="1"/>
  <c r="DM520" i="3"/>
  <c r="DL520" i="3"/>
  <c r="DJ520" i="3"/>
  <c r="DE520" i="3"/>
  <c r="DH520" i="3" s="1"/>
  <c r="DD520" i="3"/>
  <c r="DC520" i="3"/>
  <c r="DG520" i="3" s="1"/>
  <c r="DB520" i="3"/>
  <c r="CO520" i="3"/>
  <c r="AR520" i="3"/>
  <c r="AQ520" i="3"/>
  <c r="DF520" i="3" s="1"/>
  <c r="AN520" i="3"/>
  <c r="DO520" i="3" s="1"/>
  <c r="AM520" i="3"/>
  <c r="DN519" i="3"/>
  <c r="DM519" i="3"/>
  <c r="DL519" i="3"/>
  <c r="DJ519" i="3"/>
  <c r="DD519" i="3"/>
  <c r="DE519" i="3" s="1"/>
  <c r="DC519" i="3"/>
  <c r="DG519" i="3" s="1"/>
  <c r="CO519" i="3"/>
  <c r="CF519" i="3"/>
  <c r="AR519" i="3"/>
  <c r="AQ519" i="3" s="1"/>
  <c r="DF519" i="3" s="1"/>
  <c r="AN519" i="3"/>
  <c r="DO519" i="3" s="1"/>
  <c r="AM519" i="3"/>
  <c r="DB519" i="3" s="1"/>
  <c r="DM518" i="3"/>
  <c r="DL518" i="3"/>
  <c r="DJ518" i="3"/>
  <c r="DE518" i="3"/>
  <c r="DH518" i="3" s="1"/>
  <c r="DD518" i="3"/>
  <c r="DC518" i="3"/>
  <c r="DG518" i="3" s="1"/>
  <c r="DB518" i="3"/>
  <c r="CO518" i="3"/>
  <c r="AR518" i="3"/>
  <c r="AQ518" i="3"/>
  <c r="DF518" i="3" s="1"/>
  <c r="AN518" i="3"/>
  <c r="DO518" i="3" s="1"/>
  <c r="AM518" i="3"/>
  <c r="DN517" i="3"/>
  <c r="DM517" i="3"/>
  <c r="DL517" i="3"/>
  <c r="DJ517" i="3"/>
  <c r="DD517" i="3"/>
  <c r="DE517" i="3" s="1"/>
  <c r="DC517" i="3"/>
  <c r="CO517" i="3"/>
  <c r="CF517" i="3"/>
  <c r="AR517" i="3"/>
  <c r="AQ517" i="3" s="1"/>
  <c r="DF517" i="3" s="1"/>
  <c r="AN517" i="3"/>
  <c r="DO517" i="3" s="1"/>
  <c r="AM517" i="3"/>
  <c r="DB517" i="3" s="1"/>
  <c r="DM516" i="3"/>
  <c r="DL516" i="3"/>
  <c r="DJ516" i="3"/>
  <c r="DE516" i="3"/>
  <c r="DD516" i="3"/>
  <c r="DC516" i="3"/>
  <c r="DG516" i="3" s="1"/>
  <c r="DB516" i="3"/>
  <c r="CO516" i="3"/>
  <c r="AR516" i="3"/>
  <c r="AQ516" i="3"/>
  <c r="DF516" i="3" s="1"/>
  <c r="AN516" i="3"/>
  <c r="DO516" i="3" s="1"/>
  <c r="AM516" i="3"/>
  <c r="DN515" i="3"/>
  <c r="DM515" i="3"/>
  <c r="DL515" i="3"/>
  <c r="DJ515" i="3"/>
  <c r="DD515" i="3"/>
  <c r="DE515" i="3" s="1"/>
  <c r="DC515" i="3"/>
  <c r="DG515" i="3" s="1"/>
  <c r="CO515" i="3"/>
  <c r="CF515" i="3"/>
  <c r="AR515" i="3"/>
  <c r="AQ515" i="3" s="1"/>
  <c r="DF515" i="3" s="1"/>
  <c r="AN515" i="3"/>
  <c r="DO515" i="3" s="1"/>
  <c r="AM515" i="3"/>
  <c r="DB515" i="3" s="1"/>
  <c r="DM514" i="3"/>
  <c r="DL514" i="3"/>
  <c r="DJ514" i="3"/>
  <c r="DE514" i="3"/>
  <c r="DD514" i="3"/>
  <c r="DC514" i="3"/>
  <c r="DG514" i="3" s="1"/>
  <c r="DB514" i="3"/>
  <c r="CO514" i="3"/>
  <c r="AR514" i="3"/>
  <c r="AQ514" i="3"/>
  <c r="DF514" i="3" s="1"/>
  <c r="AN514" i="3"/>
  <c r="DO514" i="3" s="1"/>
  <c r="AM514" i="3"/>
  <c r="DN513" i="3"/>
  <c r="DM513" i="3"/>
  <c r="DL513" i="3"/>
  <c r="DJ513" i="3"/>
  <c r="DD513" i="3"/>
  <c r="DE513" i="3" s="1"/>
  <c r="DC513" i="3"/>
  <c r="DG513" i="3" s="1"/>
  <c r="CO513" i="3"/>
  <c r="DF513" i="3" s="1"/>
  <c r="CF513" i="3"/>
  <c r="AR513" i="3"/>
  <c r="AQ513" i="3" s="1"/>
  <c r="AN513" i="3"/>
  <c r="DO513" i="3" s="1"/>
  <c r="AM513" i="3"/>
  <c r="DB513" i="3" s="1"/>
  <c r="DM512" i="3"/>
  <c r="DL512" i="3"/>
  <c r="DJ512" i="3"/>
  <c r="DE512" i="3"/>
  <c r="DH512" i="3" s="1"/>
  <c r="DD512" i="3"/>
  <c r="DC512" i="3"/>
  <c r="DG512" i="3" s="1"/>
  <c r="DB512" i="3"/>
  <c r="CO512" i="3"/>
  <c r="AR512" i="3"/>
  <c r="AQ512" i="3"/>
  <c r="DF512" i="3" s="1"/>
  <c r="AN512" i="3"/>
  <c r="DO512" i="3" s="1"/>
  <c r="AM512" i="3"/>
  <c r="DN511" i="3"/>
  <c r="DM511" i="3"/>
  <c r="DL511" i="3"/>
  <c r="DJ511" i="3"/>
  <c r="DD511" i="3"/>
  <c r="DE511" i="3" s="1"/>
  <c r="DC511" i="3"/>
  <c r="DG511" i="3" s="1"/>
  <c r="CO511" i="3"/>
  <c r="DF511" i="3" s="1"/>
  <c r="CF511" i="3"/>
  <c r="AR511" i="3"/>
  <c r="AQ511" i="3" s="1"/>
  <c r="AN511" i="3"/>
  <c r="DO511" i="3" s="1"/>
  <c r="AM511" i="3"/>
  <c r="DB511" i="3" s="1"/>
  <c r="DM510" i="3"/>
  <c r="DL510" i="3"/>
  <c r="DJ510" i="3"/>
  <c r="DE510" i="3"/>
  <c r="DH510" i="3" s="1"/>
  <c r="DD510" i="3"/>
  <c r="DC510" i="3"/>
  <c r="DG510" i="3" s="1"/>
  <c r="DB510" i="3"/>
  <c r="CO510" i="3"/>
  <c r="AR510" i="3"/>
  <c r="AQ510" i="3"/>
  <c r="DF510" i="3" s="1"/>
  <c r="AN510" i="3"/>
  <c r="DO510" i="3" s="1"/>
  <c r="AM510" i="3"/>
  <c r="DN509" i="3"/>
  <c r="DM509" i="3"/>
  <c r="DL509" i="3"/>
  <c r="DJ509" i="3"/>
  <c r="DD509" i="3"/>
  <c r="DE509" i="3" s="1"/>
  <c r="DC509" i="3"/>
  <c r="CO509" i="3"/>
  <c r="CF509" i="3"/>
  <c r="AR509" i="3"/>
  <c r="AQ509" i="3" s="1"/>
  <c r="AN509" i="3"/>
  <c r="DO509" i="3" s="1"/>
  <c r="AM509" i="3"/>
  <c r="DB509" i="3" s="1"/>
  <c r="DM508" i="3"/>
  <c r="DL508" i="3"/>
  <c r="DJ508" i="3"/>
  <c r="DE508" i="3"/>
  <c r="DD508" i="3"/>
  <c r="DC508" i="3"/>
  <c r="DG508" i="3" s="1"/>
  <c r="DB508" i="3"/>
  <c r="CO508" i="3"/>
  <c r="AR508" i="3"/>
  <c r="AQ508" i="3"/>
  <c r="DF508" i="3" s="1"/>
  <c r="AN508" i="3"/>
  <c r="DO508" i="3" s="1"/>
  <c r="AM508" i="3"/>
  <c r="DN507" i="3"/>
  <c r="DM507" i="3"/>
  <c r="DL507" i="3"/>
  <c r="DJ507" i="3"/>
  <c r="DD507" i="3"/>
  <c r="DE507" i="3" s="1"/>
  <c r="DC507" i="3"/>
  <c r="DG507" i="3" s="1"/>
  <c r="CO507" i="3"/>
  <c r="CF507" i="3"/>
  <c r="AR507" i="3"/>
  <c r="AQ507" i="3" s="1"/>
  <c r="AN507" i="3"/>
  <c r="DO507" i="3" s="1"/>
  <c r="AM507" i="3"/>
  <c r="DB507" i="3" s="1"/>
  <c r="DM506" i="3"/>
  <c r="DL506" i="3"/>
  <c r="DJ506" i="3"/>
  <c r="DE506" i="3"/>
  <c r="DD506" i="3"/>
  <c r="DC506" i="3"/>
  <c r="DG506" i="3" s="1"/>
  <c r="DB506" i="3"/>
  <c r="CO506" i="3"/>
  <c r="AR506" i="3"/>
  <c r="AQ506" i="3"/>
  <c r="DF506" i="3" s="1"/>
  <c r="AN506" i="3"/>
  <c r="DO506" i="3" s="1"/>
  <c r="AM506" i="3"/>
  <c r="DN505" i="3"/>
  <c r="DM505" i="3"/>
  <c r="DL505" i="3"/>
  <c r="DJ505" i="3"/>
  <c r="DD505" i="3"/>
  <c r="DE505" i="3" s="1"/>
  <c r="DC505" i="3"/>
  <c r="DG505" i="3" s="1"/>
  <c r="CO505" i="3"/>
  <c r="DF505" i="3" s="1"/>
  <c r="CF505" i="3"/>
  <c r="AR505" i="3"/>
  <c r="AQ505" i="3" s="1"/>
  <c r="AN505" i="3"/>
  <c r="DO505" i="3" s="1"/>
  <c r="AM505" i="3"/>
  <c r="DB505" i="3" s="1"/>
  <c r="DM504" i="3"/>
  <c r="DL504" i="3"/>
  <c r="DJ504" i="3"/>
  <c r="DE504" i="3"/>
  <c r="DH504" i="3" s="1"/>
  <c r="DD504" i="3"/>
  <c r="DC504" i="3"/>
  <c r="DG504" i="3" s="1"/>
  <c r="DB504" i="3"/>
  <c r="CO504" i="3"/>
  <c r="AR504" i="3"/>
  <c r="AQ504" i="3"/>
  <c r="DF504" i="3" s="1"/>
  <c r="AN504" i="3"/>
  <c r="DO504" i="3" s="1"/>
  <c r="AM504" i="3"/>
  <c r="DN503" i="3"/>
  <c r="DM503" i="3"/>
  <c r="DL503" i="3"/>
  <c r="DJ503" i="3"/>
  <c r="DD503" i="3"/>
  <c r="DE503" i="3" s="1"/>
  <c r="DC503" i="3"/>
  <c r="DG503" i="3" s="1"/>
  <c r="CO503" i="3"/>
  <c r="DF503" i="3" s="1"/>
  <c r="CF503" i="3"/>
  <c r="AR503" i="3"/>
  <c r="AQ503" i="3" s="1"/>
  <c r="AN503" i="3"/>
  <c r="DO503" i="3" s="1"/>
  <c r="AM503" i="3"/>
  <c r="DB503" i="3" s="1"/>
  <c r="DM502" i="3"/>
  <c r="DL502" i="3"/>
  <c r="DJ502" i="3"/>
  <c r="DE502" i="3"/>
  <c r="DH502" i="3" s="1"/>
  <c r="DD502" i="3"/>
  <c r="DC502" i="3"/>
  <c r="DG502" i="3" s="1"/>
  <c r="DB502" i="3"/>
  <c r="CO502" i="3"/>
  <c r="AR502" i="3"/>
  <c r="AQ502" i="3"/>
  <c r="DF502" i="3" s="1"/>
  <c r="AN502" i="3"/>
  <c r="DO502" i="3" s="1"/>
  <c r="AM502" i="3"/>
  <c r="DN501" i="3"/>
  <c r="DM501" i="3"/>
  <c r="DL501" i="3"/>
  <c r="DJ501" i="3"/>
  <c r="DD501" i="3"/>
  <c r="DE501" i="3" s="1"/>
  <c r="DC501" i="3"/>
  <c r="CO501" i="3"/>
  <c r="CF501" i="3"/>
  <c r="AR501" i="3"/>
  <c r="AQ501" i="3" s="1"/>
  <c r="AN501" i="3"/>
  <c r="DO501" i="3" s="1"/>
  <c r="AM501" i="3"/>
  <c r="DB501" i="3" s="1"/>
  <c r="DM500" i="3"/>
  <c r="DL500" i="3"/>
  <c r="DJ500" i="3"/>
  <c r="DE500" i="3"/>
  <c r="DD500" i="3"/>
  <c r="DC500" i="3"/>
  <c r="DG500" i="3" s="1"/>
  <c r="DB500" i="3"/>
  <c r="CO500" i="3"/>
  <c r="AR500" i="3"/>
  <c r="AQ500" i="3"/>
  <c r="DF500" i="3" s="1"/>
  <c r="AN500" i="3"/>
  <c r="DO500" i="3" s="1"/>
  <c r="AM500" i="3"/>
  <c r="DN499" i="3"/>
  <c r="DM499" i="3"/>
  <c r="DL499" i="3"/>
  <c r="DJ499" i="3"/>
  <c r="DD499" i="3"/>
  <c r="DE499" i="3" s="1"/>
  <c r="DC499" i="3"/>
  <c r="DG499" i="3" s="1"/>
  <c r="CO499" i="3"/>
  <c r="CF499" i="3"/>
  <c r="AR499" i="3"/>
  <c r="AQ499" i="3" s="1"/>
  <c r="AN499" i="3"/>
  <c r="DO499" i="3" s="1"/>
  <c r="AM499" i="3"/>
  <c r="DB499" i="3" s="1"/>
  <c r="DM498" i="3"/>
  <c r="DL498" i="3"/>
  <c r="DJ498" i="3"/>
  <c r="DE498" i="3"/>
  <c r="DD498" i="3"/>
  <c r="DC498" i="3"/>
  <c r="DG498" i="3" s="1"/>
  <c r="DB498" i="3"/>
  <c r="CO498" i="3"/>
  <c r="AR498" i="3"/>
  <c r="AQ498" i="3"/>
  <c r="DF498" i="3" s="1"/>
  <c r="AN498" i="3"/>
  <c r="DO498" i="3" s="1"/>
  <c r="AM498" i="3"/>
  <c r="DN497" i="3"/>
  <c r="DM497" i="3"/>
  <c r="DL497" i="3"/>
  <c r="DJ497" i="3"/>
  <c r="DD497" i="3"/>
  <c r="DE497" i="3" s="1"/>
  <c r="DC497" i="3"/>
  <c r="DG497" i="3" s="1"/>
  <c r="CO497" i="3"/>
  <c r="DF497" i="3" s="1"/>
  <c r="CF497" i="3"/>
  <c r="AR497" i="3"/>
  <c r="AQ497" i="3" s="1"/>
  <c r="AN497" i="3"/>
  <c r="DO497" i="3" s="1"/>
  <c r="AM497" i="3"/>
  <c r="DB497" i="3" s="1"/>
  <c r="DM496" i="3"/>
  <c r="DL496" i="3"/>
  <c r="DJ496" i="3"/>
  <c r="DE496" i="3"/>
  <c r="DH496" i="3" s="1"/>
  <c r="DD496" i="3"/>
  <c r="DC496" i="3"/>
  <c r="DG496" i="3" s="1"/>
  <c r="DB496" i="3"/>
  <c r="CO496" i="3"/>
  <c r="AR496" i="3"/>
  <c r="AQ496" i="3"/>
  <c r="DF496" i="3" s="1"/>
  <c r="AN496" i="3"/>
  <c r="DO496" i="3" s="1"/>
  <c r="AM496" i="3"/>
  <c r="DN495" i="3"/>
  <c r="DM495" i="3"/>
  <c r="DL495" i="3"/>
  <c r="DJ495" i="3"/>
  <c r="DD495" i="3"/>
  <c r="DE495" i="3" s="1"/>
  <c r="DC495" i="3"/>
  <c r="DG495" i="3" s="1"/>
  <c r="CO495" i="3"/>
  <c r="DF495" i="3" s="1"/>
  <c r="CF495" i="3"/>
  <c r="AR495" i="3"/>
  <c r="AQ495" i="3" s="1"/>
  <c r="AN495" i="3"/>
  <c r="DO495" i="3" s="1"/>
  <c r="AM495" i="3"/>
  <c r="DB495" i="3" s="1"/>
  <c r="DM494" i="3"/>
  <c r="DL494" i="3"/>
  <c r="DJ494" i="3"/>
  <c r="DE494" i="3"/>
  <c r="DH494" i="3" s="1"/>
  <c r="DD494" i="3"/>
  <c r="DC494" i="3"/>
  <c r="DG494" i="3" s="1"/>
  <c r="DB494" i="3"/>
  <c r="CO494" i="3"/>
  <c r="AR494" i="3"/>
  <c r="AQ494" i="3"/>
  <c r="DF494" i="3" s="1"/>
  <c r="AN494" i="3"/>
  <c r="DO494" i="3" s="1"/>
  <c r="AM494" i="3"/>
  <c r="DN493" i="3"/>
  <c r="DM493" i="3"/>
  <c r="DL493" i="3"/>
  <c r="DJ493" i="3"/>
  <c r="DD493" i="3"/>
  <c r="DE493" i="3" s="1"/>
  <c r="DC493" i="3"/>
  <c r="CO493" i="3"/>
  <c r="CF493" i="3"/>
  <c r="AR493" i="3"/>
  <c r="AQ493" i="3" s="1"/>
  <c r="AN493" i="3"/>
  <c r="DO493" i="3" s="1"/>
  <c r="AM493" i="3"/>
  <c r="DB493" i="3" s="1"/>
  <c r="DM492" i="3"/>
  <c r="DL492" i="3"/>
  <c r="DJ492" i="3"/>
  <c r="DE492" i="3"/>
  <c r="DD492" i="3"/>
  <c r="DC492" i="3"/>
  <c r="DG492" i="3" s="1"/>
  <c r="DB492" i="3"/>
  <c r="CO492" i="3"/>
  <c r="AR492" i="3"/>
  <c r="AQ492" i="3"/>
  <c r="DF492" i="3" s="1"/>
  <c r="AN492" i="3"/>
  <c r="DO492" i="3" s="1"/>
  <c r="AM492" i="3"/>
  <c r="DN491" i="3"/>
  <c r="DM491" i="3"/>
  <c r="DL491" i="3"/>
  <c r="DJ491" i="3"/>
  <c r="DD491" i="3"/>
  <c r="DE491" i="3" s="1"/>
  <c r="DC491" i="3"/>
  <c r="DG491" i="3" s="1"/>
  <c r="CO491" i="3"/>
  <c r="CF491" i="3"/>
  <c r="AR491" i="3"/>
  <c r="AQ491" i="3" s="1"/>
  <c r="AN491" i="3"/>
  <c r="DO491" i="3" s="1"/>
  <c r="AM491" i="3"/>
  <c r="DB491" i="3" s="1"/>
  <c r="DM490" i="3"/>
  <c r="DL490" i="3"/>
  <c r="DJ490" i="3"/>
  <c r="DE490" i="3"/>
  <c r="DD490" i="3"/>
  <c r="DC490" i="3"/>
  <c r="DG490" i="3" s="1"/>
  <c r="DB490" i="3"/>
  <c r="CO490" i="3"/>
  <c r="AR490" i="3"/>
  <c r="AQ490" i="3"/>
  <c r="DF490" i="3" s="1"/>
  <c r="AN490" i="3"/>
  <c r="DO490" i="3" s="1"/>
  <c r="AM490" i="3"/>
  <c r="DN489" i="3"/>
  <c r="DM489" i="3"/>
  <c r="DL489" i="3"/>
  <c r="DJ489" i="3"/>
  <c r="DD489" i="3"/>
  <c r="DE489" i="3" s="1"/>
  <c r="DC489" i="3"/>
  <c r="DG489" i="3" s="1"/>
  <c r="CO489" i="3"/>
  <c r="DF489" i="3" s="1"/>
  <c r="CF489" i="3"/>
  <c r="AR489" i="3"/>
  <c r="AQ489" i="3" s="1"/>
  <c r="AN489" i="3"/>
  <c r="DO489" i="3" s="1"/>
  <c r="AM489" i="3"/>
  <c r="DB489" i="3" s="1"/>
  <c r="DM488" i="3"/>
  <c r="DL488" i="3"/>
  <c r="DJ488" i="3"/>
  <c r="DE488" i="3"/>
  <c r="DH488" i="3" s="1"/>
  <c r="DD488" i="3"/>
  <c r="DC488" i="3"/>
  <c r="DG488" i="3" s="1"/>
  <c r="DB488" i="3"/>
  <c r="CO488" i="3"/>
  <c r="AR488" i="3"/>
  <c r="AQ488" i="3"/>
  <c r="DF488" i="3" s="1"/>
  <c r="AN488" i="3"/>
  <c r="DO488" i="3" s="1"/>
  <c r="AM488" i="3"/>
  <c r="DN487" i="3"/>
  <c r="DM487" i="3"/>
  <c r="DL487" i="3"/>
  <c r="DJ487" i="3"/>
  <c r="DD487" i="3"/>
  <c r="DE487" i="3" s="1"/>
  <c r="DC487" i="3"/>
  <c r="DG487" i="3" s="1"/>
  <c r="CO487" i="3"/>
  <c r="DF487" i="3" s="1"/>
  <c r="CF487" i="3"/>
  <c r="AR487" i="3"/>
  <c r="AQ487" i="3" s="1"/>
  <c r="AN487" i="3"/>
  <c r="DO487" i="3" s="1"/>
  <c r="AM487" i="3"/>
  <c r="DB487" i="3" s="1"/>
  <c r="DM486" i="3"/>
  <c r="DL486" i="3"/>
  <c r="DJ486" i="3"/>
  <c r="DE486" i="3"/>
  <c r="DH486" i="3" s="1"/>
  <c r="DD486" i="3"/>
  <c r="DC486" i="3"/>
  <c r="DG486" i="3" s="1"/>
  <c r="DB486" i="3"/>
  <c r="CO486" i="3"/>
  <c r="AR486" i="3"/>
  <c r="AQ486" i="3"/>
  <c r="DF486" i="3" s="1"/>
  <c r="AN486" i="3"/>
  <c r="DO486" i="3" s="1"/>
  <c r="AM486" i="3"/>
  <c r="DN485" i="3"/>
  <c r="DM485" i="3"/>
  <c r="DL485" i="3"/>
  <c r="DJ485" i="3"/>
  <c r="DD485" i="3"/>
  <c r="DE485" i="3" s="1"/>
  <c r="DC485" i="3"/>
  <c r="CO485" i="3"/>
  <c r="CF485" i="3"/>
  <c r="AR485" i="3"/>
  <c r="AQ485" i="3" s="1"/>
  <c r="AN485" i="3"/>
  <c r="DO485" i="3" s="1"/>
  <c r="AM485" i="3"/>
  <c r="DB485" i="3" s="1"/>
  <c r="DM484" i="3"/>
  <c r="DL484" i="3"/>
  <c r="DJ484" i="3"/>
  <c r="DE484" i="3"/>
  <c r="DD484" i="3"/>
  <c r="DC484" i="3"/>
  <c r="DG484" i="3" s="1"/>
  <c r="DB484" i="3"/>
  <c r="CO484" i="3"/>
  <c r="AR484" i="3"/>
  <c r="AQ484" i="3"/>
  <c r="DF484" i="3" s="1"/>
  <c r="AN484" i="3"/>
  <c r="DO484" i="3" s="1"/>
  <c r="AM484" i="3"/>
  <c r="DN483" i="3"/>
  <c r="DM483" i="3"/>
  <c r="DL483" i="3"/>
  <c r="DJ483" i="3"/>
  <c r="DD483" i="3"/>
  <c r="DE483" i="3" s="1"/>
  <c r="DC483" i="3"/>
  <c r="DG483" i="3" s="1"/>
  <c r="CO483" i="3"/>
  <c r="CF483" i="3"/>
  <c r="AR483" i="3"/>
  <c r="AQ483" i="3" s="1"/>
  <c r="AN483" i="3"/>
  <c r="DO483" i="3" s="1"/>
  <c r="AM483" i="3"/>
  <c r="DB483" i="3" s="1"/>
  <c r="DM482" i="3"/>
  <c r="DL482" i="3"/>
  <c r="DJ482" i="3"/>
  <c r="DE482" i="3"/>
  <c r="DD482" i="3"/>
  <c r="DC482" i="3"/>
  <c r="DG482" i="3" s="1"/>
  <c r="DB482" i="3"/>
  <c r="CO482" i="3"/>
  <c r="AR482" i="3"/>
  <c r="AQ482" i="3"/>
  <c r="DF482" i="3" s="1"/>
  <c r="AN482" i="3"/>
  <c r="DO482" i="3" s="1"/>
  <c r="AM482" i="3"/>
  <c r="DN481" i="3"/>
  <c r="DM481" i="3"/>
  <c r="DL481" i="3"/>
  <c r="DJ481" i="3"/>
  <c r="DD481" i="3"/>
  <c r="DE481" i="3" s="1"/>
  <c r="DC481" i="3"/>
  <c r="DG481" i="3" s="1"/>
  <c r="CO481" i="3"/>
  <c r="DF481" i="3" s="1"/>
  <c r="CF481" i="3"/>
  <c r="AR481" i="3"/>
  <c r="AQ481" i="3" s="1"/>
  <c r="AN481" i="3"/>
  <c r="DO481" i="3" s="1"/>
  <c r="AM481" i="3"/>
  <c r="DB481" i="3" s="1"/>
  <c r="DM480" i="3"/>
  <c r="DL480" i="3"/>
  <c r="DJ480" i="3"/>
  <c r="DE480" i="3"/>
  <c r="DH480" i="3" s="1"/>
  <c r="DD480" i="3"/>
  <c r="DC480" i="3"/>
  <c r="DG480" i="3" s="1"/>
  <c r="DB480" i="3"/>
  <c r="CO480" i="3"/>
  <c r="AR480" i="3"/>
  <c r="AQ480" i="3"/>
  <c r="DF480" i="3" s="1"/>
  <c r="AN480" i="3"/>
  <c r="DO480" i="3" s="1"/>
  <c r="AM480" i="3"/>
  <c r="DN479" i="3"/>
  <c r="DM479" i="3"/>
  <c r="DL479" i="3"/>
  <c r="DJ479" i="3"/>
  <c r="DD479" i="3"/>
  <c r="DE479" i="3" s="1"/>
  <c r="DC479" i="3"/>
  <c r="DG479" i="3" s="1"/>
  <c r="CO479" i="3"/>
  <c r="DF479" i="3" s="1"/>
  <c r="CF479" i="3"/>
  <c r="AR479" i="3"/>
  <c r="AQ479" i="3" s="1"/>
  <c r="AN479" i="3"/>
  <c r="DO479" i="3" s="1"/>
  <c r="AM479" i="3"/>
  <c r="DB479" i="3" s="1"/>
  <c r="DM478" i="3"/>
  <c r="DL478" i="3"/>
  <c r="DJ478" i="3"/>
  <c r="DE478" i="3"/>
  <c r="DH478" i="3" s="1"/>
  <c r="DD478" i="3"/>
  <c r="DC478" i="3"/>
  <c r="DG478" i="3" s="1"/>
  <c r="DB478" i="3"/>
  <c r="CO478" i="3"/>
  <c r="AR478" i="3"/>
  <c r="AQ478" i="3"/>
  <c r="DF478" i="3" s="1"/>
  <c r="AN478" i="3"/>
  <c r="DO478" i="3" s="1"/>
  <c r="AM478" i="3"/>
  <c r="DN477" i="3"/>
  <c r="DM477" i="3"/>
  <c r="DL477" i="3"/>
  <c r="DJ477" i="3"/>
  <c r="DD477" i="3"/>
  <c r="DE477" i="3" s="1"/>
  <c r="DC477" i="3"/>
  <c r="CO477" i="3"/>
  <c r="CF477" i="3"/>
  <c r="AR477" i="3"/>
  <c r="AQ477" i="3" s="1"/>
  <c r="AN477" i="3"/>
  <c r="DO477" i="3" s="1"/>
  <c r="AM477" i="3"/>
  <c r="DB477" i="3" s="1"/>
  <c r="DM476" i="3"/>
  <c r="DL476" i="3"/>
  <c r="DJ476" i="3"/>
  <c r="DE476" i="3"/>
  <c r="DD476" i="3"/>
  <c r="DC476" i="3"/>
  <c r="DG476" i="3" s="1"/>
  <c r="DB476" i="3"/>
  <c r="CO476" i="3"/>
  <c r="AR476" i="3"/>
  <c r="AQ476" i="3"/>
  <c r="DF476" i="3" s="1"/>
  <c r="AN476" i="3"/>
  <c r="DO476" i="3" s="1"/>
  <c r="AM476" i="3"/>
  <c r="DN475" i="3"/>
  <c r="DM475" i="3"/>
  <c r="DL475" i="3"/>
  <c r="DJ475" i="3"/>
  <c r="DD475" i="3"/>
  <c r="DE475" i="3" s="1"/>
  <c r="DC475" i="3"/>
  <c r="DG475" i="3" s="1"/>
  <c r="CO475" i="3"/>
  <c r="CF475" i="3"/>
  <c r="AR475" i="3"/>
  <c r="AQ475" i="3" s="1"/>
  <c r="AN475" i="3"/>
  <c r="DO475" i="3" s="1"/>
  <c r="AM475" i="3"/>
  <c r="DB475" i="3" s="1"/>
  <c r="DM474" i="3"/>
  <c r="DL474" i="3"/>
  <c r="DJ474" i="3"/>
  <c r="DE474" i="3"/>
  <c r="DD474" i="3"/>
  <c r="DC474" i="3"/>
  <c r="DG474" i="3" s="1"/>
  <c r="DB474" i="3"/>
  <c r="CO474" i="3"/>
  <c r="AR474" i="3"/>
  <c r="AQ474" i="3"/>
  <c r="DF474" i="3" s="1"/>
  <c r="AN474" i="3"/>
  <c r="DO474" i="3" s="1"/>
  <c r="AM474" i="3"/>
  <c r="DN473" i="3"/>
  <c r="DM473" i="3"/>
  <c r="DL473" i="3"/>
  <c r="DJ473" i="3"/>
  <c r="DD473" i="3"/>
  <c r="DE473" i="3" s="1"/>
  <c r="DC473" i="3"/>
  <c r="DG473" i="3" s="1"/>
  <c r="CO473" i="3"/>
  <c r="DF473" i="3" s="1"/>
  <c r="CF473" i="3"/>
  <c r="AR473" i="3"/>
  <c r="AQ473" i="3" s="1"/>
  <c r="AN473" i="3"/>
  <c r="DO473" i="3" s="1"/>
  <c r="AM473" i="3"/>
  <c r="DB473" i="3" s="1"/>
  <c r="DM472" i="3"/>
  <c r="DL472" i="3"/>
  <c r="DJ472" i="3"/>
  <c r="DE472" i="3"/>
  <c r="DH472" i="3" s="1"/>
  <c r="DD472" i="3"/>
  <c r="DC472" i="3"/>
  <c r="DG472" i="3" s="1"/>
  <c r="DB472" i="3"/>
  <c r="CO472" i="3"/>
  <c r="AR472" i="3"/>
  <c r="AQ472" i="3"/>
  <c r="DF472" i="3" s="1"/>
  <c r="AN472" i="3"/>
  <c r="DO472" i="3" s="1"/>
  <c r="AM472" i="3"/>
  <c r="DN471" i="3"/>
  <c r="DM471" i="3"/>
  <c r="DL471" i="3"/>
  <c r="DJ471" i="3"/>
  <c r="DD471" i="3"/>
  <c r="DE471" i="3" s="1"/>
  <c r="DC471" i="3"/>
  <c r="DG471" i="3" s="1"/>
  <c r="CO471" i="3"/>
  <c r="DF471" i="3" s="1"/>
  <c r="CF471" i="3"/>
  <c r="AR471" i="3"/>
  <c r="AQ471" i="3" s="1"/>
  <c r="AN471" i="3"/>
  <c r="DO471" i="3" s="1"/>
  <c r="AM471" i="3"/>
  <c r="DB471" i="3" s="1"/>
  <c r="DM470" i="3"/>
  <c r="DL470" i="3"/>
  <c r="DJ470" i="3"/>
  <c r="DE470" i="3"/>
  <c r="DH470" i="3" s="1"/>
  <c r="DD470" i="3"/>
  <c r="DC470" i="3"/>
  <c r="DG470" i="3" s="1"/>
  <c r="DB470" i="3"/>
  <c r="CO470" i="3"/>
  <c r="AR470" i="3"/>
  <c r="AQ470" i="3"/>
  <c r="DF470" i="3" s="1"/>
  <c r="AN470" i="3"/>
  <c r="DO470" i="3" s="1"/>
  <c r="AM470" i="3"/>
  <c r="DN469" i="3"/>
  <c r="DM469" i="3"/>
  <c r="DL469" i="3"/>
  <c r="DJ469" i="3"/>
  <c r="DD469" i="3"/>
  <c r="DE469" i="3" s="1"/>
  <c r="DC469" i="3"/>
  <c r="CO469" i="3"/>
  <c r="CF469" i="3"/>
  <c r="AR469" i="3"/>
  <c r="AQ469" i="3" s="1"/>
  <c r="AN469" i="3"/>
  <c r="DO469" i="3" s="1"/>
  <c r="AM469" i="3"/>
  <c r="DB469" i="3" s="1"/>
  <c r="DM468" i="3"/>
  <c r="DL468" i="3"/>
  <c r="DJ468" i="3"/>
  <c r="DE468" i="3"/>
  <c r="DD468" i="3"/>
  <c r="DC468" i="3"/>
  <c r="DG468" i="3" s="1"/>
  <c r="DB468" i="3"/>
  <c r="CO468" i="3"/>
  <c r="AR468" i="3"/>
  <c r="AQ468" i="3"/>
  <c r="DF468" i="3" s="1"/>
  <c r="AN468" i="3"/>
  <c r="DO468" i="3" s="1"/>
  <c r="AM468" i="3"/>
  <c r="DN467" i="3"/>
  <c r="DM467" i="3"/>
  <c r="DL467" i="3"/>
  <c r="DJ467" i="3"/>
  <c r="DD467" i="3"/>
  <c r="DE467" i="3" s="1"/>
  <c r="DC467" i="3"/>
  <c r="DG467" i="3" s="1"/>
  <c r="CO467" i="3"/>
  <c r="CF467" i="3"/>
  <c r="AR467" i="3"/>
  <c r="AQ467" i="3" s="1"/>
  <c r="AN467" i="3"/>
  <c r="DO467" i="3" s="1"/>
  <c r="AM467" i="3"/>
  <c r="DB467" i="3" s="1"/>
  <c r="DM466" i="3"/>
  <c r="DL466" i="3"/>
  <c r="DJ466" i="3"/>
  <c r="DE466" i="3"/>
  <c r="DD466" i="3"/>
  <c r="DC466" i="3"/>
  <c r="DG466" i="3" s="1"/>
  <c r="DB466" i="3"/>
  <c r="CO466" i="3"/>
  <c r="AR466" i="3"/>
  <c r="AQ466" i="3"/>
  <c r="DF466" i="3" s="1"/>
  <c r="AN466" i="3"/>
  <c r="DO466" i="3" s="1"/>
  <c r="AM466" i="3"/>
  <c r="DN465" i="3"/>
  <c r="DM465" i="3"/>
  <c r="DL465" i="3"/>
  <c r="DJ465" i="3"/>
  <c r="DD465" i="3"/>
  <c r="DE465" i="3" s="1"/>
  <c r="DC465" i="3"/>
  <c r="DG465" i="3" s="1"/>
  <c r="CO465" i="3"/>
  <c r="DF465" i="3" s="1"/>
  <c r="CF465" i="3"/>
  <c r="AR465" i="3"/>
  <c r="AQ465" i="3" s="1"/>
  <c r="AN465" i="3"/>
  <c r="DO465" i="3" s="1"/>
  <c r="AM465" i="3"/>
  <c r="DB465" i="3" s="1"/>
  <c r="DM464" i="3"/>
  <c r="DL464" i="3"/>
  <c r="DJ464" i="3"/>
  <c r="DE464" i="3"/>
  <c r="DH464" i="3" s="1"/>
  <c r="DD464" i="3"/>
  <c r="DC464" i="3"/>
  <c r="DG464" i="3" s="1"/>
  <c r="DB464" i="3"/>
  <c r="CO464" i="3"/>
  <c r="AR464" i="3"/>
  <c r="AQ464" i="3"/>
  <c r="DF464" i="3" s="1"/>
  <c r="AN464" i="3"/>
  <c r="DO464" i="3" s="1"/>
  <c r="AM464" i="3"/>
  <c r="DN463" i="3"/>
  <c r="DM463" i="3"/>
  <c r="DL463" i="3"/>
  <c r="DJ463" i="3"/>
  <c r="DD463" i="3"/>
  <c r="DE463" i="3" s="1"/>
  <c r="DC463" i="3"/>
  <c r="DG463" i="3" s="1"/>
  <c r="CO463" i="3"/>
  <c r="DF463" i="3" s="1"/>
  <c r="CF463" i="3"/>
  <c r="AR463" i="3"/>
  <c r="AQ463" i="3" s="1"/>
  <c r="AN463" i="3"/>
  <c r="DO463" i="3" s="1"/>
  <c r="AM463" i="3"/>
  <c r="DB463" i="3" s="1"/>
  <c r="DM462" i="3"/>
  <c r="DL462" i="3"/>
  <c r="DJ462" i="3"/>
  <c r="DE462" i="3"/>
  <c r="DH462" i="3" s="1"/>
  <c r="DD462" i="3"/>
  <c r="DC462" i="3"/>
  <c r="DG462" i="3" s="1"/>
  <c r="DB462" i="3"/>
  <c r="CO462" i="3"/>
  <c r="AR462" i="3"/>
  <c r="AQ462" i="3"/>
  <c r="DF462" i="3" s="1"/>
  <c r="AN462" i="3"/>
  <c r="DO462" i="3" s="1"/>
  <c r="AM462" i="3"/>
  <c r="DN461" i="3"/>
  <c r="DM461" i="3"/>
  <c r="DL461" i="3"/>
  <c r="DJ461" i="3"/>
  <c r="DD461" i="3"/>
  <c r="DE461" i="3" s="1"/>
  <c r="DC461" i="3"/>
  <c r="CO461" i="3"/>
  <c r="CF461" i="3"/>
  <c r="AR461" i="3"/>
  <c r="AQ461" i="3" s="1"/>
  <c r="AN461" i="3"/>
  <c r="DO461" i="3" s="1"/>
  <c r="AM461" i="3"/>
  <c r="DB461" i="3" s="1"/>
  <c r="DM460" i="3"/>
  <c r="DL460" i="3"/>
  <c r="DJ460" i="3"/>
  <c r="DE460" i="3"/>
  <c r="DD460" i="3"/>
  <c r="DC460" i="3"/>
  <c r="DG460" i="3" s="1"/>
  <c r="DB460" i="3"/>
  <c r="CO460" i="3"/>
  <c r="AR460" i="3"/>
  <c r="AQ460" i="3"/>
  <c r="DF460" i="3" s="1"/>
  <c r="AN460" i="3"/>
  <c r="DO460" i="3" s="1"/>
  <c r="AM460" i="3"/>
  <c r="DN459" i="3"/>
  <c r="DM459" i="3"/>
  <c r="DL459" i="3"/>
  <c r="DJ459" i="3"/>
  <c r="DD459" i="3"/>
  <c r="DE459" i="3" s="1"/>
  <c r="DC459" i="3"/>
  <c r="DG459" i="3" s="1"/>
  <c r="CO459" i="3"/>
  <c r="CF459" i="3"/>
  <c r="AR459" i="3"/>
  <c r="AQ459" i="3" s="1"/>
  <c r="AN459" i="3"/>
  <c r="DO459" i="3" s="1"/>
  <c r="AM459" i="3"/>
  <c r="DB459" i="3" s="1"/>
  <c r="DM458" i="3"/>
  <c r="DL458" i="3"/>
  <c r="DJ458" i="3"/>
  <c r="DE458" i="3"/>
  <c r="DD458" i="3"/>
  <c r="DC458" i="3"/>
  <c r="DG458" i="3" s="1"/>
  <c r="DB458" i="3"/>
  <c r="CO458" i="3"/>
  <c r="AR458" i="3"/>
  <c r="AQ458" i="3"/>
  <c r="DF458" i="3" s="1"/>
  <c r="AN458" i="3"/>
  <c r="DO458" i="3" s="1"/>
  <c r="AM458" i="3"/>
  <c r="DN457" i="3"/>
  <c r="DM457" i="3"/>
  <c r="DL457" i="3"/>
  <c r="DJ457" i="3"/>
  <c r="DD457" i="3"/>
  <c r="DE457" i="3" s="1"/>
  <c r="DC457" i="3"/>
  <c r="DG457" i="3" s="1"/>
  <c r="CO457" i="3"/>
  <c r="DF457" i="3" s="1"/>
  <c r="CF457" i="3"/>
  <c r="AR457" i="3"/>
  <c r="AQ457" i="3" s="1"/>
  <c r="AN457" i="3"/>
  <c r="DO457" i="3" s="1"/>
  <c r="AM457" i="3"/>
  <c r="DB457" i="3" s="1"/>
  <c r="DM456" i="3"/>
  <c r="DL456" i="3"/>
  <c r="DJ456" i="3"/>
  <c r="DE456" i="3"/>
  <c r="DH456" i="3" s="1"/>
  <c r="DD456" i="3"/>
  <c r="DC456" i="3"/>
  <c r="DG456" i="3" s="1"/>
  <c r="DB456" i="3"/>
  <c r="CO456" i="3"/>
  <c r="AR456" i="3"/>
  <c r="AQ456" i="3"/>
  <c r="DF456" i="3" s="1"/>
  <c r="AN456" i="3"/>
  <c r="DO456" i="3" s="1"/>
  <c r="AM456" i="3"/>
  <c r="DN455" i="3"/>
  <c r="DM455" i="3"/>
  <c r="DL455" i="3"/>
  <c r="DJ455" i="3"/>
  <c r="DD455" i="3"/>
  <c r="DE455" i="3" s="1"/>
  <c r="DC455" i="3"/>
  <c r="DG455" i="3" s="1"/>
  <c r="CO455" i="3"/>
  <c r="DF455" i="3" s="1"/>
  <c r="CF455" i="3"/>
  <c r="AR455" i="3"/>
  <c r="AQ455" i="3" s="1"/>
  <c r="AN455" i="3"/>
  <c r="DO455" i="3" s="1"/>
  <c r="AM455" i="3"/>
  <c r="DB455" i="3" s="1"/>
  <c r="DM454" i="3"/>
  <c r="DL454" i="3"/>
  <c r="DJ454" i="3"/>
  <c r="DE454" i="3"/>
  <c r="DH454" i="3" s="1"/>
  <c r="DD454" i="3"/>
  <c r="DC454" i="3"/>
  <c r="DG454" i="3" s="1"/>
  <c r="DB454" i="3"/>
  <c r="CO454" i="3"/>
  <c r="AR454" i="3"/>
  <c r="AQ454" i="3"/>
  <c r="DF454" i="3" s="1"/>
  <c r="AN454" i="3"/>
  <c r="DO454" i="3" s="1"/>
  <c r="AM454" i="3"/>
  <c r="DN453" i="3"/>
  <c r="DM453" i="3"/>
  <c r="DL453" i="3"/>
  <c r="DJ453" i="3"/>
  <c r="DD453" i="3"/>
  <c r="DE453" i="3" s="1"/>
  <c r="DC453" i="3"/>
  <c r="CO453" i="3"/>
  <c r="CF453" i="3"/>
  <c r="AR453" i="3"/>
  <c r="AQ453" i="3" s="1"/>
  <c r="AN453" i="3"/>
  <c r="DO453" i="3" s="1"/>
  <c r="AM453" i="3"/>
  <c r="DB453" i="3" s="1"/>
  <c r="DM452" i="3"/>
  <c r="DL452" i="3"/>
  <c r="DJ452" i="3"/>
  <c r="DE452" i="3"/>
  <c r="DD452" i="3"/>
  <c r="DC452" i="3"/>
  <c r="DG452" i="3" s="1"/>
  <c r="DB452" i="3"/>
  <c r="CO452" i="3"/>
  <c r="AR452" i="3"/>
  <c r="AQ452" i="3"/>
  <c r="DF452" i="3" s="1"/>
  <c r="AN452" i="3"/>
  <c r="DO452" i="3" s="1"/>
  <c r="AM452" i="3"/>
  <c r="DN451" i="3"/>
  <c r="DM451" i="3"/>
  <c r="DL451" i="3"/>
  <c r="DJ451" i="3"/>
  <c r="DD451" i="3"/>
  <c r="DE451" i="3" s="1"/>
  <c r="DC451" i="3"/>
  <c r="DG451" i="3" s="1"/>
  <c r="CO451" i="3"/>
  <c r="CF451" i="3"/>
  <c r="AR451" i="3"/>
  <c r="AQ451" i="3" s="1"/>
  <c r="AN451" i="3"/>
  <c r="DO451" i="3" s="1"/>
  <c r="AM451" i="3"/>
  <c r="DB451" i="3" s="1"/>
  <c r="DM450" i="3"/>
  <c r="DL450" i="3"/>
  <c r="DJ450" i="3"/>
  <c r="DE450" i="3"/>
  <c r="DD450" i="3"/>
  <c r="DC450" i="3"/>
  <c r="DG450" i="3" s="1"/>
  <c r="DB450" i="3"/>
  <c r="CO450" i="3"/>
  <c r="AR450" i="3"/>
  <c r="AQ450" i="3"/>
  <c r="DF450" i="3" s="1"/>
  <c r="AN450" i="3"/>
  <c r="DO450" i="3" s="1"/>
  <c r="AM450" i="3"/>
  <c r="DN449" i="3"/>
  <c r="DM449" i="3"/>
  <c r="DL449" i="3"/>
  <c r="DJ449" i="3"/>
  <c r="DD449" i="3"/>
  <c r="DE449" i="3" s="1"/>
  <c r="DC449" i="3"/>
  <c r="DG449" i="3" s="1"/>
  <c r="CO449" i="3"/>
  <c r="DF449" i="3" s="1"/>
  <c r="CF449" i="3"/>
  <c r="AR449" i="3"/>
  <c r="AQ449" i="3" s="1"/>
  <c r="AN449" i="3"/>
  <c r="DO449" i="3" s="1"/>
  <c r="AM449" i="3"/>
  <c r="DB449" i="3" s="1"/>
  <c r="DM448" i="3"/>
  <c r="DL448" i="3"/>
  <c r="DJ448" i="3"/>
  <c r="DE448" i="3"/>
  <c r="DH448" i="3" s="1"/>
  <c r="DD448" i="3"/>
  <c r="DC448" i="3"/>
  <c r="DG448" i="3" s="1"/>
  <c r="DB448" i="3"/>
  <c r="CO448" i="3"/>
  <c r="AR448" i="3"/>
  <c r="AQ448" i="3"/>
  <c r="DF448" i="3" s="1"/>
  <c r="AN448" i="3"/>
  <c r="DO448" i="3" s="1"/>
  <c r="AM448" i="3"/>
  <c r="DN447" i="3"/>
  <c r="DM447" i="3"/>
  <c r="DL447" i="3"/>
  <c r="DJ447" i="3"/>
  <c r="DD447" i="3"/>
  <c r="DE447" i="3" s="1"/>
  <c r="DC447" i="3"/>
  <c r="DG447" i="3" s="1"/>
  <c r="CO447" i="3"/>
  <c r="DF447" i="3" s="1"/>
  <c r="CF447" i="3"/>
  <c r="AR447" i="3"/>
  <c r="AQ447" i="3" s="1"/>
  <c r="AN447" i="3"/>
  <c r="DO447" i="3" s="1"/>
  <c r="AM447" i="3"/>
  <c r="DB447" i="3" s="1"/>
  <c r="DM446" i="3"/>
  <c r="DL446" i="3"/>
  <c r="DJ446" i="3"/>
  <c r="DE446" i="3"/>
  <c r="DH446" i="3" s="1"/>
  <c r="DD446" i="3"/>
  <c r="DC446" i="3"/>
  <c r="DG446" i="3" s="1"/>
  <c r="DB446" i="3"/>
  <c r="CO446" i="3"/>
  <c r="AR446" i="3"/>
  <c r="AQ446" i="3"/>
  <c r="DF446" i="3" s="1"/>
  <c r="AN446" i="3"/>
  <c r="DO446" i="3" s="1"/>
  <c r="AM446" i="3"/>
  <c r="DN445" i="3"/>
  <c r="DM445" i="3"/>
  <c r="DL445" i="3"/>
  <c r="DJ445" i="3"/>
  <c r="DD445" i="3"/>
  <c r="DE445" i="3" s="1"/>
  <c r="DC445" i="3"/>
  <c r="CO445" i="3"/>
  <c r="CF445" i="3"/>
  <c r="AR445" i="3"/>
  <c r="AQ445" i="3" s="1"/>
  <c r="AN445" i="3"/>
  <c r="DO445" i="3" s="1"/>
  <c r="AM445" i="3"/>
  <c r="DB445" i="3" s="1"/>
  <c r="DM444" i="3"/>
  <c r="DL444" i="3"/>
  <c r="DJ444" i="3"/>
  <c r="DE444" i="3"/>
  <c r="DD444" i="3"/>
  <c r="DC444" i="3"/>
  <c r="DG444" i="3" s="1"/>
  <c r="DB444" i="3"/>
  <c r="CO444" i="3"/>
  <c r="AR444" i="3"/>
  <c r="AQ444" i="3"/>
  <c r="DF444" i="3" s="1"/>
  <c r="AN444" i="3"/>
  <c r="DO444" i="3" s="1"/>
  <c r="AM444" i="3"/>
  <c r="DN443" i="3"/>
  <c r="DM443" i="3"/>
  <c r="DL443" i="3"/>
  <c r="DJ443" i="3"/>
  <c r="DD443" i="3"/>
  <c r="DE443" i="3" s="1"/>
  <c r="DC443" i="3"/>
  <c r="DG443" i="3" s="1"/>
  <c r="CO443" i="3"/>
  <c r="CF443" i="3"/>
  <c r="AR443" i="3"/>
  <c r="AQ443" i="3" s="1"/>
  <c r="AN443" i="3"/>
  <c r="DO443" i="3" s="1"/>
  <c r="AM443" i="3"/>
  <c r="DB443" i="3" s="1"/>
  <c r="DM442" i="3"/>
  <c r="DL442" i="3"/>
  <c r="DJ442" i="3"/>
  <c r="DE442" i="3"/>
  <c r="DD442" i="3"/>
  <c r="DC442" i="3"/>
  <c r="DG442" i="3" s="1"/>
  <c r="DB442" i="3"/>
  <c r="CO442" i="3"/>
  <c r="AR442" i="3"/>
  <c r="AQ442" i="3"/>
  <c r="DF442" i="3" s="1"/>
  <c r="AN442" i="3"/>
  <c r="DO442" i="3" s="1"/>
  <c r="AM442" i="3"/>
  <c r="DN441" i="3"/>
  <c r="DM441" i="3"/>
  <c r="DL441" i="3"/>
  <c r="DJ441" i="3"/>
  <c r="DD441" i="3"/>
  <c r="DE441" i="3" s="1"/>
  <c r="DC441" i="3"/>
  <c r="DG441" i="3" s="1"/>
  <c r="CO441" i="3"/>
  <c r="DF441" i="3" s="1"/>
  <c r="CF441" i="3"/>
  <c r="AR441" i="3"/>
  <c r="AQ441" i="3" s="1"/>
  <c r="AN441" i="3"/>
  <c r="DO441" i="3" s="1"/>
  <c r="AM441" i="3"/>
  <c r="DB441" i="3" s="1"/>
  <c r="DM440" i="3"/>
  <c r="DL440" i="3"/>
  <c r="DJ440" i="3"/>
  <c r="DE440" i="3"/>
  <c r="DH440" i="3" s="1"/>
  <c r="DD440" i="3"/>
  <c r="DC440" i="3"/>
  <c r="DG440" i="3" s="1"/>
  <c r="DB440" i="3"/>
  <c r="CO440" i="3"/>
  <c r="AR440" i="3"/>
  <c r="AQ440" i="3"/>
  <c r="DF440" i="3" s="1"/>
  <c r="AN440" i="3"/>
  <c r="DO440" i="3" s="1"/>
  <c r="AM440" i="3"/>
  <c r="DN439" i="3"/>
  <c r="DM439" i="3"/>
  <c r="DL439" i="3"/>
  <c r="DJ439" i="3"/>
  <c r="DD439" i="3"/>
  <c r="DE439" i="3" s="1"/>
  <c r="DC439" i="3"/>
  <c r="DG439" i="3" s="1"/>
  <c r="CO439" i="3"/>
  <c r="DF439" i="3" s="1"/>
  <c r="CF439" i="3"/>
  <c r="AR439" i="3"/>
  <c r="AQ439" i="3" s="1"/>
  <c r="AN439" i="3"/>
  <c r="DO439" i="3" s="1"/>
  <c r="AM439" i="3"/>
  <c r="DB439" i="3" s="1"/>
  <c r="DM438" i="3"/>
  <c r="DL438" i="3"/>
  <c r="DJ438" i="3"/>
  <c r="DE438" i="3"/>
  <c r="DH438" i="3" s="1"/>
  <c r="DD438" i="3"/>
  <c r="DC438" i="3"/>
  <c r="DG438" i="3" s="1"/>
  <c r="DB438" i="3"/>
  <c r="CO438" i="3"/>
  <c r="AR438" i="3"/>
  <c r="AQ438" i="3"/>
  <c r="DF438" i="3" s="1"/>
  <c r="AN438" i="3"/>
  <c r="DO438" i="3" s="1"/>
  <c r="AM438" i="3"/>
  <c r="DN437" i="3"/>
  <c r="DM437" i="3"/>
  <c r="DL437" i="3"/>
  <c r="DJ437" i="3"/>
  <c r="DD437" i="3"/>
  <c r="DE437" i="3" s="1"/>
  <c r="DC437" i="3"/>
  <c r="CO437" i="3"/>
  <c r="CF437" i="3"/>
  <c r="AR437" i="3"/>
  <c r="AQ437" i="3" s="1"/>
  <c r="AN437" i="3"/>
  <c r="DO437" i="3" s="1"/>
  <c r="AM437" i="3"/>
  <c r="DB437" i="3" s="1"/>
  <c r="DM436" i="3"/>
  <c r="DL436" i="3"/>
  <c r="DJ436" i="3"/>
  <c r="DE436" i="3"/>
  <c r="DD436" i="3"/>
  <c r="DC436" i="3"/>
  <c r="DG436" i="3" s="1"/>
  <c r="DB436" i="3"/>
  <c r="CO436" i="3"/>
  <c r="AR436" i="3"/>
  <c r="AQ436" i="3"/>
  <c r="DF436" i="3" s="1"/>
  <c r="AN436" i="3"/>
  <c r="DO436" i="3" s="1"/>
  <c r="AM436" i="3"/>
  <c r="DN435" i="3"/>
  <c r="DM435" i="3"/>
  <c r="DL435" i="3"/>
  <c r="DJ435" i="3"/>
  <c r="DD435" i="3"/>
  <c r="DE435" i="3" s="1"/>
  <c r="DC435" i="3"/>
  <c r="DG435" i="3" s="1"/>
  <c r="CO435" i="3"/>
  <c r="CF435" i="3"/>
  <c r="AR435" i="3"/>
  <c r="AQ435" i="3" s="1"/>
  <c r="AN435" i="3"/>
  <c r="DO435" i="3" s="1"/>
  <c r="AM435" i="3"/>
  <c r="DB435" i="3" s="1"/>
  <c r="DM434" i="3"/>
  <c r="DL434" i="3"/>
  <c r="DJ434" i="3"/>
  <c r="DE434" i="3"/>
  <c r="DD434" i="3"/>
  <c r="DC434" i="3"/>
  <c r="DG434" i="3" s="1"/>
  <c r="DB434" i="3"/>
  <c r="CO434" i="3"/>
  <c r="AR434" i="3"/>
  <c r="AQ434" i="3"/>
  <c r="DF434" i="3" s="1"/>
  <c r="AN434" i="3"/>
  <c r="DO434" i="3" s="1"/>
  <c r="AM434" i="3"/>
  <c r="DN433" i="3"/>
  <c r="DM433" i="3"/>
  <c r="DL433" i="3"/>
  <c r="DJ433" i="3"/>
  <c r="DD433" i="3"/>
  <c r="DE433" i="3" s="1"/>
  <c r="DC433" i="3"/>
  <c r="DG433" i="3" s="1"/>
  <c r="CO433" i="3"/>
  <c r="DF433" i="3" s="1"/>
  <c r="CF433" i="3"/>
  <c r="AR433" i="3"/>
  <c r="AQ433" i="3" s="1"/>
  <c r="AN433" i="3"/>
  <c r="DO433" i="3" s="1"/>
  <c r="AM433" i="3"/>
  <c r="DB433" i="3" s="1"/>
  <c r="DM432" i="3"/>
  <c r="DL432" i="3"/>
  <c r="DJ432" i="3"/>
  <c r="DE432" i="3"/>
  <c r="DH432" i="3" s="1"/>
  <c r="DD432" i="3"/>
  <c r="DC432" i="3"/>
  <c r="DG432" i="3" s="1"/>
  <c r="DB432" i="3"/>
  <c r="CO432" i="3"/>
  <c r="AR432" i="3"/>
  <c r="AQ432" i="3"/>
  <c r="DF432" i="3" s="1"/>
  <c r="AN432" i="3"/>
  <c r="DO432" i="3" s="1"/>
  <c r="AM432" i="3"/>
  <c r="DN431" i="3"/>
  <c r="DM431" i="3"/>
  <c r="DL431" i="3"/>
  <c r="DJ431" i="3"/>
  <c r="DD431" i="3"/>
  <c r="DE431" i="3" s="1"/>
  <c r="DC431" i="3"/>
  <c r="DG431" i="3" s="1"/>
  <c r="CO431" i="3"/>
  <c r="DF431" i="3" s="1"/>
  <c r="CF431" i="3"/>
  <c r="AR431" i="3"/>
  <c r="AQ431" i="3" s="1"/>
  <c r="AN431" i="3"/>
  <c r="DO431" i="3" s="1"/>
  <c r="AM431" i="3"/>
  <c r="DB431" i="3" s="1"/>
  <c r="DM430" i="3"/>
  <c r="DL430" i="3"/>
  <c r="DJ430" i="3"/>
  <c r="DE430" i="3"/>
  <c r="DH430" i="3" s="1"/>
  <c r="DD430" i="3"/>
  <c r="DC430" i="3"/>
  <c r="DG430" i="3" s="1"/>
  <c r="DB430" i="3"/>
  <c r="CO430" i="3"/>
  <c r="AR430" i="3"/>
  <c r="AQ430" i="3"/>
  <c r="DF430" i="3" s="1"/>
  <c r="AN430" i="3"/>
  <c r="DO430" i="3" s="1"/>
  <c r="AM430" i="3"/>
  <c r="DN429" i="3"/>
  <c r="DM429" i="3"/>
  <c r="DL429" i="3"/>
  <c r="DJ429" i="3"/>
  <c r="DD429" i="3"/>
  <c r="DE429" i="3" s="1"/>
  <c r="DC429" i="3"/>
  <c r="CO429" i="3"/>
  <c r="CF429" i="3"/>
  <c r="AR429" i="3"/>
  <c r="AQ429" i="3" s="1"/>
  <c r="AN429" i="3"/>
  <c r="DO429" i="3" s="1"/>
  <c r="AM429" i="3"/>
  <c r="DB429" i="3" s="1"/>
  <c r="DM428" i="3"/>
  <c r="DL428" i="3"/>
  <c r="DJ428" i="3"/>
  <c r="DE428" i="3"/>
  <c r="DD428" i="3"/>
  <c r="DC428" i="3"/>
  <c r="DG428" i="3" s="1"/>
  <c r="DB428" i="3"/>
  <c r="CO428" i="3"/>
  <c r="AR428" i="3"/>
  <c r="AQ428" i="3"/>
  <c r="DF428" i="3" s="1"/>
  <c r="AN428" i="3"/>
  <c r="DO428" i="3" s="1"/>
  <c r="AM428" i="3"/>
  <c r="DN427" i="3"/>
  <c r="DM427" i="3"/>
  <c r="DL427" i="3"/>
  <c r="DJ427" i="3"/>
  <c r="DD427" i="3"/>
  <c r="DE427" i="3" s="1"/>
  <c r="DC427" i="3"/>
  <c r="DG427" i="3" s="1"/>
  <c r="CO427" i="3"/>
  <c r="CF427" i="3"/>
  <c r="AR427" i="3"/>
  <c r="AQ427" i="3" s="1"/>
  <c r="AN427" i="3"/>
  <c r="DO427" i="3" s="1"/>
  <c r="AM427" i="3"/>
  <c r="DB427" i="3" s="1"/>
  <c r="DM426" i="3"/>
  <c r="DL426" i="3"/>
  <c r="DJ426" i="3"/>
  <c r="DE426" i="3"/>
  <c r="DD426" i="3"/>
  <c r="DC426" i="3"/>
  <c r="DG426" i="3" s="1"/>
  <c r="DB426" i="3"/>
  <c r="CO426" i="3"/>
  <c r="AR426" i="3"/>
  <c r="AQ426" i="3"/>
  <c r="DF426" i="3" s="1"/>
  <c r="AN426" i="3"/>
  <c r="DO426" i="3" s="1"/>
  <c r="AM426" i="3"/>
  <c r="DN425" i="3"/>
  <c r="DM425" i="3"/>
  <c r="DL425" i="3"/>
  <c r="DJ425" i="3"/>
  <c r="DD425" i="3"/>
  <c r="DE425" i="3" s="1"/>
  <c r="DC425" i="3"/>
  <c r="DG425" i="3" s="1"/>
  <c r="CO425" i="3"/>
  <c r="DF425" i="3" s="1"/>
  <c r="CF425" i="3"/>
  <c r="AR425" i="3"/>
  <c r="AQ425" i="3" s="1"/>
  <c r="AN425" i="3"/>
  <c r="DO425" i="3" s="1"/>
  <c r="AM425" i="3"/>
  <c r="DB425" i="3" s="1"/>
  <c r="DM424" i="3"/>
  <c r="DL424" i="3"/>
  <c r="DJ424" i="3"/>
  <c r="DE424" i="3"/>
  <c r="DH424" i="3" s="1"/>
  <c r="DD424" i="3"/>
  <c r="DC424" i="3"/>
  <c r="DG424" i="3" s="1"/>
  <c r="DB424" i="3"/>
  <c r="CO424" i="3"/>
  <c r="AR424" i="3"/>
  <c r="AQ424" i="3"/>
  <c r="DF424" i="3" s="1"/>
  <c r="AN424" i="3"/>
  <c r="DO424" i="3" s="1"/>
  <c r="AM424" i="3"/>
  <c r="DN423" i="3"/>
  <c r="DM423" i="3"/>
  <c r="DL423" i="3"/>
  <c r="DJ423" i="3"/>
  <c r="DD423" i="3"/>
  <c r="DE423" i="3" s="1"/>
  <c r="DC423" i="3"/>
  <c r="DG423" i="3" s="1"/>
  <c r="CO423" i="3"/>
  <c r="DF423" i="3" s="1"/>
  <c r="CF423" i="3"/>
  <c r="AR423" i="3"/>
  <c r="AQ423" i="3" s="1"/>
  <c r="AN423" i="3"/>
  <c r="DO423" i="3" s="1"/>
  <c r="AM423" i="3"/>
  <c r="DB423" i="3" s="1"/>
  <c r="DM422" i="3"/>
  <c r="DL422" i="3"/>
  <c r="DJ422" i="3"/>
  <c r="DE422" i="3"/>
  <c r="DH422" i="3" s="1"/>
  <c r="DD422" i="3"/>
  <c r="DC422" i="3"/>
  <c r="DG422" i="3" s="1"/>
  <c r="DB422" i="3"/>
  <c r="CO422" i="3"/>
  <c r="AR422" i="3"/>
  <c r="AQ422" i="3"/>
  <c r="DF422" i="3" s="1"/>
  <c r="AN422" i="3"/>
  <c r="DO422" i="3" s="1"/>
  <c r="AM422" i="3"/>
  <c r="DN421" i="3"/>
  <c r="DM421" i="3"/>
  <c r="DL421" i="3"/>
  <c r="DJ421" i="3"/>
  <c r="DD421" i="3"/>
  <c r="DE421" i="3" s="1"/>
  <c r="DC421" i="3"/>
  <c r="CO421" i="3"/>
  <c r="CF421" i="3"/>
  <c r="AR421" i="3"/>
  <c r="AQ421" i="3" s="1"/>
  <c r="AN421" i="3"/>
  <c r="DO421" i="3" s="1"/>
  <c r="AM421" i="3"/>
  <c r="DB421" i="3" s="1"/>
  <c r="DM420" i="3"/>
  <c r="DL420" i="3"/>
  <c r="DJ420" i="3"/>
  <c r="DE420" i="3"/>
  <c r="DD420" i="3"/>
  <c r="DC420" i="3"/>
  <c r="DG420" i="3" s="1"/>
  <c r="DB420" i="3"/>
  <c r="CO420" i="3"/>
  <c r="AR420" i="3"/>
  <c r="AQ420" i="3"/>
  <c r="DF420" i="3" s="1"/>
  <c r="AN420" i="3"/>
  <c r="DO420" i="3" s="1"/>
  <c r="AM420" i="3"/>
  <c r="DN419" i="3"/>
  <c r="DM419" i="3"/>
  <c r="DL419" i="3"/>
  <c r="DJ419" i="3"/>
  <c r="DD419" i="3"/>
  <c r="DE419" i="3" s="1"/>
  <c r="DC419" i="3"/>
  <c r="DG419" i="3" s="1"/>
  <c r="CO419" i="3"/>
  <c r="CF419" i="3"/>
  <c r="AR419" i="3"/>
  <c r="AQ419" i="3" s="1"/>
  <c r="AN419" i="3"/>
  <c r="DO419" i="3" s="1"/>
  <c r="AM419" i="3"/>
  <c r="DB419" i="3" s="1"/>
  <c r="DM418" i="3"/>
  <c r="DL418" i="3"/>
  <c r="DJ418" i="3"/>
  <c r="DE418" i="3"/>
  <c r="DD418" i="3"/>
  <c r="DC418" i="3"/>
  <c r="DG418" i="3" s="1"/>
  <c r="DB418" i="3"/>
  <c r="CO418" i="3"/>
  <c r="AR418" i="3"/>
  <c r="AQ418" i="3"/>
  <c r="DF418" i="3" s="1"/>
  <c r="AN418" i="3"/>
  <c r="DO418" i="3" s="1"/>
  <c r="AM418" i="3"/>
  <c r="DN417" i="3"/>
  <c r="DM417" i="3"/>
  <c r="DL417" i="3"/>
  <c r="DJ417" i="3"/>
  <c r="DD417" i="3"/>
  <c r="DE417" i="3" s="1"/>
  <c r="DC417" i="3"/>
  <c r="DG417" i="3" s="1"/>
  <c r="CO417" i="3"/>
  <c r="DF417" i="3" s="1"/>
  <c r="CF417" i="3"/>
  <c r="AR417" i="3"/>
  <c r="AQ417" i="3" s="1"/>
  <c r="AN417" i="3"/>
  <c r="DO417" i="3" s="1"/>
  <c r="AM417" i="3"/>
  <c r="DB417" i="3" s="1"/>
  <c r="DM416" i="3"/>
  <c r="DL416" i="3"/>
  <c r="DJ416" i="3"/>
  <c r="DE416" i="3"/>
  <c r="DH416" i="3" s="1"/>
  <c r="DD416" i="3"/>
  <c r="DC416" i="3"/>
  <c r="DG416" i="3" s="1"/>
  <c r="DB416" i="3"/>
  <c r="CO416" i="3"/>
  <c r="AR416" i="3"/>
  <c r="AQ416" i="3"/>
  <c r="DF416" i="3" s="1"/>
  <c r="AN416" i="3"/>
  <c r="DO416" i="3" s="1"/>
  <c r="AM416" i="3"/>
  <c r="DN415" i="3"/>
  <c r="DM415" i="3"/>
  <c r="DL415" i="3"/>
  <c r="DJ415" i="3"/>
  <c r="DD415" i="3"/>
  <c r="DE415" i="3" s="1"/>
  <c r="DC415" i="3"/>
  <c r="DG415" i="3" s="1"/>
  <c r="CO415" i="3"/>
  <c r="DF415" i="3" s="1"/>
  <c r="CF415" i="3"/>
  <c r="AR415" i="3"/>
  <c r="AQ415" i="3" s="1"/>
  <c r="AN415" i="3"/>
  <c r="DO415" i="3" s="1"/>
  <c r="AM415" i="3"/>
  <c r="DB415" i="3" s="1"/>
  <c r="DM414" i="3"/>
  <c r="DL414" i="3"/>
  <c r="DJ414" i="3"/>
  <c r="DE414" i="3"/>
  <c r="DH414" i="3" s="1"/>
  <c r="DD414" i="3"/>
  <c r="DC414" i="3"/>
  <c r="DG414" i="3" s="1"/>
  <c r="DB414" i="3"/>
  <c r="CO414" i="3"/>
  <c r="AR414" i="3"/>
  <c r="AQ414" i="3"/>
  <c r="DF414" i="3" s="1"/>
  <c r="AN414" i="3"/>
  <c r="DO414" i="3" s="1"/>
  <c r="AM414" i="3"/>
  <c r="DN413" i="3"/>
  <c r="DM413" i="3"/>
  <c r="DL413" i="3"/>
  <c r="DJ413" i="3"/>
  <c r="DD413" i="3"/>
  <c r="DE413" i="3" s="1"/>
  <c r="DC413" i="3"/>
  <c r="CO413" i="3"/>
  <c r="CF413" i="3"/>
  <c r="AR413" i="3"/>
  <c r="AQ413" i="3" s="1"/>
  <c r="AN413" i="3"/>
  <c r="DO413" i="3" s="1"/>
  <c r="AM413" i="3"/>
  <c r="DB413" i="3" s="1"/>
  <c r="DM412" i="3"/>
  <c r="DL412" i="3"/>
  <c r="DJ412" i="3"/>
  <c r="DE412" i="3"/>
  <c r="DD412" i="3"/>
  <c r="DC412" i="3"/>
  <c r="DG412" i="3" s="1"/>
  <c r="DB412" i="3"/>
  <c r="CO412" i="3"/>
  <c r="AR412" i="3"/>
  <c r="AQ412" i="3"/>
  <c r="DF412" i="3" s="1"/>
  <c r="AN412" i="3"/>
  <c r="DO412" i="3" s="1"/>
  <c r="AM412" i="3"/>
  <c r="DN411" i="3"/>
  <c r="DM411" i="3"/>
  <c r="DL411" i="3"/>
  <c r="DJ411" i="3"/>
  <c r="DD411" i="3"/>
  <c r="DE411" i="3" s="1"/>
  <c r="DC411" i="3"/>
  <c r="DG411" i="3" s="1"/>
  <c r="CO411" i="3"/>
  <c r="CF411" i="3"/>
  <c r="AR411" i="3"/>
  <c r="AQ411" i="3" s="1"/>
  <c r="AN411" i="3"/>
  <c r="DO411" i="3" s="1"/>
  <c r="AM411" i="3"/>
  <c r="DB411" i="3" s="1"/>
  <c r="DM410" i="3"/>
  <c r="DL410" i="3"/>
  <c r="DJ410" i="3"/>
  <c r="DE410" i="3"/>
  <c r="DD410" i="3"/>
  <c r="DC410" i="3"/>
  <c r="DG410" i="3" s="1"/>
  <c r="DB410" i="3"/>
  <c r="CO410" i="3"/>
  <c r="AR410" i="3"/>
  <c r="AQ410" i="3"/>
  <c r="DF410" i="3" s="1"/>
  <c r="AN410" i="3"/>
  <c r="DO410" i="3" s="1"/>
  <c r="AM410" i="3"/>
  <c r="DN409" i="3"/>
  <c r="DM409" i="3"/>
  <c r="DL409" i="3"/>
  <c r="DJ409" i="3"/>
  <c r="DD409" i="3"/>
  <c r="DE409" i="3" s="1"/>
  <c r="DC409" i="3"/>
  <c r="DG409" i="3" s="1"/>
  <c r="CO409" i="3"/>
  <c r="DF409" i="3" s="1"/>
  <c r="CF409" i="3"/>
  <c r="AR409" i="3"/>
  <c r="AQ409" i="3" s="1"/>
  <c r="AN409" i="3"/>
  <c r="DO409" i="3" s="1"/>
  <c r="AM409" i="3"/>
  <c r="DB409" i="3" s="1"/>
  <c r="DM408" i="3"/>
  <c r="DL408" i="3"/>
  <c r="DJ408" i="3"/>
  <c r="DE408" i="3"/>
  <c r="DH408" i="3" s="1"/>
  <c r="DD408" i="3"/>
  <c r="DC408" i="3"/>
  <c r="DG408" i="3" s="1"/>
  <c r="DB408" i="3"/>
  <c r="CO408" i="3"/>
  <c r="AR408" i="3"/>
  <c r="AQ408" i="3"/>
  <c r="DF408" i="3" s="1"/>
  <c r="AN408" i="3"/>
  <c r="DO408" i="3" s="1"/>
  <c r="AM408" i="3"/>
  <c r="DN407" i="3"/>
  <c r="DM407" i="3"/>
  <c r="DL407" i="3"/>
  <c r="DJ407" i="3"/>
  <c r="DD407" i="3"/>
  <c r="DE407" i="3" s="1"/>
  <c r="DC407" i="3"/>
  <c r="DG407" i="3" s="1"/>
  <c r="CO407" i="3"/>
  <c r="DF407" i="3" s="1"/>
  <c r="CF407" i="3"/>
  <c r="AR407" i="3"/>
  <c r="AQ407" i="3" s="1"/>
  <c r="AN407" i="3"/>
  <c r="DO407" i="3" s="1"/>
  <c r="AM407" i="3"/>
  <c r="DB407" i="3" s="1"/>
  <c r="DM406" i="3"/>
  <c r="DL406" i="3"/>
  <c r="DJ406" i="3"/>
  <c r="DE406" i="3"/>
  <c r="DH406" i="3" s="1"/>
  <c r="DD406" i="3"/>
  <c r="DC406" i="3"/>
  <c r="DG406" i="3" s="1"/>
  <c r="DB406" i="3"/>
  <c r="CO406" i="3"/>
  <c r="AR406" i="3"/>
  <c r="AQ406" i="3"/>
  <c r="DF406" i="3" s="1"/>
  <c r="AN406" i="3"/>
  <c r="DO406" i="3" s="1"/>
  <c r="AM406" i="3"/>
  <c r="DN405" i="3"/>
  <c r="DM405" i="3"/>
  <c r="DL405" i="3"/>
  <c r="DJ405" i="3"/>
  <c r="DD405" i="3"/>
  <c r="DE405" i="3" s="1"/>
  <c r="DC405" i="3"/>
  <c r="CO405" i="3"/>
  <c r="CF405" i="3"/>
  <c r="AR405" i="3"/>
  <c r="AQ405" i="3" s="1"/>
  <c r="AN405" i="3"/>
  <c r="DO405" i="3" s="1"/>
  <c r="AM405" i="3"/>
  <c r="DB405" i="3" s="1"/>
  <c r="DM404" i="3"/>
  <c r="DL404" i="3"/>
  <c r="DJ404" i="3"/>
  <c r="DE404" i="3"/>
  <c r="DD404" i="3"/>
  <c r="DC404" i="3"/>
  <c r="DG404" i="3" s="1"/>
  <c r="DB404" i="3"/>
  <c r="CO404" i="3"/>
  <c r="AR404" i="3"/>
  <c r="AQ404" i="3"/>
  <c r="DF404" i="3" s="1"/>
  <c r="AN404" i="3"/>
  <c r="DO404" i="3" s="1"/>
  <c r="AM404" i="3"/>
  <c r="DN403" i="3"/>
  <c r="DM403" i="3"/>
  <c r="DL403" i="3"/>
  <c r="DJ403" i="3"/>
  <c r="DD403" i="3"/>
  <c r="DE403" i="3" s="1"/>
  <c r="DC403" i="3"/>
  <c r="DG403" i="3" s="1"/>
  <c r="CO403" i="3"/>
  <c r="CF403" i="3"/>
  <c r="AR403" i="3"/>
  <c r="AQ403" i="3" s="1"/>
  <c r="AN403" i="3"/>
  <c r="DO403" i="3" s="1"/>
  <c r="AM403" i="3"/>
  <c r="DB403" i="3" s="1"/>
  <c r="DM402" i="3"/>
  <c r="DL402" i="3"/>
  <c r="DJ402" i="3"/>
  <c r="DE402" i="3"/>
  <c r="DD402" i="3"/>
  <c r="DC402" i="3"/>
  <c r="DG402" i="3" s="1"/>
  <c r="DB402" i="3"/>
  <c r="CO402" i="3"/>
  <c r="AR402" i="3"/>
  <c r="AQ402" i="3"/>
  <c r="DF402" i="3" s="1"/>
  <c r="AN402" i="3"/>
  <c r="DO402" i="3" s="1"/>
  <c r="AM402" i="3"/>
  <c r="DN401" i="3"/>
  <c r="DM401" i="3"/>
  <c r="DL401" i="3"/>
  <c r="DJ401" i="3"/>
  <c r="DD401" i="3"/>
  <c r="DE401" i="3" s="1"/>
  <c r="DC401" i="3"/>
  <c r="DG401" i="3" s="1"/>
  <c r="CO401" i="3"/>
  <c r="DF401" i="3" s="1"/>
  <c r="CF401" i="3"/>
  <c r="AR401" i="3"/>
  <c r="AQ401" i="3" s="1"/>
  <c r="AN401" i="3"/>
  <c r="DO401" i="3" s="1"/>
  <c r="AM401" i="3"/>
  <c r="DB401" i="3" s="1"/>
  <c r="DM400" i="3"/>
  <c r="DL400" i="3"/>
  <c r="DJ400" i="3"/>
  <c r="DE400" i="3"/>
  <c r="DH400" i="3" s="1"/>
  <c r="DD400" i="3"/>
  <c r="DC400" i="3"/>
  <c r="DG400" i="3" s="1"/>
  <c r="DB400" i="3"/>
  <c r="CO400" i="3"/>
  <c r="AR400" i="3"/>
  <c r="AQ400" i="3"/>
  <c r="DF400" i="3" s="1"/>
  <c r="AN400" i="3"/>
  <c r="DO400" i="3" s="1"/>
  <c r="AM400" i="3"/>
  <c r="DN399" i="3"/>
  <c r="DM399" i="3"/>
  <c r="DL399" i="3"/>
  <c r="DJ399" i="3"/>
  <c r="DD399" i="3"/>
  <c r="DE399" i="3" s="1"/>
  <c r="DC399" i="3"/>
  <c r="DG399" i="3" s="1"/>
  <c r="CO399" i="3"/>
  <c r="DF399" i="3" s="1"/>
  <c r="CF399" i="3"/>
  <c r="AR399" i="3"/>
  <c r="AQ399" i="3" s="1"/>
  <c r="AN399" i="3"/>
  <c r="DO399" i="3" s="1"/>
  <c r="AM399" i="3"/>
  <c r="DB399" i="3" s="1"/>
  <c r="DM398" i="3"/>
  <c r="DL398" i="3"/>
  <c r="DJ398" i="3"/>
  <c r="DE398" i="3"/>
  <c r="DH398" i="3" s="1"/>
  <c r="DD398" i="3"/>
  <c r="DC398" i="3"/>
  <c r="DG398" i="3" s="1"/>
  <c r="DB398" i="3"/>
  <c r="CO398" i="3"/>
  <c r="AR398" i="3"/>
  <c r="AQ398" i="3"/>
  <c r="DF398" i="3" s="1"/>
  <c r="AN398" i="3"/>
  <c r="DO398" i="3" s="1"/>
  <c r="AM398" i="3"/>
  <c r="DN397" i="3"/>
  <c r="DM397" i="3"/>
  <c r="DL397" i="3"/>
  <c r="DJ397" i="3"/>
  <c r="DD397" i="3"/>
  <c r="DE397" i="3" s="1"/>
  <c r="DC397" i="3"/>
  <c r="CO397" i="3"/>
  <c r="CF397" i="3"/>
  <c r="AR397" i="3"/>
  <c r="AQ397" i="3" s="1"/>
  <c r="AN397" i="3"/>
  <c r="DO397" i="3" s="1"/>
  <c r="AM397" i="3"/>
  <c r="DB397" i="3" s="1"/>
  <c r="DM396" i="3"/>
  <c r="DL396" i="3"/>
  <c r="DJ396" i="3"/>
  <c r="DE396" i="3"/>
  <c r="DD396" i="3"/>
  <c r="DC396" i="3"/>
  <c r="DG396" i="3" s="1"/>
  <c r="DB396" i="3"/>
  <c r="CO396" i="3"/>
  <c r="AR396" i="3"/>
  <c r="AQ396" i="3"/>
  <c r="DF396" i="3" s="1"/>
  <c r="AN396" i="3"/>
  <c r="DO396" i="3" s="1"/>
  <c r="AM396" i="3"/>
  <c r="DN395" i="3"/>
  <c r="DM395" i="3"/>
  <c r="DL395" i="3"/>
  <c r="DJ395" i="3"/>
  <c r="DD395" i="3"/>
  <c r="DE395" i="3" s="1"/>
  <c r="DC395" i="3"/>
  <c r="DG395" i="3" s="1"/>
  <c r="CO395" i="3"/>
  <c r="CF395" i="3"/>
  <c r="AR395" i="3"/>
  <c r="AQ395" i="3" s="1"/>
  <c r="AN395" i="3"/>
  <c r="DO395" i="3" s="1"/>
  <c r="AM395" i="3"/>
  <c r="DB395" i="3" s="1"/>
  <c r="DM394" i="3"/>
  <c r="DL394" i="3"/>
  <c r="DJ394" i="3"/>
  <c r="DE394" i="3"/>
  <c r="DD394" i="3"/>
  <c r="DC394" i="3"/>
  <c r="DG394" i="3" s="1"/>
  <c r="DB394" i="3"/>
  <c r="CO394" i="3"/>
  <c r="AR394" i="3"/>
  <c r="AQ394" i="3"/>
  <c r="DF394" i="3" s="1"/>
  <c r="AN394" i="3"/>
  <c r="DO394" i="3" s="1"/>
  <c r="AM394" i="3"/>
  <c r="DN393" i="3"/>
  <c r="DM393" i="3"/>
  <c r="DL393" i="3"/>
  <c r="DJ393" i="3"/>
  <c r="DD393" i="3"/>
  <c r="DE393" i="3" s="1"/>
  <c r="DC393" i="3"/>
  <c r="DG393" i="3" s="1"/>
  <c r="CO393" i="3"/>
  <c r="DF393" i="3" s="1"/>
  <c r="CF393" i="3"/>
  <c r="AR393" i="3"/>
  <c r="AQ393" i="3" s="1"/>
  <c r="AN393" i="3"/>
  <c r="DO393" i="3" s="1"/>
  <c r="AM393" i="3"/>
  <c r="DB393" i="3" s="1"/>
  <c r="DM392" i="3"/>
  <c r="DL392" i="3"/>
  <c r="DJ392" i="3"/>
  <c r="DE392" i="3"/>
  <c r="DH392" i="3" s="1"/>
  <c r="DD392" i="3"/>
  <c r="DC392" i="3"/>
  <c r="DG392" i="3" s="1"/>
  <c r="DB392" i="3"/>
  <c r="CO392" i="3"/>
  <c r="AR392" i="3"/>
  <c r="AQ392" i="3"/>
  <c r="DF392" i="3" s="1"/>
  <c r="AN392" i="3"/>
  <c r="DO392" i="3" s="1"/>
  <c r="AM392" i="3"/>
  <c r="DN391" i="3"/>
  <c r="DM391" i="3"/>
  <c r="DL391" i="3"/>
  <c r="DJ391" i="3"/>
  <c r="DD391" i="3"/>
  <c r="DE391" i="3" s="1"/>
  <c r="DC391" i="3"/>
  <c r="DG391" i="3" s="1"/>
  <c r="CO391" i="3"/>
  <c r="DF391" i="3" s="1"/>
  <c r="CF391" i="3"/>
  <c r="AR391" i="3"/>
  <c r="AQ391" i="3" s="1"/>
  <c r="AN391" i="3"/>
  <c r="DO391" i="3" s="1"/>
  <c r="AM391" i="3"/>
  <c r="DB391" i="3" s="1"/>
  <c r="DM390" i="3"/>
  <c r="DL390" i="3"/>
  <c r="DJ390" i="3"/>
  <c r="DE390" i="3"/>
  <c r="DH390" i="3" s="1"/>
  <c r="DD390" i="3"/>
  <c r="DC390" i="3"/>
  <c r="DG390" i="3" s="1"/>
  <c r="DB390" i="3"/>
  <c r="CO390" i="3"/>
  <c r="AR390" i="3"/>
  <c r="AQ390" i="3"/>
  <c r="DF390" i="3" s="1"/>
  <c r="AN390" i="3"/>
  <c r="DO390" i="3" s="1"/>
  <c r="AM390" i="3"/>
  <c r="DN389" i="3"/>
  <c r="DM389" i="3"/>
  <c r="DL389" i="3"/>
  <c r="DJ389" i="3"/>
  <c r="DD389" i="3"/>
  <c r="DE389" i="3" s="1"/>
  <c r="DC389" i="3"/>
  <c r="CO389" i="3"/>
  <c r="CF389" i="3"/>
  <c r="AR389" i="3"/>
  <c r="AQ389" i="3" s="1"/>
  <c r="AN389" i="3"/>
  <c r="DO389" i="3" s="1"/>
  <c r="AM389" i="3"/>
  <c r="DB389" i="3" s="1"/>
  <c r="DM388" i="3"/>
  <c r="DL388" i="3"/>
  <c r="DJ388" i="3"/>
  <c r="DE388" i="3"/>
  <c r="DD388" i="3"/>
  <c r="DC388" i="3"/>
  <c r="DG388" i="3" s="1"/>
  <c r="DB388" i="3"/>
  <c r="CO388" i="3"/>
  <c r="AR388" i="3"/>
  <c r="AQ388" i="3"/>
  <c r="DF388" i="3" s="1"/>
  <c r="AN388" i="3"/>
  <c r="DO388" i="3" s="1"/>
  <c r="AM388" i="3"/>
  <c r="DN387" i="3"/>
  <c r="DM387" i="3"/>
  <c r="DL387" i="3"/>
  <c r="DJ387" i="3"/>
  <c r="DD387" i="3"/>
  <c r="DE387" i="3" s="1"/>
  <c r="DC387" i="3"/>
  <c r="DG387" i="3" s="1"/>
  <c r="CO387" i="3"/>
  <c r="CF387" i="3"/>
  <c r="AR387" i="3"/>
  <c r="AQ387" i="3" s="1"/>
  <c r="AN387" i="3"/>
  <c r="DO387" i="3" s="1"/>
  <c r="AM387" i="3"/>
  <c r="DB387" i="3" s="1"/>
  <c r="DM386" i="3"/>
  <c r="DL386" i="3"/>
  <c r="DJ386" i="3"/>
  <c r="DE386" i="3"/>
  <c r="DD386" i="3"/>
  <c r="DC386" i="3"/>
  <c r="DG386" i="3" s="1"/>
  <c r="DB386" i="3"/>
  <c r="CO386" i="3"/>
  <c r="AR386" i="3"/>
  <c r="AQ386" i="3"/>
  <c r="DF386" i="3" s="1"/>
  <c r="AN386" i="3"/>
  <c r="DO386" i="3" s="1"/>
  <c r="AM386" i="3"/>
  <c r="DN385" i="3"/>
  <c r="DM385" i="3"/>
  <c r="DL385" i="3"/>
  <c r="DJ385" i="3"/>
  <c r="DD385" i="3"/>
  <c r="DE385" i="3" s="1"/>
  <c r="DC385" i="3"/>
  <c r="DG385" i="3" s="1"/>
  <c r="CO385" i="3"/>
  <c r="DF385" i="3" s="1"/>
  <c r="CF385" i="3"/>
  <c r="AR385" i="3"/>
  <c r="AQ385" i="3" s="1"/>
  <c r="AN385" i="3"/>
  <c r="DO385" i="3" s="1"/>
  <c r="AM385" i="3"/>
  <c r="DB385" i="3" s="1"/>
  <c r="DM384" i="3"/>
  <c r="DL384" i="3"/>
  <c r="DJ384" i="3"/>
  <c r="DE384" i="3"/>
  <c r="DH384" i="3" s="1"/>
  <c r="DD384" i="3"/>
  <c r="DC384" i="3"/>
  <c r="DG384" i="3" s="1"/>
  <c r="DB384" i="3"/>
  <c r="CO384" i="3"/>
  <c r="AR384" i="3"/>
  <c r="AQ384" i="3"/>
  <c r="DF384" i="3" s="1"/>
  <c r="AN384" i="3"/>
  <c r="DO384" i="3" s="1"/>
  <c r="AM384" i="3"/>
  <c r="DN383" i="3"/>
  <c r="DM383" i="3"/>
  <c r="DL383" i="3"/>
  <c r="DJ383" i="3"/>
  <c r="DD383" i="3"/>
  <c r="DE383" i="3" s="1"/>
  <c r="DC383" i="3"/>
  <c r="DG383" i="3" s="1"/>
  <c r="CO383" i="3"/>
  <c r="DF383" i="3" s="1"/>
  <c r="CF383" i="3"/>
  <c r="AR383" i="3"/>
  <c r="AQ383" i="3" s="1"/>
  <c r="AN383" i="3"/>
  <c r="DO383" i="3" s="1"/>
  <c r="AM383" i="3"/>
  <c r="DB383" i="3" s="1"/>
  <c r="DM382" i="3"/>
  <c r="DL382" i="3"/>
  <c r="DJ382" i="3"/>
  <c r="DE382" i="3"/>
  <c r="DH382" i="3" s="1"/>
  <c r="DD382" i="3"/>
  <c r="DC382" i="3"/>
  <c r="DG382" i="3" s="1"/>
  <c r="DB382" i="3"/>
  <c r="CO382" i="3"/>
  <c r="AR382" i="3"/>
  <c r="AQ382" i="3"/>
  <c r="DF382" i="3" s="1"/>
  <c r="AN382" i="3"/>
  <c r="DO382" i="3" s="1"/>
  <c r="AM382" i="3"/>
  <c r="DN381" i="3"/>
  <c r="DM381" i="3"/>
  <c r="DL381" i="3"/>
  <c r="DJ381" i="3"/>
  <c r="DD381" i="3"/>
  <c r="DE381" i="3" s="1"/>
  <c r="DC381" i="3"/>
  <c r="CO381" i="3"/>
  <c r="CF381" i="3"/>
  <c r="AR381" i="3"/>
  <c r="AQ381" i="3" s="1"/>
  <c r="AN381" i="3"/>
  <c r="DO381" i="3" s="1"/>
  <c r="AM381" i="3"/>
  <c r="DB381" i="3" s="1"/>
  <c r="DM380" i="3"/>
  <c r="DL380" i="3"/>
  <c r="DJ380" i="3"/>
  <c r="DE380" i="3"/>
  <c r="DD380" i="3"/>
  <c r="DC380" i="3"/>
  <c r="DG380" i="3" s="1"/>
  <c r="DB380" i="3"/>
  <c r="CO380" i="3"/>
  <c r="AR380" i="3"/>
  <c r="AQ380" i="3"/>
  <c r="DF380" i="3" s="1"/>
  <c r="AN380" i="3"/>
  <c r="DO380" i="3" s="1"/>
  <c r="AM380" i="3"/>
  <c r="DN379" i="3"/>
  <c r="DM379" i="3"/>
  <c r="DL379" i="3"/>
  <c r="DJ379" i="3"/>
  <c r="DD379" i="3"/>
  <c r="DE379" i="3" s="1"/>
  <c r="DC379" i="3"/>
  <c r="DG379" i="3" s="1"/>
  <c r="CO379" i="3"/>
  <c r="CF379" i="3"/>
  <c r="AR379" i="3"/>
  <c r="AQ379" i="3" s="1"/>
  <c r="AN379" i="3"/>
  <c r="DO379" i="3" s="1"/>
  <c r="AM379" i="3"/>
  <c r="DB379" i="3" s="1"/>
  <c r="DM378" i="3"/>
  <c r="DL378" i="3"/>
  <c r="DJ378" i="3"/>
  <c r="DE378" i="3"/>
  <c r="DD378" i="3"/>
  <c r="DC378" i="3"/>
  <c r="DG378" i="3" s="1"/>
  <c r="DB378" i="3"/>
  <c r="CO378" i="3"/>
  <c r="AR378" i="3"/>
  <c r="AQ378" i="3"/>
  <c r="DF378" i="3" s="1"/>
  <c r="AN378" i="3"/>
  <c r="DO378" i="3" s="1"/>
  <c r="AM378" i="3"/>
  <c r="DN377" i="3"/>
  <c r="DM377" i="3"/>
  <c r="DL377" i="3"/>
  <c r="DJ377" i="3"/>
  <c r="DD377" i="3"/>
  <c r="DE377" i="3" s="1"/>
  <c r="DC377" i="3"/>
  <c r="CO377" i="3"/>
  <c r="CF377" i="3"/>
  <c r="AR377" i="3"/>
  <c r="AQ377" i="3" s="1"/>
  <c r="AN377" i="3"/>
  <c r="DO377" i="3" s="1"/>
  <c r="AM377" i="3"/>
  <c r="DB377" i="3" s="1"/>
  <c r="DM376" i="3"/>
  <c r="DL376" i="3"/>
  <c r="DJ376" i="3"/>
  <c r="DF376" i="3"/>
  <c r="DE376" i="3"/>
  <c r="DH376" i="3" s="1"/>
  <c r="DD376" i="3"/>
  <c r="DC376" i="3"/>
  <c r="DG376" i="3" s="1"/>
  <c r="DB376" i="3"/>
  <c r="CO376" i="3"/>
  <c r="AR376" i="3"/>
  <c r="AQ376" i="3"/>
  <c r="AN376" i="3"/>
  <c r="DO376" i="3" s="1"/>
  <c r="AM376" i="3"/>
  <c r="DN375" i="3"/>
  <c r="DM375" i="3"/>
  <c r="DL375" i="3"/>
  <c r="DJ375" i="3"/>
  <c r="DH375" i="3"/>
  <c r="DD375" i="3"/>
  <c r="DE375" i="3" s="1"/>
  <c r="DC375" i="3"/>
  <c r="DG375" i="3" s="1"/>
  <c r="CO375" i="3"/>
  <c r="DF375" i="3" s="1"/>
  <c r="CF375" i="3"/>
  <c r="AR375" i="3"/>
  <c r="AQ375" i="3" s="1"/>
  <c r="AN375" i="3"/>
  <c r="DO375" i="3" s="1"/>
  <c r="AM375" i="3"/>
  <c r="DB375" i="3" s="1"/>
  <c r="DM374" i="3"/>
  <c r="DL374" i="3"/>
  <c r="DJ374" i="3"/>
  <c r="DF374" i="3"/>
  <c r="DE374" i="3"/>
  <c r="DH374" i="3" s="1"/>
  <c r="DD374" i="3"/>
  <c r="DC374" i="3"/>
  <c r="DG374" i="3" s="1"/>
  <c r="DB374" i="3"/>
  <c r="CO374" i="3"/>
  <c r="AR374" i="3"/>
  <c r="AQ374" i="3"/>
  <c r="AN374" i="3"/>
  <c r="DO374" i="3" s="1"/>
  <c r="AM374" i="3"/>
  <c r="DN373" i="3"/>
  <c r="DM373" i="3"/>
  <c r="DL373" i="3"/>
  <c r="DJ373" i="3"/>
  <c r="DD373" i="3"/>
  <c r="DE373" i="3" s="1"/>
  <c r="DH373" i="3" s="1"/>
  <c r="DC373" i="3"/>
  <c r="DG373" i="3" s="1"/>
  <c r="CO373" i="3"/>
  <c r="DF373" i="3" s="1"/>
  <c r="CF373" i="3"/>
  <c r="AR373" i="3"/>
  <c r="AQ373" i="3" s="1"/>
  <c r="AN373" i="3"/>
  <c r="DO373" i="3" s="1"/>
  <c r="AM373" i="3"/>
  <c r="DB373" i="3" s="1"/>
  <c r="DM372" i="3"/>
  <c r="DL372" i="3"/>
  <c r="DJ372" i="3"/>
  <c r="DF372" i="3"/>
  <c r="DE372" i="3"/>
  <c r="DD372" i="3"/>
  <c r="DC372" i="3"/>
  <c r="DG372" i="3" s="1"/>
  <c r="DB372" i="3"/>
  <c r="CO372" i="3"/>
  <c r="AR372" i="3"/>
  <c r="AQ372" i="3"/>
  <c r="AN372" i="3"/>
  <c r="DO372" i="3" s="1"/>
  <c r="AM372" i="3"/>
  <c r="DN371" i="3"/>
  <c r="DM371" i="3"/>
  <c r="DL371" i="3"/>
  <c r="DJ371" i="3"/>
  <c r="DD371" i="3"/>
  <c r="DE371" i="3" s="1"/>
  <c r="DH371" i="3" s="1"/>
  <c r="DC371" i="3"/>
  <c r="DG371" i="3" s="1"/>
  <c r="CO371" i="3"/>
  <c r="CF371" i="3"/>
  <c r="AR371" i="3"/>
  <c r="AQ371" i="3" s="1"/>
  <c r="AN371" i="3"/>
  <c r="DO371" i="3" s="1"/>
  <c r="AM371" i="3"/>
  <c r="DB371" i="3" s="1"/>
  <c r="DM370" i="3"/>
  <c r="DL370" i="3"/>
  <c r="DJ370" i="3"/>
  <c r="DE370" i="3"/>
  <c r="DD370" i="3"/>
  <c r="DC370" i="3"/>
  <c r="DG370" i="3" s="1"/>
  <c r="DB370" i="3"/>
  <c r="CO370" i="3"/>
  <c r="AR370" i="3"/>
  <c r="AQ370" i="3"/>
  <c r="DF370" i="3" s="1"/>
  <c r="AN370" i="3"/>
  <c r="DO370" i="3" s="1"/>
  <c r="AM370" i="3"/>
  <c r="DN369" i="3"/>
  <c r="DM369" i="3"/>
  <c r="DL369" i="3"/>
  <c r="DJ369" i="3"/>
  <c r="DD369" i="3"/>
  <c r="DE369" i="3" s="1"/>
  <c r="DC369" i="3"/>
  <c r="CO369" i="3"/>
  <c r="CF369" i="3"/>
  <c r="AR369" i="3"/>
  <c r="AQ369" i="3" s="1"/>
  <c r="AN369" i="3"/>
  <c r="DO369" i="3" s="1"/>
  <c r="AM369" i="3"/>
  <c r="DB369" i="3" s="1"/>
  <c r="DM368" i="3"/>
  <c r="DL368" i="3"/>
  <c r="DJ368" i="3"/>
  <c r="DF368" i="3"/>
  <c r="DE368" i="3"/>
  <c r="DH368" i="3" s="1"/>
  <c r="DD368" i="3"/>
  <c r="DC368" i="3"/>
  <c r="DG368" i="3" s="1"/>
  <c r="DB368" i="3"/>
  <c r="CO368" i="3"/>
  <c r="AR368" i="3"/>
  <c r="AQ368" i="3"/>
  <c r="AN368" i="3"/>
  <c r="DO368" i="3" s="1"/>
  <c r="AM368" i="3"/>
  <c r="DN367" i="3"/>
  <c r="DM367" i="3"/>
  <c r="DL367" i="3"/>
  <c r="DJ367" i="3"/>
  <c r="DH367" i="3"/>
  <c r="DD367" i="3"/>
  <c r="DE367" i="3" s="1"/>
  <c r="DC367" i="3"/>
  <c r="DG367" i="3" s="1"/>
  <c r="CO367" i="3"/>
  <c r="DF367" i="3" s="1"/>
  <c r="CF367" i="3"/>
  <c r="AR367" i="3"/>
  <c r="AQ367" i="3" s="1"/>
  <c r="AN367" i="3"/>
  <c r="DO367" i="3" s="1"/>
  <c r="AM367" i="3"/>
  <c r="DB367" i="3" s="1"/>
  <c r="DM366" i="3"/>
  <c r="DL366" i="3"/>
  <c r="DJ366" i="3"/>
  <c r="DF366" i="3"/>
  <c r="DE366" i="3"/>
  <c r="DH366" i="3" s="1"/>
  <c r="DD366" i="3"/>
  <c r="DC366" i="3"/>
  <c r="DG366" i="3" s="1"/>
  <c r="DB366" i="3"/>
  <c r="CO366" i="3"/>
  <c r="AR366" i="3"/>
  <c r="AQ366" i="3"/>
  <c r="AN366" i="3"/>
  <c r="DO366" i="3" s="1"/>
  <c r="AM366" i="3"/>
  <c r="DN365" i="3"/>
  <c r="DM365" i="3"/>
  <c r="DL365" i="3"/>
  <c r="DJ365" i="3"/>
  <c r="DD365" i="3"/>
  <c r="DE365" i="3" s="1"/>
  <c r="DH365" i="3" s="1"/>
  <c r="DC365" i="3"/>
  <c r="DG365" i="3" s="1"/>
  <c r="CO365" i="3"/>
  <c r="DF365" i="3" s="1"/>
  <c r="CF365" i="3"/>
  <c r="AR365" i="3"/>
  <c r="AQ365" i="3" s="1"/>
  <c r="AN365" i="3"/>
  <c r="DO365" i="3" s="1"/>
  <c r="AM365" i="3"/>
  <c r="DB365" i="3" s="1"/>
  <c r="DM364" i="3"/>
  <c r="DL364" i="3"/>
  <c r="DJ364" i="3"/>
  <c r="DF364" i="3"/>
  <c r="DE364" i="3"/>
  <c r="DD364" i="3"/>
  <c r="DC364" i="3"/>
  <c r="DG364" i="3" s="1"/>
  <c r="DB364" i="3"/>
  <c r="CO364" i="3"/>
  <c r="AR364" i="3"/>
  <c r="AQ364" i="3"/>
  <c r="AN364" i="3"/>
  <c r="DO364" i="3" s="1"/>
  <c r="AM364" i="3"/>
  <c r="DN363" i="3"/>
  <c r="DM363" i="3"/>
  <c r="DL363" i="3"/>
  <c r="DJ363" i="3"/>
  <c r="DD363" i="3"/>
  <c r="DE363" i="3" s="1"/>
  <c r="DH363" i="3" s="1"/>
  <c r="DC363" i="3"/>
  <c r="DG363" i="3" s="1"/>
  <c r="CO363" i="3"/>
  <c r="CF363" i="3"/>
  <c r="AR363" i="3"/>
  <c r="AQ363" i="3" s="1"/>
  <c r="AN363" i="3"/>
  <c r="DO363" i="3" s="1"/>
  <c r="AM363" i="3"/>
  <c r="DB363" i="3" s="1"/>
  <c r="DM362" i="3"/>
  <c r="DL362" i="3"/>
  <c r="DJ362" i="3"/>
  <c r="DE362" i="3"/>
  <c r="DD362" i="3"/>
  <c r="DC362" i="3"/>
  <c r="DG362" i="3" s="1"/>
  <c r="DB362" i="3"/>
  <c r="CO362" i="3"/>
  <c r="AR362" i="3"/>
  <c r="AQ362" i="3"/>
  <c r="DF362" i="3" s="1"/>
  <c r="AN362" i="3"/>
  <c r="DO362" i="3" s="1"/>
  <c r="AM362" i="3"/>
  <c r="DN361" i="3"/>
  <c r="DM361" i="3"/>
  <c r="DL361" i="3"/>
  <c r="DJ361" i="3"/>
  <c r="DD361" i="3"/>
  <c r="DE361" i="3" s="1"/>
  <c r="DC361" i="3"/>
  <c r="CO361" i="3"/>
  <c r="CF361" i="3"/>
  <c r="AR361" i="3"/>
  <c r="AQ361" i="3" s="1"/>
  <c r="AN361" i="3"/>
  <c r="DO361" i="3" s="1"/>
  <c r="AM361" i="3"/>
  <c r="DB361" i="3" s="1"/>
  <c r="DM360" i="3"/>
  <c r="DL360" i="3"/>
  <c r="DJ360" i="3"/>
  <c r="DF360" i="3"/>
  <c r="DE360" i="3"/>
  <c r="DH360" i="3" s="1"/>
  <c r="DD360" i="3"/>
  <c r="DC360" i="3"/>
  <c r="DG360" i="3" s="1"/>
  <c r="DB360" i="3"/>
  <c r="CO360" i="3"/>
  <c r="AR360" i="3"/>
  <c r="AQ360" i="3"/>
  <c r="AN360" i="3"/>
  <c r="DO360" i="3" s="1"/>
  <c r="AM360" i="3"/>
  <c r="DN359" i="3"/>
  <c r="DM359" i="3"/>
  <c r="DL359" i="3"/>
  <c r="DJ359" i="3"/>
  <c r="DH359" i="3"/>
  <c r="DD359" i="3"/>
  <c r="DE359" i="3" s="1"/>
  <c r="DC359" i="3"/>
  <c r="DG359" i="3" s="1"/>
  <c r="CO359" i="3"/>
  <c r="DF359" i="3" s="1"/>
  <c r="CF359" i="3"/>
  <c r="AR359" i="3"/>
  <c r="AQ359" i="3" s="1"/>
  <c r="AN359" i="3"/>
  <c r="DO359" i="3" s="1"/>
  <c r="AM359" i="3"/>
  <c r="DB359" i="3" s="1"/>
  <c r="DM358" i="3"/>
  <c r="DL358" i="3"/>
  <c r="DJ358" i="3"/>
  <c r="DF358" i="3"/>
  <c r="DE358" i="3"/>
  <c r="DH358" i="3" s="1"/>
  <c r="DD358" i="3"/>
  <c r="DC358" i="3"/>
  <c r="DG358" i="3" s="1"/>
  <c r="DB358" i="3"/>
  <c r="CO358" i="3"/>
  <c r="AR358" i="3"/>
  <c r="AQ358" i="3"/>
  <c r="AN358" i="3"/>
  <c r="DO358" i="3" s="1"/>
  <c r="AM358" i="3"/>
  <c r="DN357" i="3"/>
  <c r="DM357" i="3"/>
  <c r="DL357" i="3"/>
  <c r="DJ357" i="3"/>
  <c r="DD357" i="3"/>
  <c r="DE357" i="3" s="1"/>
  <c r="DH357" i="3" s="1"/>
  <c r="DC357" i="3"/>
  <c r="DG357" i="3" s="1"/>
  <c r="CO357" i="3"/>
  <c r="DF357" i="3" s="1"/>
  <c r="CF357" i="3"/>
  <c r="AR357" i="3"/>
  <c r="AQ357" i="3" s="1"/>
  <c r="AN357" i="3"/>
  <c r="DO357" i="3" s="1"/>
  <c r="AM357" i="3"/>
  <c r="DB357" i="3" s="1"/>
  <c r="DM356" i="3"/>
  <c r="DL356" i="3"/>
  <c r="DJ356" i="3"/>
  <c r="DF356" i="3"/>
  <c r="DE356" i="3"/>
  <c r="DD356" i="3"/>
  <c r="DC356" i="3"/>
  <c r="DG356" i="3" s="1"/>
  <c r="DB356" i="3"/>
  <c r="CO356" i="3"/>
  <c r="AR356" i="3"/>
  <c r="AQ356" i="3"/>
  <c r="AN356" i="3"/>
  <c r="DO356" i="3" s="1"/>
  <c r="AM356" i="3"/>
  <c r="DN355" i="3"/>
  <c r="DM355" i="3"/>
  <c r="DL355" i="3"/>
  <c r="DJ355" i="3"/>
  <c r="DD355" i="3"/>
  <c r="DE355" i="3" s="1"/>
  <c r="DH355" i="3" s="1"/>
  <c r="DC355" i="3"/>
  <c r="DG355" i="3" s="1"/>
  <c r="CO355" i="3"/>
  <c r="CF355" i="3"/>
  <c r="AR355" i="3"/>
  <c r="AQ355" i="3" s="1"/>
  <c r="AN355" i="3"/>
  <c r="DO355" i="3" s="1"/>
  <c r="AM355" i="3"/>
  <c r="DB355" i="3" s="1"/>
  <c r="DM354" i="3"/>
  <c r="DL354" i="3"/>
  <c r="DJ354" i="3"/>
  <c r="DE354" i="3"/>
  <c r="DD354" i="3"/>
  <c r="DC354" i="3"/>
  <c r="DG354" i="3" s="1"/>
  <c r="DB354" i="3"/>
  <c r="CO354" i="3"/>
  <c r="AR354" i="3"/>
  <c r="AQ354" i="3"/>
  <c r="DF354" i="3" s="1"/>
  <c r="AN354" i="3"/>
  <c r="DO354" i="3" s="1"/>
  <c r="AM354" i="3"/>
  <c r="DN353" i="3"/>
  <c r="DM353" i="3"/>
  <c r="DL353" i="3"/>
  <c r="DJ353" i="3"/>
  <c r="DD353" i="3"/>
  <c r="DE353" i="3" s="1"/>
  <c r="DC353" i="3"/>
  <c r="CO353" i="3"/>
  <c r="CF353" i="3"/>
  <c r="AR353" i="3"/>
  <c r="AQ353" i="3" s="1"/>
  <c r="AN353" i="3"/>
  <c r="DO353" i="3" s="1"/>
  <c r="AM353" i="3"/>
  <c r="DB353" i="3" s="1"/>
  <c r="DM352" i="3"/>
  <c r="DL352" i="3"/>
  <c r="DJ352" i="3"/>
  <c r="DF352" i="3"/>
  <c r="DE352" i="3"/>
  <c r="DH352" i="3" s="1"/>
  <c r="DD352" i="3"/>
  <c r="DC352" i="3"/>
  <c r="DG352" i="3" s="1"/>
  <c r="DB352" i="3"/>
  <c r="CO352" i="3"/>
  <c r="AR352" i="3"/>
  <c r="AQ352" i="3"/>
  <c r="AN352" i="3"/>
  <c r="DO352" i="3" s="1"/>
  <c r="AM352" i="3"/>
  <c r="DN351" i="3"/>
  <c r="DM351" i="3"/>
  <c r="DL351" i="3"/>
  <c r="DJ351" i="3"/>
  <c r="DH351" i="3"/>
  <c r="DD351" i="3"/>
  <c r="DE351" i="3" s="1"/>
  <c r="DC351" i="3"/>
  <c r="DG351" i="3" s="1"/>
  <c r="CO351" i="3"/>
  <c r="DF351" i="3" s="1"/>
  <c r="CF351" i="3"/>
  <c r="AR351" i="3"/>
  <c r="AQ351" i="3" s="1"/>
  <c r="AN351" i="3"/>
  <c r="DO351" i="3" s="1"/>
  <c r="AM351" i="3"/>
  <c r="DB351" i="3" s="1"/>
  <c r="DM350" i="3"/>
  <c r="DL350" i="3"/>
  <c r="DJ350" i="3"/>
  <c r="DF350" i="3"/>
  <c r="DE350" i="3"/>
  <c r="DH350" i="3" s="1"/>
  <c r="DD350" i="3"/>
  <c r="DC350" i="3"/>
  <c r="DG350" i="3" s="1"/>
  <c r="DB350" i="3"/>
  <c r="CO350" i="3"/>
  <c r="AR350" i="3"/>
  <c r="AQ350" i="3"/>
  <c r="AN350" i="3"/>
  <c r="DO350" i="3" s="1"/>
  <c r="AM350" i="3"/>
  <c r="DN349" i="3"/>
  <c r="DM349" i="3"/>
  <c r="DL349" i="3"/>
  <c r="DJ349" i="3"/>
  <c r="DD349" i="3"/>
  <c r="DE349" i="3" s="1"/>
  <c r="DH349" i="3" s="1"/>
  <c r="DC349" i="3"/>
  <c r="DG349" i="3" s="1"/>
  <c r="CO349" i="3"/>
  <c r="DF349" i="3" s="1"/>
  <c r="CF349" i="3"/>
  <c r="AR349" i="3"/>
  <c r="AQ349" i="3" s="1"/>
  <c r="AN349" i="3"/>
  <c r="DO349" i="3" s="1"/>
  <c r="AM349" i="3"/>
  <c r="DB349" i="3" s="1"/>
  <c r="DM348" i="3"/>
  <c r="DL348" i="3"/>
  <c r="DJ348" i="3"/>
  <c r="DF348" i="3"/>
  <c r="DE348" i="3"/>
  <c r="DD348" i="3"/>
  <c r="DC348" i="3"/>
  <c r="DG348" i="3" s="1"/>
  <c r="DB348" i="3"/>
  <c r="CO348" i="3"/>
  <c r="AR348" i="3"/>
  <c r="AQ348" i="3"/>
  <c r="AN348" i="3"/>
  <c r="DO348" i="3" s="1"/>
  <c r="AM348" i="3"/>
  <c r="DN347" i="3"/>
  <c r="DM347" i="3"/>
  <c r="DL347" i="3"/>
  <c r="DJ347" i="3"/>
  <c r="DD347" i="3"/>
  <c r="DE347" i="3" s="1"/>
  <c r="DH347" i="3" s="1"/>
  <c r="DC347" i="3"/>
  <c r="DG347" i="3" s="1"/>
  <c r="CO347" i="3"/>
  <c r="CF347" i="3"/>
  <c r="AR347" i="3"/>
  <c r="AQ347" i="3" s="1"/>
  <c r="AN347" i="3"/>
  <c r="DO347" i="3" s="1"/>
  <c r="AM347" i="3"/>
  <c r="DB347" i="3" s="1"/>
  <c r="DM346" i="3"/>
  <c r="DL346" i="3"/>
  <c r="DJ346" i="3"/>
  <c r="DE346" i="3"/>
  <c r="DD346" i="3"/>
  <c r="DC346" i="3"/>
  <c r="DG346" i="3" s="1"/>
  <c r="DB346" i="3"/>
  <c r="CO346" i="3"/>
  <c r="AR346" i="3"/>
  <c r="AQ346" i="3"/>
  <c r="DF346" i="3" s="1"/>
  <c r="AN346" i="3"/>
  <c r="DO346" i="3" s="1"/>
  <c r="AM346" i="3"/>
  <c r="DN345" i="3"/>
  <c r="DM345" i="3"/>
  <c r="DL345" i="3"/>
  <c r="DJ345" i="3"/>
  <c r="DD345" i="3"/>
  <c r="DE345" i="3" s="1"/>
  <c r="DC345" i="3"/>
  <c r="CO345" i="3"/>
  <c r="CF345" i="3"/>
  <c r="AR345" i="3"/>
  <c r="AQ345" i="3" s="1"/>
  <c r="AN345" i="3"/>
  <c r="DO345" i="3" s="1"/>
  <c r="AM345" i="3"/>
  <c r="DB345" i="3" s="1"/>
  <c r="DM344" i="3"/>
  <c r="DL344" i="3"/>
  <c r="DJ344" i="3"/>
  <c r="DF344" i="3"/>
  <c r="DE344" i="3"/>
  <c r="DH344" i="3" s="1"/>
  <c r="DD344" i="3"/>
  <c r="DC344" i="3"/>
  <c r="DG344" i="3" s="1"/>
  <c r="DB344" i="3"/>
  <c r="CO344" i="3"/>
  <c r="AR344" i="3"/>
  <c r="AQ344" i="3"/>
  <c r="AN344" i="3"/>
  <c r="DO344" i="3" s="1"/>
  <c r="AM344" i="3"/>
  <c r="DN343" i="3"/>
  <c r="DM343" i="3"/>
  <c r="DL343" i="3"/>
  <c r="DJ343" i="3"/>
  <c r="DH343" i="3"/>
  <c r="DD343" i="3"/>
  <c r="DE343" i="3" s="1"/>
  <c r="DC343" i="3"/>
  <c r="DG343" i="3" s="1"/>
  <c r="CO343" i="3"/>
  <c r="DF343" i="3" s="1"/>
  <c r="CF343" i="3"/>
  <c r="AR343" i="3"/>
  <c r="AQ343" i="3" s="1"/>
  <c r="AN343" i="3"/>
  <c r="DO343" i="3" s="1"/>
  <c r="AM343" i="3"/>
  <c r="DB343" i="3" s="1"/>
  <c r="DM342" i="3"/>
  <c r="DL342" i="3"/>
  <c r="DJ342" i="3"/>
  <c r="DF342" i="3"/>
  <c r="DE342" i="3"/>
  <c r="DH342" i="3" s="1"/>
  <c r="DD342" i="3"/>
  <c r="DC342" i="3"/>
  <c r="DG342" i="3" s="1"/>
  <c r="DB342" i="3"/>
  <c r="CO342" i="3"/>
  <c r="AR342" i="3"/>
  <c r="AQ342" i="3"/>
  <c r="AN342" i="3"/>
  <c r="DO342" i="3" s="1"/>
  <c r="AM342" i="3"/>
  <c r="DN341" i="3"/>
  <c r="DM341" i="3"/>
  <c r="DL341" i="3"/>
  <c r="DJ341" i="3"/>
  <c r="DD341" i="3"/>
  <c r="DE341" i="3" s="1"/>
  <c r="DH341" i="3" s="1"/>
  <c r="DC341" i="3"/>
  <c r="DG341" i="3" s="1"/>
  <c r="CO341" i="3"/>
  <c r="DF341" i="3" s="1"/>
  <c r="CF341" i="3"/>
  <c r="AR341" i="3"/>
  <c r="AQ341" i="3" s="1"/>
  <c r="AN341" i="3"/>
  <c r="DO341" i="3" s="1"/>
  <c r="AM341" i="3"/>
  <c r="DB341" i="3" s="1"/>
  <c r="DM340" i="3"/>
  <c r="DL340" i="3"/>
  <c r="DJ340" i="3"/>
  <c r="DF340" i="3"/>
  <c r="DE340" i="3"/>
  <c r="DD340" i="3"/>
  <c r="DC340" i="3"/>
  <c r="DG340" i="3" s="1"/>
  <c r="DB340" i="3"/>
  <c r="CO340" i="3"/>
  <c r="AR340" i="3"/>
  <c r="AQ340" i="3"/>
  <c r="AN340" i="3"/>
  <c r="DO340" i="3" s="1"/>
  <c r="AM340" i="3"/>
  <c r="DN339" i="3"/>
  <c r="DM339" i="3"/>
  <c r="DL339" i="3"/>
  <c r="DJ339" i="3"/>
  <c r="DD339" i="3"/>
  <c r="DE339" i="3" s="1"/>
  <c r="DH339" i="3" s="1"/>
  <c r="DC339" i="3"/>
  <c r="DG339" i="3" s="1"/>
  <c r="CO339" i="3"/>
  <c r="CF339" i="3"/>
  <c r="AR339" i="3"/>
  <c r="AQ339" i="3" s="1"/>
  <c r="AN339" i="3"/>
  <c r="DO339" i="3" s="1"/>
  <c r="AM339" i="3"/>
  <c r="DB339" i="3" s="1"/>
  <c r="DM338" i="3"/>
  <c r="DL338" i="3"/>
  <c r="DJ338" i="3"/>
  <c r="DE338" i="3"/>
  <c r="DD338" i="3"/>
  <c r="DC338" i="3"/>
  <c r="DG338" i="3" s="1"/>
  <c r="DB338" i="3"/>
  <c r="CO338" i="3"/>
  <c r="AR338" i="3"/>
  <c r="AQ338" i="3"/>
  <c r="DF338" i="3" s="1"/>
  <c r="AN338" i="3"/>
  <c r="DO338" i="3" s="1"/>
  <c r="AM338" i="3"/>
  <c r="DN337" i="3"/>
  <c r="DM337" i="3"/>
  <c r="DL337" i="3"/>
  <c r="DJ337" i="3"/>
  <c r="DD337" i="3"/>
  <c r="DE337" i="3" s="1"/>
  <c r="DC337" i="3"/>
  <c r="CO337" i="3"/>
  <c r="CF337" i="3"/>
  <c r="AR337" i="3"/>
  <c r="AQ337" i="3" s="1"/>
  <c r="AN337" i="3"/>
  <c r="DO337" i="3" s="1"/>
  <c r="AM337" i="3"/>
  <c r="DB337" i="3" s="1"/>
  <c r="DM336" i="3"/>
  <c r="DL336" i="3"/>
  <c r="DJ336" i="3"/>
  <c r="DF336" i="3"/>
  <c r="DE336" i="3"/>
  <c r="DH336" i="3" s="1"/>
  <c r="DD336" i="3"/>
  <c r="DC336" i="3"/>
  <c r="DG336" i="3" s="1"/>
  <c r="DB336" i="3"/>
  <c r="CO336" i="3"/>
  <c r="AR336" i="3"/>
  <c r="AQ336" i="3"/>
  <c r="AN336" i="3"/>
  <c r="DO336" i="3" s="1"/>
  <c r="AM336" i="3"/>
  <c r="DN335" i="3"/>
  <c r="DM335" i="3"/>
  <c r="DL335" i="3"/>
  <c r="DJ335" i="3"/>
  <c r="DH335" i="3"/>
  <c r="DD335" i="3"/>
  <c r="DE335" i="3" s="1"/>
  <c r="DC335" i="3"/>
  <c r="DG335" i="3" s="1"/>
  <c r="CO335" i="3"/>
  <c r="DF335" i="3" s="1"/>
  <c r="CF335" i="3"/>
  <c r="AR335" i="3"/>
  <c r="AQ335" i="3" s="1"/>
  <c r="AN335" i="3"/>
  <c r="DO335" i="3" s="1"/>
  <c r="AM335" i="3"/>
  <c r="DB335" i="3" s="1"/>
  <c r="DM334" i="3"/>
  <c r="DL334" i="3"/>
  <c r="DJ334" i="3"/>
  <c r="DF334" i="3"/>
  <c r="DE334" i="3"/>
  <c r="DH334" i="3" s="1"/>
  <c r="DD334" i="3"/>
  <c r="DC334" i="3"/>
  <c r="DG334" i="3" s="1"/>
  <c r="DB334" i="3"/>
  <c r="CO334" i="3"/>
  <c r="AR334" i="3"/>
  <c r="AQ334" i="3"/>
  <c r="AN334" i="3"/>
  <c r="DO334" i="3" s="1"/>
  <c r="AM334" i="3"/>
  <c r="DN333" i="3"/>
  <c r="DM333" i="3"/>
  <c r="DL333" i="3"/>
  <c r="DJ333" i="3"/>
  <c r="DD333" i="3"/>
  <c r="DE333" i="3" s="1"/>
  <c r="DH333" i="3" s="1"/>
  <c r="DC333" i="3"/>
  <c r="DG333" i="3" s="1"/>
  <c r="CO333" i="3"/>
  <c r="DF333" i="3" s="1"/>
  <c r="CF333" i="3"/>
  <c r="AR333" i="3"/>
  <c r="AQ333" i="3" s="1"/>
  <c r="AN333" i="3"/>
  <c r="DO333" i="3" s="1"/>
  <c r="AM333" i="3"/>
  <c r="DB333" i="3" s="1"/>
  <c r="DM332" i="3"/>
  <c r="DL332" i="3"/>
  <c r="DJ332" i="3"/>
  <c r="DF332" i="3"/>
  <c r="DE332" i="3"/>
  <c r="DD332" i="3"/>
  <c r="DC332" i="3"/>
  <c r="DG332" i="3" s="1"/>
  <c r="DB332" i="3"/>
  <c r="CO332" i="3"/>
  <c r="AR332" i="3"/>
  <c r="AQ332" i="3"/>
  <c r="AN332" i="3"/>
  <c r="DO332" i="3" s="1"/>
  <c r="AM332" i="3"/>
  <c r="DN331" i="3"/>
  <c r="DM331" i="3"/>
  <c r="DL331" i="3"/>
  <c r="DJ331" i="3"/>
  <c r="DD331" i="3"/>
  <c r="DE331" i="3" s="1"/>
  <c r="DH331" i="3" s="1"/>
  <c r="DC331" i="3"/>
  <c r="DG331" i="3" s="1"/>
  <c r="CO331" i="3"/>
  <c r="CF331" i="3"/>
  <c r="AR331" i="3"/>
  <c r="AQ331" i="3" s="1"/>
  <c r="AN331" i="3"/>
  <c r="DO331" i="3" s="1"/>
  <c r="AM331" i="3"/>
  <c r="DB331" i="3" s="1"/>
  <c r="DM330" i="3"/>
  <c r="DL330" i="3"/>
  <c r="DJ330" i="3"/>
  <c r="DE330" i="3"/>
  <c r="DD330" i="3"/>
  <c r="DC330" i="3"/>
  <c r="DG330" i="3" s="1"/>
  <c r="DB330" i="3"/>
  <c r="CO330" i="3"/>
  <c r="AR330" i="3"/>
  <c r="AQ330" i="3"/>
  <c r="DF330" i="3" s="1"/>
  <c r="AN330" i="3"/>
  <c r="DO330" i="3" s="1"/>
  <c r="AM330" i="3"/>
  <c r="DN329" i="3"/>
  <c r="DM329" i="3"/>
  <c r="DL329" i="3"/>
  <c r="DJ329" i="3"/>
  <c r="DD329" i="3"/>
  <c r="DE329" i="3" s="1"/>
  <c r="DC329" i="3"/>
  <c r="CO329" i="3"/>
  <c r="CF329" i="3"/>
  <c r="AR329" i="3"/>
  <c r="AQ329" i="3" s="1"/>
  <c r="AN329" i="3"/>
  <c r="DO329" i="3" s="1"/>
  <c r="AM329" i="3"/>
  <c r="DB329" i="3" s="1"/>
  <c r="DM328" i="3"/>
  <c r="DL328" i="3"/>
  <c r="DJ328" i="3"/>
  <c r="DF328" i="3"/>
  <c r="DE328" i="3"/>
  <c r="DH328" i="3" s="1"/>
  <c r="DD328" i="3"/>
  <c r="DC328" i="3"/>
  <c r="DG328" i="3" s="1"/>
  <c r="DB328" i="3"/>
  <c r="CO328" i="3"/>
  <c r="AR328" i="3"/>
  <c r="AQ328" i="3"/>
  <c r="AN328" i="3"/>
  <c r="DO328" i="3" s="1"/>
  <c r="AM328" i="3"/>
  <c r="DN327" i="3"/>
  <c r="DM327" i="3"/>
  <c r="DL327" i="3"/>
  <c r="DJ327" i="3"/>
  <c r="DH327" i="3"/>
  <c r="DD327" i="3"/>
  <c r="DE327" i="3" s="1"/>
  <c r="DC327" i="3"/>
  <c r="DG327" i="3" s="1"/>
  <c r="CO327" i="3"/>
  <c r="DF327" i="3" s="1"/>
  <c r="CF327" i="3"/>
  <c r="AR327" i="3"/>
  <c r="AQ327" i="3" s="1"/>
  <c r="AN327" i="3"/>
  <c r="DO327" i="3" s="1"/>
  <c r="AM327" i="3"/>
  <c r="DB327" i="3" s="1"/>
  <c r="DM326" i="3"/>
  <c r="DL326" i="3"/>
  <c r="DJ326" i="3"/>
  <c r="DF326" i="3"/>
  <c r="DE326" i="3"/>
  <c r="DH326" i="3" s="1"/>
  <c r="DD326" i="3"/>
  <c r="DC326" i="3"/>
  <c r="DG326" i="3" s="1"/>
  <c r="DB326" i="3"/>
  <c r="CO326" i="3"/>
  <c r="AR326" i="3"/>
  <c r="AQ326" i="3"/>
  <c r="AN326" i="3"/>
  <c r="DO326" i="3" s="1"/>
  <c r="AM326" i="3"/>
  <c r="DN325" i="3"/>
  <c r="DM325" i="3"/>
  <c r="DL325" i="3"/>
  <c r="DJ325" i="3"/>
  <c r="DD325" i="3"/>
  <c r="DE325" i="3" s="1"/>
  <c r="DH325" i="3" s="1"/>
  <c r="DC325" i="3"/>
  <c r="DG325" i="3" s="1"/>
  <c r="CO325" i="3"/>
  <c r="DF325" i="3" s="1"/>
  <c r="CF325" i="3"/>
  <c r="AR325" i="3"/>
  <c r="AQ325" i="3" s="1"/>
  <c r="AN325" i="3"/>
  <c r="DO325" i="3" s="1"/>
  <c r="AM325" i="3"/>
  <c r="DB325" i="3" s="1"/>
  <c r="DM324" i="3"/>
  <c r="DL324" i="3"/>
  <c r="DJ324" i="3"/>
  <c r="DF324" i="3"/>
  <c r="DE324" i="3"/>
  <c r="DD324" i="3"/>
  <c r="DC324" i="3"/>
  <c r="DG324" i="3" s="1"/>
  <c r="DB324" i="3"/>
  <c r="CO324" i="3"/>
  <c r="AR324" i="3"/>
  <c r="AQ324" i="3"/>
  <c r="AN324" i="3"/>
  <c r="DO324" i="3" s="1"/>
  <c r="AM324" i="3"/>
  <c r="DN323" i="3"/>
  <c r="DM323" i="3"/>
  <c r="DL323" i="3"/>
  <c r="DJ323" i="3"/>
  <c r="DD323" i="3"/>
  <c r="DE323" i="3" s="1"/>
  <c r="DG323" i="3" s="1"/>
  <c r="DC323" i="3"/>
  <c r="CO323" i="3"/>
  <c r="CF323" i="3"/>
  <c r="AR323" i="3"/>
  <c r="AQ323" i="3" s="1"/>
  <c r="AN323" i="3"/>
  <c r="DO323" i="3" s="1"/>
  <c r="AM323" i="3"/>
  <c r="DB323" i="3" s="1"/>
  <c r="DM322" i="3"/>
  <c r="DL322" i="3"/>
  <c r="DJ322" i="3"/>
  <c r="DE322" i="3"/>
  <c r="DD322" i="3"/>
  <c r="DC322" i="3"/>
  <c r="DB322" i="3"/>
  <c r="CO322" i="3"/>
  <c r="DF322" i="3" s="1"/>
  <c r="AR322" i="3"/>
  <c r="AQ322" i="3"/>
  <c r="AN322" i="3"/>
  <c r="AM322" i="3"/>
  <c r="DN321" i="3"/>
  <c r="DM321" i="3"/>
  <c r="DL321" i="3"/>
  <c r="DJ321" i="3"/>
  <c r="DD321" i="3"/>
  <c r="DE321" i="3" s="1"/>
  <c r="DC321" i="3"/>
  <c r="DG321" i="3" s="1"/>
  <c r="CO321" i="3"/>
  <c r="CF321" i="3"/>
  <c r="AR321" i="3"/>
  <c r="AQ321" i="3" s="1"/>
  <c r="AN321" i="3"/>
  <c r="DO321" i="3" s="1"/>
  <c r="AM321" i="3"/>
  <c r="DB321" i="3" s="1"/>
  <c r="DM320" i="3"/>
  <c r="DL320" i="3"/>
  <c r="DJ320" i="3"/>
  <c r="DE320" i="3"/>
  <c r="DD320" i="3"/>
  <c r="DC320" i="3"/>
  <c r="DB320" i="3"/>
  <c r="CO320" i="3"/>
  <c r="DF320" i="3" s="1"/>
  <c r="AR320" i="3"/>
  <c r="AQ320" i="3"/>
  <c r="AN320" i="3"/>
  <c r="AM320" i="3"/>
  <c r="DN319" i="3"/>
  <c r="DM319" i="3"/>
  <c r="DL319" i="3"/>
  <c r="DJ319" i="3"/>
  <c r="DD319" i="3"/>
  <c r="DE319" i="3" s="1"/>
  <c r="DC319" i="3"/>
  <c r="DG319" i="3" s="1"/>
  <c r="DH319" i="3" s="1"/>
  <c r="CO319" i="3"/>
  <c r="DF319" i="3" s="1"/>
  <c r="CF319" i="3"/>
  <c r="AR319" i="3"/>
  <c r="AQ319" i="3" s="1"/>
  <c r="AN319" i="3"/>
  <c r="DO319" i="3" s="1"/>
  <c r="AM319" i="3"/>
  <c r="DB319" i="3" s="1"/>
  <c r="DM318" i="3"/>
  <c r="DL318" i="3"/>
  <c r="DJ318" i="3"/>
  <c r="DE318" i="3"/>
  <c r="DD318" i="3"/>
  <c r="DC318" i="3"/>
  <c r="DG318" i="3" s="1"/>
  <c r="DB318" i="3"/>
  <c r="CO318" i="3"/>
  <c r="DF318" i="3" s="1"/>
  <c r="AR318" i="3"/>
  <c r="AQ318" i="3"/>
  <c r="AN318" i="3"/>
  <c r="AM318" i="3"/>
  <c r="DN317" i="3"/>
  <c r="DM317" i="3"/>
  <c r="DL317" i="3"/>
  <c r="DJ317" i="3"/>
  <c r="DG317" i="3"/>
  <c r="DH317" i="3" s="1"/>
  <c r="DD317" i="3"/>
  <c r="DE317" i="3" s="1"/>
  <c r="DC317" i="3"/>
  <c r="CO317" i="3"/>
  <c r="DF317" i="3" s="1"/>
  <c r="CF317" i="3"/>
  <c r="AR317" i="3"/>
  <c r="AQ317" i="3" s="1"/>
  <c r="AN317" i="3"/>
  <c r="DO317" i="3" s="1"/>
  <c r="AM317" i="3"/>
  <c r="DB317" i="3" s="1"/>
  <c r="DM316" i="3"/>
  <c r="DL316" i="3"/>
  <c r="DJ316" i="3"/>
  <c r="DF316" i="3"/>
  <c r="DE316" i="3"/>
  <c r="DD316" i="3"/>
  <c r="DC316" i="3"/>
  <c r="DG316" i="3" s="1"/>
  <c r="DB316" i="3"/>
  <c r="CO316" i="3"/>
  <c r="AR316" i="3"/>
  <c r="AQ316" i="3"/>
  <c r="AN316" i="3"/>
  <c r="AM316" i="3"/>
  <c r="DN315" i="3"/>
  <c r="DM315" i="3"/>
  <c r="DL315" i="3"/>
  <c r="DJ315" i="3"/>
  <c r="DD315" i="3"/>
  <c r="DE315" i="3" s="1"/>
  <c r="DG315" i="3" s="1"/>
  <c r="DC315" i="3"/>
  <c r="CO315" i="3"/>
  <c r="CF315" i="3"/>
  <c r="AR315" i="3"/>
  <c r="AQ315" i="3" s="1"/>
  <c r="AN315" i="3"/>
  <c r="DO315" i="3" s="1"/>
  <c r="AM315" i="3"/>
  <c r="DB315" i="3" s="1"/>
  <c r="DM314" i="3"/>
  <c r="DL314" i="3"/>
  <c r="DJ314" i="3"/>
  <c r="DE314" i="3"/>
  <c r="DD314" i="3"/>
  <c r="DC314" i="3"/>
  <c r="DB314" i="3"/>
  <c r="CO314" i="3"/>
  <c r="DF314" i="3" s="1"/>
  <c r="AR314" i="3"/>
  <c r="AQ314" i="3"/>
  <c r="AN314" i="3"/>
  <c r="AM314" i="3"/>
  <c r="DN313" i="3"/>
  <c r="DM313" i="3"/>
  <c r="DL313" i="3"/>
  <c r="DJ313" i="3"/>
  <c r="DD313" i="3"/>
  <c r="DE313" i="3" s="1"/>
  <c r="DC313" i="3"/>
  <c r="DG313" i="3" s="1"/>
  <c r="CO313" i="3"/>
  <c r="CF313" i="3"/>
  <c r="AR313" i="3"/>
  <c r="AQ313" i="3" s="1"/>
  <c r="AN313" i="3"/>
  <c r="DO313" i="3" s="1"/>
  <c r="AM313" i="3"/>
  <c r="DB313" i="3" s="1"/>
  <c r="DM312" i="3"/>
  <c r="DL312" i="3"/>
  <c r="DJ312" i="3"/>
  <c r="DE312" i="3"/>
  <c r="DD312" i="3"/>
  <c r="DC312" i="3"/>
  <c r="DB312" i="3"/>
  <c r="CO312" i="3"/>
  <c r="DF312" i="3" s="1"/>
  <c r="AR312" i="3"/>
  <c r="AQ312" i="3"/>
  <c r="AN312" i="3"/>
  <c r="AM312" i="3"/>
  <c r="DN311" i="3"/>
  <c r="DM311" i="3"/>
  <c r="DL311" i="3"/>
  <c r="DJ311" i="3"/>
  <c r="DD311" i="3"/>
  <c r="DE311" i="3" s="1"/>
  <c r="DC311" i="3"/>
  <c r="DG311" i="3" s="1"/>
  <c r="DH311" i="3" s="1"/>
  <c r="CO311" i="3"/>
  <c r="DF311" i="3" s="1"/>
  <c r="CF311" i="3"/>
  <c r="AR311" i="3"/>
  <c r="AQ311" i="3" s="1"/>
  <c r="AN311" i="3"/>
  <c r="DO311" i="3" s="1"/>
  <c r="AM311" i="3"/>
  <c r="DB311" i="3" s="1"/>
  <c r="DM310" i="3"/>
  <c r="DL310" i="3"/>
  <c r="DJ310" i="3"/>
  <c r="DE310" i="3"/>
  <c r="DD310" i="3"/>
  <c r="DC310" i="3"/>
  <c r="DG310" i="3" s="1"/>
  <c r="DB310" i="3"/>
  <c r="CO310" i="3"/>
  <c r="DF310" i="3" s="1"/>
  <c r="AR310" i="3"/>
  <c r="AQ310" i="3"/>
  <c r="AN310" i="3"/>
  <c r="AM310" i="3"/>
  <c r="DN309" i="3"/>
  <c r="DM309" i="3"/>
  <c r="DL309" i="3"/>
  <c r="DJ309" i="3"/>
  <c r="DG309" i="3"/>
  <c r="DH309" i="3" s="1"/>
  <c r="DD309" i="3"/>
  <c r="DE309" i="3" s="1"/>
  <c r="DC309" i="3"/>
  <c r="CO309" i="3"/>
  <c r="DF309" i="3" s="1"/>
  <c r="CF309" i="3"/>
  <c r="AR309" i="3"/>
  <c r="AQ309" i="3" s="1"/>
  <c r="AN309" i="3"/>
  <c r="DO309" i="3" s="1"/>
  <c r="AM309" i="3"/>
  <c r="DB309" i="3" s="1"/>
  <c r="DM308" i="3"/>
  <c r="DL308" i="3"/>
  <c r="DJ308" i="3"/>
  <c r="DF308" i="3"/>
  <c r="DE308" i="3"/>
  <c r="DD308" i="3"/>
  <c r="DC308" i="3"/>
  <c r="DG308" i="3" s="1"/>
  <c r="DB308" i="3"/>
  <c r="CO308" i="3"/>
  <c r="AR308" i="3"/>
  <c r="AQ308" i="3"/>
  <c r="AN308" i="3"/>
  <c r="AM308" i="3"/>
  <c r="DN307" i="3"/>
  <c r="DM307" i="3"/>
  <c r="DL307" i="3"/>
  <c r="DJ307" i="3"/>
  <c r="DD307" i="3"/>
  <c r="DE307" i="3" s="1"/>
  <c r="DG307" i="3" s="1"/>
  <c r="DC307" i="3"/>
  <c r="CO307" i="3"/>
  <c r="CF307" i="3"/>
  <c r="AR307" i="3"/>
  <c r="AQ307" i="3" s="1"/>
  <c r="AN307" i="3"/>
  <c r="DO307" i="3" s="1"/>
  <c r="AM307" i="3"/>
  <c r="DB307" i="3" s="1"/>
  <c r="DM306" i="3"/>
  <c r="DL306" i="3"/>
  <c r="DJ306" i="3"/>
  <c r="DE306" i="3"/>
  <c r="DD306" i="3"/>
  <c r="DC306" i="3"/>
  <c r="DB306" i="3"/>
  <c r="CO306" i="3"/>
  <c r="DF306" i="3" s="1"/>
  <c r="AR306" i="3"/>
  <c r="AQ306" i="3"/>
  <c r="AN306" i="3"/>
  <c r="AM306" i="3"/>
  <c r="DN305" i="3"/>
  <c r="DM305" i="3"/>
  <c r="DL305" i="3"/>
  <c r="DJ305" i="3"/>
  <c r="DD305" i="3"/>
  <c r="DE305" i="3" s="1"/>
  <c r="DC305" i="3"/>
  <c r="DG305" i="3" s="1"/>
  <c r="CO305" i="3"/>
  <c r="CF305" i="3"/>
  <c r="AR305" i="3"/>
  <c r="AQ305" i="3" s="1"/>
  <c r="AN305" i="3"/>
  <c r="DO305" i="3" s="1"/>
  <c r="AM305" i="3"/>
  <c r="DB305" i="3" s="1"/>
  <c r="DM304" i="3"/>
  <c r="DL304" i="3"/>
  <c r="DJ304" i="3"/>
  <c r="DE304" i="3"/>
  <c r="DD304" i="3"/>
  <c r="DC304" i="3"/>
  <c r="DB304" i="3"/>
  <c r="CO304" i="3"/>
  <c r="DF304" i="3" s="1"/>
  <c r="AR304" i="3"/>
  <c r="AQ304" i="3"/>
  <c r="AN304" i="3"/>
  <c r="AM304" i="3"/>
  <c r="DN303" i="3"/>
  <c r="DM303" i="3"/>
  <c r="DL303" i="3"/>
  <c r="DJ303" i="3"/>
  <c r="DD303" i="3"/>
  <c r="DE303" i="3" s="1"/>
  <c r="DC303" i="3"/>
  <c r="DG303" i="3" s="1"/>
  <c r="DH303" i="3" s="1"/>
  <c r="CO303" i="3"/>
  <c r="DF303" i="3" s="1"/>
  <c r="CF303" i="3"/>
  <c r="AR303" i="3"/>
  <c r="AQ303" i="3" s="1"/>
  <c r="AN303" i="3"/>
  <c r="DO303" i="3" s="1"/>
  <c r="AM303" i="3"/>
  <c r="DB303" i="3" s="1"/>
  <c r="DM302" i="3"/>
  <c r="DL302" i="3"/>
  <c r="DJ302" i="3"/>
  <c r="DE302" i="3"/>
  <c r="DD302" i="3"/>
  <c r="DC302" i="3"/>
  <c r="DG302" i="3" s="1"/>
  <c r="DB302" i="3"/>
  <c r="CO302" i="3"/>
  <c r="DF302" i="3" s="1"/>
  <c r="AR302" i="3"/>
  <c r="AQ302" i="3"/>
  <c r="AN302" i="3"/>
  <c r="AM302" i="3"/>
  <c r="DN301" i="3"/>
  <c r="DM301" i="3"/>
  <c r="DL301" i="3"/>
  <c r="DJ301" i="3"/>
  <c r="DG301" i="3"/>
  <c r="DH301" i="3" s="1"/>
  <c r="DD301" i="3"/>
  <c r="DE301" i="3" s="1"/>
  <c r="DC301" i="3"/>
  <c r="CO301" i="3"/>
  <c r="DF301" i="3" s="1"/>
  <c r="CF301" i="3"/>
  <c r="AR301" i="3"/>
  <c r="AQ301" i="3" s="1"/>
  <c r="AN301" i="3"/>
  <c r="DO301" i="3" s="1"/>
  <c r="AM301" i="3"/>
  <c r="DB301" i="3" s="1"/>
  <c r="DM300" i="3"/>
  <c r="DL300" i="3"/>
  <c r="DJ300" i="3"/>
  <c r="DF300" i="3"/>
  <c r="DE300" i="3"/>
  <c r="DD300" i="3"/>
  <c r="DC300" i="3"/>
  <c r="DG300" i="3" s="1"/>
  <c r="DB300" i="3"/>
  <c r="CO300" i="3"/>
  <c r="AR300" i="3"/>
  <c r="AQ300" i="3"/>
  <c r="AN300" i="3"/>
  <c r="AM300" i="3"/>
  <c r="DN299" i="3"/>
  <c r="DM299" i="3"/>
  <c r="DL299" i="3"/>
  <c r="DJ299" i="3"/>
  <c r="DD299" i="3"/>
  <c r="DE299" i="3" s="1"/>
  <c r="DG299" i="3" s="1"/>
  <c r="DC299" i="3"/>
  <c r="CO299" i="3"/>
  <c r="CF299" i="3"/>
  <c r="AR299" i="3"/>
  <c r="AQ299" i="3" s="1"/>
  <c r="AN299" i="3"/>
  <c r="DO299" i="3" s="1"/>
  <c r="AM299" i="3"/>
  <c r="DB299" i="3" s="1"/>
  <c r="DM298" i="3"/>
  <c r="DL298" i="3"/>
  <c r="DJ298" i="3"/>
  <c r="DE298" i="3"/>
  <c r="DD298" i="3"/>
  <c r="DC298" i="3"/>
  <c r="DB298" i="3"/>
  <c r="CO298" i="3"/>
  <c r="DF298" i="3" s="1"/>
  <c r="AR298" i="3"/>
  <c r="AQ298" i="3"/>
  <c r="AN298" i="3"/>
  <c r="AM298" i="3"/>
  <c r="DN297" i="3"/>
  <c r="DM297" i="3"/>
  <c r="DL297" i="3"/>
  <c r="DJ297" i="3"/>
  <c r="DD297" i="3"/>
  <c r="DE297" i="3" s="1"/>
  <c r="DC297" i="3"/>
  <c r="DG297" i="3" s="1"/>
  <c r="CO297" i="3"/>
  <c r="CF297" i="3"/>
  <c r="AR297" i="3"/>
  <c r="AQ297" i="3" s="1"/>
  <c r="AN297" i="3"/>
  <c r="DO297" i="3" s="1"/>
  <c r="AM297" i="3"/>
  <c r="DB297" i="3" s="1"/>
  <c r="DM296" i="3"/>
  <c r="DL296" i="3"/>
  <c r="DJ296" i="3"/>
  <c r="DE296" i="3"/>
  <c r="DD296" i="3"/>
  <c r="DC296" i="3"/>
  <c r="DB296" i="3"/>
  <c r="CO296" i="3"/>
  <c r="DF296" i="3" s="1"/>
  <c r="AR296" i="3"/>
  <c r="AQ296" i="3"/>
  <c r="AN296" i="3"/>
  <c r="AM296" i="3"/>
  <c r="DN295" i="3"/>
  <c r="DM295" i="3"/>
  <c r="DL295" i="3"/>
  <c r="DJ295" i="3"/>
  <c r="DD295" i="3"/>
  <c r="DE295" i="3" s="1"/>
  <c r="DC295" i="3"/>
  <c r="DG295" i="3" s="1"/>
  <c r="DH295" i="3" s="1"/>
  <c r="CO295" i="3"/>
  <c r="DF295" i="3" s="1"/>
  <c r="CF295" i="3"/>
  <c r="AR295" i="3"/>
  <c r="AQ295" i="3" s="1"/>
  <c r="AN295" i="3"/>
  <c r="DO295" i="3" s="1"/>
  <c r="AM295" i="3"/>
  <c r="DB295" i="3" s="1"/>
  <c r="DM294" i="3"/>
  <c r="DL294" i="3"/>
  <c r="DJ294" i="3"/>
  <c r="DE294" i="3"/>
  <c r="DD294" i="3"/>
  <c r="DC294" i="3"/>
  <c r="DG294" i="3" s="1"/>
  <c r="DB294" i="3"/>
  <c r="CO294" i="3"/>
  <c r="DF294" i="3" s="1"/>
  <c r="AR294" i="3"/>
  <c r="AQ294" i="3"/>
  <c r="AN294" i="3"/>
  <c r="AM294" i="3"/>
  <c r="DN293" i="3"/>
  <c r="DM293" i="3"/>
  <c r="DL293" i="3"/>
  <c r="DJ293" i="3"/>
  <c r="DG293" i="3"/>
  <c r="DH293" i="3" s="1"/>
  <c r="DD293" i="3"/>
  <c r="DE293" i="3" s="1"/>
  <c r="DC293" i="3"/>
  <c r="CO293" i="3"/>
  <c r="DF293" i="3" s="1"/>
  <c r="CF293" i="3"/>
  <c r="AR293" i="3"/>
  <c r="AQ293" i="3" s="1"/>
  <c r="AN293" i="3"/>
  <c r="DO293" i="3" s="1"/>
  <c r="AM293" i="3"/>
  <c r="DB293" i="3" s="1"/>
  <c r="DM292" i="3"/>
  <c r="DL292" i="3"/>
  <c r="DJ292" i="3"/>
  <c r="DF292" i="3"/>
  <c r="DE292" i="3"/>
  <c r="DD292" i="3"/>
  <c r="DC292" i="3"/>
  <c r="DG292" i="3" s="1"/>
  <c r="DB292" i="3"/>
  <c r="CO292" i="3"/>
  <c r="AR292" i="3"/>
  <c r="AQ292" i="3"/>
  <c r="AN292" i="3"/>
  <c r="AM292" i="3"/>
  <c r="DN291" i="3"/>
  <c r="DM291" i="3"/>
  <c r="DL291" i="3"/>
  <c r="DJ291" i="3"/>
  <c r="DD291" i="3"/>
  <c r="DE291" i="3" s="1"/>
  <c r="DG291" i="3" s="1"/>
  <c r="DC291" i="3"/>
  <c r="CO291" i="3"/>
  <c r="CF291" i="3"/>
  <c r="AR291" i="3"/>
  <c r="AQ291" i="3" s="1"/>
  <c r="AN291" i="3"/>
  <c r="DO291" i="3" s="1"/>
  <c r="AM291" i="3"/>
  <c r="DB291" i="3" s="1"/>
  <c r="DM290" i="3"/>
  <c r="DL290" i="3"/>
  <c r="DJ290" i="3"/>
  <c r="DE290" i="3"/>
  <c r="DD290" i="3"/>
  <c r="DC290" i="3"/>
  <c r="DB290" i="3"/>
  <c r="CO290" i="3"/>
  <c r="DF290" i="3" s="1"/>
  <c r="AR290" i="3"/>
  <c r="AQ290" i="3"/>
  <c r="AN290" i="3"/>
  <c r="AM290" i="3"/>
  <c r="DN289" i="3"/>
  <c r="DM289" i="3"/>
  <c r="DL289" i="3"/>
  <c r="DJ289" i="3"/>
  <c r="DD289" i="3"/>
  <c r="DE289" i="3" s="1"/>
  <c r="DC289" i="3"/>
  <c r="DG289" i="3" s="1"/>
  <c r="CO289" i="3"/>
  <c r="CF289" i="3"/>
  <c r="AR289" i="3"/>
  <c r="AQ289" i="3" s="1"/>
  <c r="AN289" i="3"/>
  <c r="DO289" i="3" s="1"/>
  <c r="AM289" i="3"/>
  <c r="DB289" i="3" s="1"/>
  <c r="DM288" i="3"/>
  <c r="DL288" i="3"/>
  <c r="DJ288" i="3"/>
  <c r="DE288" i="3"/>
  <c r="DD288" i="3"/>
  <c r="DC288" i="3"/>
  <c r="DB288" i="3"/>
  <c r="CO288" i="3"/>
  <c r="DF288" i="3" s="1"/>
  <c r="AR288" i="3"/>
  <c r="AQ288" i="3"/>
  <c r="AN288" i="3"/>
  <c r="AM288" i="3"/>
  <c r="DN287" i="3"/>
  <c r="DM287" i="3"/>
  <c r="DL287" i="3"/>
  <c r="DJ287" i="3"/>
  <c r="DD287" i="3"/>
  <c r="DE287" i="3" s="1"/>
  <c r="DC287" i="3"/>
  <c r="DG287" i="3" s="1"/>
  <c r="DH287" i="3" s="1"/>
  <c r="CO287" i="3"/>
  <c r="DF287" i="3" s="1"/>
  <c r="CF287" i="3"/>
  <c r="AR287" i="3"/>
  <c r="AQ287" i="3" s="1"/>
  <c r="AN287" i="3"/>
  <c r="DO287" i="3" s="1"/>
  <c r="AM287" i="3"/>
  <c r="DB287" i="3" s="1"/>
  <c r="DM286" i="3"/>
  <c r="DL286" i="3"/>
  <c r="DJ286" i="3"/>
  <c r="DE286" i="3"/>
  <c r="DD286" i="3"/>
  <c r="DC286" i="3"/>
  <c r="DG286" i="3" s="1"/>
  <c r="DB286" i="3"/>
  <c r="CO286" i="3"/>
  <c r="DF286" i="3" s="1"/>
  <c r="AR286" i="3"/>
  <c r="AQ286" i="3"/>
  <c r="AN286" i="3"/>
  <c r="AM286" i="3"/>
  <c r="DN285" i="3"/>
  <c r="DM285" i="3"/>
  <c r="DL285" i="3"/>
  <c r="DJ285" i="3"/>
  <c r="DG285" i="3"/>
  <c r="DH285" i="3" s="1"/>
  <c r="DD285" i="3"/>
  <c r="DE285" i="3" s="1"/>
  <c r="DC285" i="3"/>
  <c r="CO285" i="3"/>
  <c r="DF285" i="3" s="1"/>
  <c r="CF285" i="3"/>
  <c r="AR285" i="3"/>
  <c r="AQ285" i="3" s="1"/>
  <c r="AN285" i="3"/>
  <c r="DO285" i="3" s="1"/>
  <c r="AM285" i="3"/>
  <c r="DB285" i="3" s="1"/>
  <c r="DM284" i="3"/>
  <c r="DL284" i="3"/>
  <c r="DJ284" i="3"/>
  <c r="DF284" i="3"/>
  <c r="DE284" i="3"/>
  <c r="DD284" i="3"/>
  <c r="DC284" i="3"/>
  <c r="DG284" i="3" s="1"/>
  <c r="DB284" i="3"/>
  <c r="CO284" i="3"/>
  <c r="AR284" i="3"/>
  <c r="AQ284" i="3"/>
  <c r="AN284" i="3"/>
  <c r="AM284" i="3"/>
  <c r="DN283" i="3"/>
  <c r="DM283" i="3"/>
  <c r="DL283" i="3"/>
  <c r="DJ283" i="3"/>
  <c r="DD283" i="3"/>
  <c r="DE283" i="3" s="1"/>
  <c r="DG283" i="3" s="1"/>
  <c r="DC283" i="3"/>
  <c r="CO283" i="3"/>
  <c r="CF283" i="3"/>
  <c r="AR283" i="3"/>
  <c r="AQ283" i="3" s="1"/>
  <c r="AN283" i="3"/>
  <c r="DO283" i="3" s="1"/>
  <c r="AM283" i="3"/>
  <c r="DB283" i="3" s="1"/>
  <c r="DM282" i="3"/>
  <c r="DL282" i="3"/>
  <c r="DJ282" i="3"/>
  <c r="DE282" i="3"/>
  <c r="DD282" i="3"/>
  <c r="DC282" i="3"/>
  <c r="DB282" i="3"/>
  <c r="CO282" i="3"/>
  <c r="DF282" i="3" s="1"/>
  <c r="AR282" i="3"/>
  <c r="AQ282" i="3"/>
  <c r="AN282" i="3"/>
  <c r="AM282" i="3"/>
  <c r="DN281" i="3"/>
  <c r="DM281" i="3"/>
  <c r="DL281" i="3"/>
  <c r="DJ281" i="3"/>
  <c r="DD281" i="3"/>
  <c r="DE281" i="3" s="1"/>
  <c r="DH281" i="3" s="1"/>
  <c r="DC281" i="3"/>
  <c r="DG281" i="3" s="1"/>
  <c r="CO281" i="3"/>
  <c r="CF281" i="3"/>
  <c r="AR281" i="3"/>
  <c r="AQ281" i="3" s="1"/>
  <c r="AN281" i="3"/>
  <c r="DO281" i="3" s="1"/>
  <c r="AM281" i="3"/>
  <c r="DB281" i="3" s="1"/>
  <c r="DM280" i="3"/>
  <c r="DL280" i="3"/>
  <c r="DJ280" i="3"/>
  <c r="DE280" i="3"/>
  <c r="DD280" i="3"/>
  <c r="DC280" i="3"/>
  <c r="DB280" i="3"/>
  <c r="CO280" i="3"/>
  <c r="DF280" i="3" s="1"/>
  <c r="AR280" i="3"/>
  <c r="AQ280" i="3"/>
  <c r="AN280" i="3"/>
  <c r="AM280" i="3"/>
  <c r="DN279" i="3"/>
  <c r="DM279" i="3"/>
  <c r="DL279" i="3"/>
  <c r="DJ279" i="3"/>
  <c r="DD279" i="3"/>
  <c r="DE279" i="3" s="1"/>
  <c r="DC279" i="3"/>
  <c r="DG279" i="3" s="1"/>
  <c r="DH279" i="3" s="1"/>
  <c r="CO279" i="3"/>
  <c r="DF279" i="3" s="1"/>
  <c r="CF279" i="3"/>
  <c r="AR279" i="3"/>
  <c r="AQ279" i="3" s="1"/>
  <c r="AN279" i="3"/>
  <c r="DO279" i="3" s="1"/>
  <c r="AM279" i="3"/>
  <c r="DB279" i="3" s="1"/>
  <c r="DM278" i="3"/>
  <c r="DL278" i="3"/>
  <c r="DJ278" i="3"/>
  <c r="DE278" i="3"/>
  <c r="DD278" i="3"/>
  <c r="DC278" i="3"/>
  <c r="DG278" i="3" s="1"/>
  <c r="DB278" i="3"/>
  <c r="CO278" i="3"/>
  <c r="DF278" i="3" s="1"/>
  <c r="AR278" i="3"/>
  <c r="AQ278" i="3"/>
  <c r="AN278" i="3"/>
  <c r="AM278" i="3"/>
  <c r="DN277" i="3"/>
  <c r="DM277" i="3"/>
  <c r="DL277" i="3"/>
  <c r="DJ277" i="3"/>
  <c r="DG277" i="3"/>
  <c r="DH277" i="3" s="1"/>
  <c r="DD277" i="3"/>
  <c r="DE277" i="3" s="1"/>
  <c r="DC277" i="3"/>
  <c r="CO277" i="3"/>
  <c r="DF277" i="3" s="1"/>
  <c r="CF277" i="3"/>
  <c r="AR277" i="3"/>
  <c r="AQ277" i="3" s="1"/>
  <c r="AN277" i="3"/>
  <c r="DO277" i="3" s="1"/>
  <c r="AM277" i="3"/>
  <c r="DB277" i="3" s="1"/>
  <c r="DM276" i="3"/>
  <c r="DL276" i="3"/>
  <c r="DJ276" i="3"/>
  <c r="DF276" i="3"/>
  <c r="DE276" i="3"/>
  <c r="DD276" i="3"/>
  <c r="DC276" i="3"/>
  <c r="DG276" i="3" s="1"/>
  <c r="DB276" i="3"/>
  <c r="CO276" i="3"/>
  <c r="AR276" i="3"/>
  <c r="AQ276" i="3"/>
  <c r="AN276" i="3"/>
  <c r="AM276" i="3"/>
  <c r="DN275" i="3"/>
  <c r="DM275" i="3"/>
  <c r="DL275" i="3"/>
  <c r="DJ275" i="3"/>
  <c r="DD275" i="3"/>
  <c r="DE275" i="3" s="1"/>
  <c r="DG275" i="3" s="1"/>
  <c r="DC275" i="3"/>
  <c r="CO275" i="3"/>
  <c r="CF275" i="3"/>
  <c r="AR275" i="3"/>
  <c r="AQ275" i="3" s="1"/>
  <c r="AN275" i="3"/>
  <c r="DO275" i="3" s="1"/>
  <c r="AM275" i="3"/>
  <c r="DB275" i="3" s="1"/>
  <c r="DM274" i="3"/>
  <c r="DL274" i="3"/>
  <c r="DJ274" i="3"/>
  <c r="DE274" i="3"/>
  <c r="DD274" i="3"/>
  <c r="DC274" i="3"/>
  <c r="DB274" i="3"/>
  <c r="CO274" i="3"/>
  <c r="DF274" i="3" s="1"/>
  <c r="AR274" i="3"/>
  <c r="AQ274" i="3"/>
  <c r="AN274" i="3"/>
  <c r="AM274" i="3"/>
  <c r="DN273" i="3"/>
  <c r="DM273" i="3"/>
  <c r="DL273" i="3"/>
  <c r="DJ273" i="3"/>
  <c r="DD273" i="3"/>
  <c r="DE273" i="3" s="1"/>
  <c r="DC273" i="3"/>
  <c r="DG273" i="3" s="1"/>
  <c r="CO273" i="3"/>
  <c r="CF273" i="3"/>
  <c r="AR273" i="3"/>
  <c r="AQ273" i="3" s="1"/>
  <c r="AN273" i="3"/>
  <c r="DO273" i="3" s="1"/>
  <c r="AM273" i="3"/>
  <c r="DB273" i="3" s="1"/>
  <c r="DM272" i="3"/>
  <c r="DL272" i="3"/>
  <c r="DJ272" i="3"/>
  <c r="DE272" i="3"/>
  <c r="DD272" i="3"/>
  <c r="DC272" i="3"/>
  <c r="DB272" i="3"/>
  <c r="CO272" i="3"/>
  <c r="DF272" i="3" s="1"/>
  <c r="AR272" i="3"/>
  <c r="AQ272" i="3"/>
  <c r="AN272" i="3"/>
  <c r="AM272" i="3"/>
  <c r="DN271" i="3"/>
  <c r="DM271" i="3"/>
  <c r="DL271" i="3"/>
  <c r="DJ271" i="3"/>
  <c r="DD271" i="3"/>
  <c r="DE271" i="3" s="1"/>
  <c r="DC271" i="3"/>
  <c r="DG271" i="3" s="1"/>
  <c r="DH271" i="3" s="1"/>
  <c r="CO271" i="3"/>
  <c r="DF271" i="3" s="1"/>
  <c r="CF271" i="3"/>
  <c r="AR271" i="3"/>
  <c r="AQ271" i="3" s="1"/>
  <c r="AN271" i="3"/>
  <c r="DO271" i="3" s="1"/>
  <c r="AM271" i="3"/>
  <c r="DB271" i="3" s="1"/>
  <c r="DM270" i="3"/>
  <c r="DL270" i="3"/>
  <c r="DJ270" i="3"/>
  <c r="DE270" i="3"/>
  <c r="DD270" i="3"/>
  <c r="DC270" i="3"/>
  <c r="DG270" i="3" s="1"/>
  <c r="DB270" i="3"/>
  <c r="CO270" i="3"/>
  <c r="DF270" i="3" s="1"/>
  <c r="AR270" i="3"/>
  <c r="AQ270" i="3"/>
  <c r="AN270" i="3"/>
  <c r="AM270" i="3"/>
  <c r="DN269" i="3"/>
  <c r="DM269" i="3"/>
  <c r="DL269" i="3"/>
  <c r="DJ269" i="3"/>
  <c r="DG269" i="3"/>
  <c r="DH269" i="3" s="1"/>
  <c r="DD269" i="3"/>
  <c r="DE269" i="3" s="1"/>
  <c r="DC269" i="3"/>
  <c r="CO269" i="3"/>
  <c r="DF269" i="3" s="1"/>
  <c r="CF269" i="3"/>
  <c r="AR269" i="3"/>
  <c r="AQ269" i="3" s="1"/>
  <c r="AN269" i="3"/>
  <c r="DO269" i="3" s="1"/>
  <c r="AM269" i="3"/>
  <c r="DB269" i="3" s="1"/>
  <c r="DM268" i="3"/>
  <c r="DL268" i="3"/>
  <c r="DJ268" i="3"/>
  <c r="DF268" i="3"/>
  <c r="DE268" i="3"/>
  <c r="DD268" i="3"/>
  <c r="DC268" i="3"/>
  <c r="DG268" i="3" s="1"/>
  <c r="DB268" i="3"/>
  <c r="CO268" i="3"/>
  <c r="AR268" i="3"/>
  <c r="AQ268" i="3"/>
  <c r="AN268" i="3"/>
  <c r="AM268" i="3"/>
  <c r="DN267" i="3"/>
  <c r="DM267" i="3"/>
  <c r="DL267" i="3"/>
  <c r="DJ267" i="3"/>
  <c r="DD267" i="3"/>
  <c r="DE267" i="3" s="1"/>
  <c r="DG267" i="3" s="1"/>
  <c r="DC267" i="3"/>
  <c r="CO267" i="3"/>
  <c r="CF267" i="3"/>
  <c r="AR267" i="3"/>
  <c r="AQ267" i="3" s="1"/>
  <c r="AN267" i="3"/>
  <c r="DO267" i="3" s="1"/>
  <c r="AM267" i="3"/>
  <c r="DB267" i="3" s="1"/>
  <c r="DM266" i="3"/>
  <c r="DL266" i="3"/>
  <c r="DJ266" i="3"/>
  <c r="DE266" i="3"/>
  <c r="DD266" i="3"/>
  <c r="DC266" i="3"/>
  <c r="DB266" i="3"/>
  <c r="CO266" i="3"/>
  <c r="DF266" i="3" s="1"/>
  <c r="AR266" i="3"/>
  <c r="AQ266" i="3"/>
  <c r="AN266" i="3"/>
  <c r="AM266" i="3"/>
  <c r="DN265" i="3"/>
  <c r="DM265" i="3"/>
  <c r="DL265" i="3"/>
  <c r="DJ265" i="3"/>
  <c r="DD265" i="3"/>
  <c r="DE265" i="3" s="1"/>
  <c r="DH265" i="3" s="1"/>
  <c r="DC265" i="3"/>
  <c r="DG265" i="3" s="1"/>
  <c r="CO265" i="3"/>
  <c r="CF265" i="3"/>
  <c r="AR265" i="3"/>
  <c r="AQ265" i="3" s="1"/>
  <c r="AN265" i="3"/>
  <c r="DO265" i="3" s="1"/>
  <c r="AM265" i="3"/>
  <c r="DB265" i="3" s="1"/>
  <c r="DM264" i="3"/>
  <c r="DL264" i="3"/>
  <c r="DJ264" i="3"/>
  <c r="DE264" i="3"/>
  <c r="DD264" i="3"/>
  <c r="DC264" i="3"/>
  <c r="DB264" i="3"/>
  <c r="CO264" i="3"/>
  <c r="DF264" i="3" s="1"/>
  <c r="AR264" i="3"/>
  <c r="AQ264" i="3"/>
  <c r="AN264" i="3"/>
  <c r="AM264" i="3"/>
  <c r="DN263" i="3"/>
  <c r="DM263" i="3"/>
  <c r="DL263" i="3"/>
  <c r="DJ263" i="3"/>
  <c r="DD263" i="3"/>
  <c r="DE263" i="3" s="1"/>
  <c r="DC263" i="3"/>
  <c r="DG263" i="3" s="1"/>
  <c r="DH263" i="3" s="1"/>
  <c r="CO263" i="3"/>
  <c r="DF263" i="3" s="1"/>
  <c r="CF263" i="3"/>
  <c r="AR263" i="3"/>
  <c r="AQ263" i="3" s="1"/>
  <c r="AN263" i="3"/>
  <c r="DO263" i="3" s="1"/>
  <c r="AM263" i="3"/>
  <c r="DB263" i="3" s="1"/>
  <c r="DM262" i="3"/>
  <c r="DL262" i="3"/>
  <c r="DJ262" i="3"/>
  <c r="DE262" i="3"/>
  <c r="DD262" i="3"/>
  <c r="DC262" i="3"/>
  <c r="DG262" i="3" s="1"/>
  <c r="DB262" i="3"/>
  <c r="CO262" i="3"/>
  <c r="DF262" i="3" s="1"/>
  <c r="AR262" i="3"/>
  <c r="AQ262" i="3"/>
  <c r="AN262" i="3"/>
  <c r="AM262" i="3"/>
  <c r="DN261" i="3"/>
  <c r="DM261" i="3"/>
  <c r="DL261" i="3"/>
  <c r="DJ261" i="3"/>
  <c r="DG261" i="3"/>
  <c r="DH261" i="3" s="1"/>
  <c r="DD261" i="3"/>
  <c r="DE261" i="3" s="1"/>
  <c r="DC261" i="3"/>
  <c r="CO261" i="3"/>
  <c r="DF261" i="3" s="1"/>
  <c r="CF261" i="3"/>
  <c r="AR261" i="3"/>
  <c r="AQ261" i="3" s="1"/>
  <c r="AN261" i="3"/>
  <c r="DO261" i="3" s="1"/>
  <c r="AM261" i="3"/>
  <c r="DB261" i="3" s="1"/>
  <c r="DM260" i="3"/>
  <c r="DL260" i="3"/>
  <c r="DJ260" i="3"/>
  <c r="DF260" i="3"/>
  <c r="DE260" i="3"/>
  <c r="DD260" i="3"/>
  <c r="DC260" i="3"/>
  <c r="DG260" i="3" s="1"/>
  <c r="DB260" i="3"/>
  <c r="CO260" i="3"/>
  <c r="AR260" i="3"/>
  <c r="AQ260" i="3"/>
  <c r="AN260" i="3"/>
  <c r="AM260" i="3"/>
  <c r="DN259" i="3"/>
  <c r="DM259" i="3"/>
  <c r="DL259" i="3"/>
  <c r="DJ259" i="3"/>
  <c r="DD259" i="3"/>
  <c r="DE259" i="3" s="1"/>
  <c r="DG259" i="3" s="1"/>
  <c r="DC259" i="3"/>
  <c r="CO259" i="3"/>
  <c r="CF259" i="3"/>
  <c r="AR259" i="3"/>
  <c r="AQ259" i="3" s="1"/>
  <c r="AN259" i="3"/>
  <c r="DO259" i="3" s="1"/>
  <c r="AM259" i="3"/>
  <c r="DB259" i="3" s="1"/>
  <c r="DM258" i="3"/>
  <c r="DL258" i="3"/>
  <c r="DJ258" i="3"/>
  <c r="DE258" i="3"/>
  <c r="DD258" i="3"/>
  <c r="DC258" i="3"/>
  <c r="DB258" i="3"/>
  <c r="CO258" i="3"/>
  <c r="DF258" i="3" s="1"/>
  <c r="AR258" i="3"/>
  <c r="AQ258" i="3"/>
  <c r="AN258" i="3"/>
  <c r="AM258" i="3"/>
  <c r="DN257" i="3"/>
  <c r="DM257" i="3"/>
  <c r="DL257" i="3"/>
  <c r="DJ257" i="3"/>
  <c r="DD257" i="3"/>
  <c r="DE257" i="3" s="1"/>
  <c r="DC257" i="3"/>
  <c r="DG257" i="3" s="1"/>
  <c r="CO257" i="3"/>
  <c r="CF257" i="3"/>
  <c r="AR257" i="3"/>
  <c r="AQ257" i="3" s="1"/>
  <c r="AN257" i="3"/>
  <c r="DO257" i="3" s="1"/>
  <c r="AM257" i="3"/>
  <c r="DB257" i="3" s="1"/>
  <c r="DM256" i="3"/>
  <c r="DL256" i="3"/>
  <c r="DJ256" i="3"/>
  <c r="DE256" i="3"/>
  <c r="DD256" i="3"/>
  <c r="DC256" i="3"/>
  <c r="DB256" i="3"/>
  <c r="CO256" i="3"/>
  <c r="DF256" i="3" s="1"/>
  <c r="AR256" i="3"/>
  <c r="AQ256" i="3"/>
  <c r="AN256" i="3"/>
  <c r="AM256" i="3"/>
  <c r="DN255" i="3"/>
  <c r="DM255" i="3"/>
  <c r="DL255" i="3"/>
  <c r="DJ255" i="3"/>
  <c r="DD255" i="3"/>
  <c r="DE255" i="3" s="1"/>
  <c r="DC255" i="3"/>
  <c r="DG255" i="3" s="1"/>
  <c r="DH255" i="3" s="1"/>
  <c r="CO255" i="3"/>
  <c r="DF255" i="3" s="1"/>
  <c r="CF255" i="3"/>
  <c r="AR255" i="3"/>
  <c r="AQ255" i="3" s="1"/>
  <c r="AN255" i="3"/>
  <c r="DO255" i="3" s="1"/>
  <c r="AM255" i="3"/>
  <c r="DB255" i="3" s="1"/>
  <c r="DM254" i="3"/>
  <c r="DL254" i="3"/>
  <c r="DJ254" i="3"/>
  <c r="DE254" i="3"/>
  <c r="DD254" i="3"/>
  <c r="DC254" i="3"/>
  <c r="DG254" i="3" s="1"/>
  <c r="DB254" i="3"/>
  <c r="CO254" i="3"/>
  <c r="DF254" i="3" s="1"/>
  <c r="AR254" i="3"/>
  <c r="AQ254" i="3"/>
  <c r="AN254" i="3"/>
  <c r="AM254" i="3"/>
  <c r="DN253" i="3"/>
  <c r="DM253" i="3"/>
  <c r="DL253" i="3"/>
  <c r="DJ253" i="3"/>
  <c r="DG253" i="3"/>
  <c r="DH253" i="3" s="1"/>
  <c r="DD253" i="3"/>
  <c r="DE253" i="3" s="1"/>
  <c r="DC253" i="3"/>
  <c r="CO253" i="3"/>
  <c r="DF253" i="3" s="1"/>
  <c r="CF253" i="3"/>
  <c r="AR253" i="3"/>
  <c r="AQ253" i="3" s="1"/>
  <c r="AN253" i="3"/>
  <c r="DO253" i="3" s="1"/>
  <c r="AM253" i="3"/>
  <c r="DB253" i="3" s="1"/>
  <c r="DM252" i="3"/>
  <c r="DL252" i="3"/>
  <c r="DJ252" i="3"/>
  <c r="DF252" i="3"/>
  <c r="DE252" i="3"/>
  <c r="DD252" i="3"/>
  <c r="DC252" i="3"/>
  <c r="DG252" i="3" s="1"/>
  <c r="DB252" i="3"/>
  <c r="CO252" i="3"/>
  <c r="AR252" i="3"/>
  <c r="AQ252" i="3"/>
  <c r="AN252" i="3"/>
  <c r="AM252" i="3"/>
  <c r="DN251" i="3"/>
  <c r="DM251" i="3"/>
  <c r="DL251" i="3"/>
  <c r="DJ251" i="3"/>
  <c r="DD251" i="3"/>
  <c r="DE251" i="3" s="1"/>
  <c r="DG251" i="3" s="1"/>
  <c r="DC251" i="3"/>
  <c r="CO251" i="3"/>
  <c r="CF251" i="3"/>
  <c r="AR251" i="3"/>
  <c r="AQ251" i="3" s="1"/>
  <c r="AN251" i="3"/>
  <c r="DO251" i="3" s="1"/>
  <c r="AM251" i="3"/>
  <c r="DB251" i="3" s="1"/>
  <c r="DM250" i="3"/>
  <c r="DL250" i="3"/>
  <c r="DJ250" i="3"/>
  <c r="DE250" i="3"/>
  <c r="DD250" i="3"/>
  <c r="DC250" i="3"/>
  <c r="DB250" i="3"/>
  <c r="CO250" i="3"/>
  <c r="DF250" i="3" s="1"/>
  <c r="AR250" i="3"/>
  <c r="AQ250" i="3"/>
  <c r="AN250" i="3"/>
  <c r="AM250" i="3"/>
  <c r="DN249" i="3"/>
  <c r="DM249" i="3"/>
  <c r="DL249" i="3"/>
  <c r="DJ249" i="3"/>
  <c r="DD249" i="3"/>
  <c r="DE249" i="3" s="1"/>
  <c r="DH249" i="3" s="1"/>
  <c r="DC249" i="3"/>
  <c r="DG249" i="3" s="1"/>
  <c r="CO249" i="3"/>
  <c r="CF249" i="3"/>
  <c r="AR249" i="3"/>
  <c r="AQ249" i="3" s="1"/>
  <c r="AN249" i="3"/>
  <c r="DO249" i="3" s="1"/>
  <c r="AM249" i="3"/>
  <c r="DB249" i="3" s="1"/>
  <c r="DM248" i="3"/>
  <c r="DL248" i="3"/>
  <c r="DJ248" i="3"/>
  <c r="DE248" i="3"/>
  <c r="DD248" i="3"/>
  <c r="DC248" i="3"/>
  <c r="DB248" i="3"/>
  <c r="CO248" i="3"/>
  <c r="DF248" i="3" s="1"/>
  <c r="AR248" i="3"/>
  <c r="AQ248" i="3"/>
  <c r="AN248" i="3"/>
  <c r="AM248" i="3"/>
  <c r="DN247" i="3"/>
  <c r="DM247" i="3"/>
  <c r="DL247" i="3"/>
  <c r="DJ247" i="3"/>
  <c r="DD247" i="3"/>
  <c r="DE247" i="3" s="1"/>
  <c r="DC247" i="3"/>
  <c r="DG247" i="3" s="1"/>
  <c r="DH247" i="3" s="1"/>
  <c r="CO247" i="3"/>
  <c r="DF247" i="3" s="1"/>
  <c r="CF247" i="3"/>
  <c r="AR247" i="3"/>
  <c r="AQ247" i="3" s="1"/>
  <c r="AN247" i="3"/>
  <c r="DO247" i="3" s="1"/>
  <c r="AM247" i="3"/>
  <c r="DB247" i="3" s="1"/>
  <c r="DM246" i="3"/>
  <c r="DL246" i="3"/>
  <c r="DJ246" i="3"/>
  <c r="DE246" i="3"/>
  <c r="DD246" i="3"/>
  <c r="DC246" i="3"/>
  <c r="DG246" i="3" s="1"/>
  <c r="DB246" i="3"/>
  <c r="CO246" i="3"/>
  <c r="DF246" i="3" s="1"/>
  <c r="AR246" i="3"/>
  <c r="AQ246" i="3"/>
  <c r="AN246" i="3"/>
  <c r="AM246" i="3"/>
  <c r="DN245" i="3"/>
  <c r="DM245" i="3"/>
  <c r="DL245" i="3"/>
  <c r="DJ245" i="3"/>
  <c r="DG245" i="3"/>
  <c r="DH245" i="3" s="1"/>
  <c r="DD245" i="3"/>
  <c r="DE245" i="3" s="1"/>
  <c r="DC245" i="3"/>
  <c r="CO245" i="3"/>
  <c r="DF245" i="3" s="1"/>
  <c r="CF245" i="3"/>
  <c r="AR245" i="3"/>
  <c r="AQ245" i="3" s="1"/>
  <c r="AN245" i="3"/>
  <c r="DO245" i="3" s="1"/>
  <c r="AM245" i="3"/>
  <c r="DB245" i="3" s="1"/>
  <c r="DM244" i="3"/>
  <c r="DL244" i="3"/>
  <c r="DJ244" i="3"/>
  <c r="DF244" i="3"/>
  <c r="DE244" i="3"/>
  <c r="DD244" i="3"/>
  <c r="DC244" i="3"/>
  <c r="DG244" i="3" s="1"/>
  <c r="DB244" i="3"/>
  <c r="CO244" i="3"/>
  <c r="AR244" i="3"/>
  <c r="AQ244" i="3"/>
  <c r="AN244" i="3"/>
  <c r="AM244" i="3"/>
  <c r="DN243" i="3"/>
  <c r="DM243" i="3"/>
  <c r="DL243" i="3"/>
  <c r="DJ243" i="3"/>
  <c r="DD243" i="3"/>
  <c r="DE243" i="3" s="1"/>
  <c r="DG243" i="3" s="1"/>
  <c r="DC243" i="3"/>
  <c r="CO243" i="3"/>
  <c r="CF243" i="3"/>
  <c r="AR243" i="3"/>
  <c r="AQ243" i="3" s="1"/>
  <c r="AN243" i="3"/>
  <c r="DO243" i="3" s="1"/>
  <c r="AM243" i="3"/>
  <c r="DB243" i="3" s="1"/>
  <c r="DM242" i="3"/>
  <c r="DL242" i="3"/>
  <c r="DJ242" i="3"/>
  <c r="DE242" i="3"/>
  <c r="DD242" i="3"/>
  <c r="DC242" i="3"/>
  <c r="DB242" i="3"/>
  <c r="CO242" i="3"/>
  <c r="DF242" i="3" s="1"/>
  <c r="AR242" i="3"/>
  <c r="AQ242" i="3"/>
  <c r="AN242" i="3"/>
  <c r="AM242" i="3"/>
  <c r="DN241" i="3"/>
  <c r="DM241" i="3"/>
  <c r="DL241" i="3"/>
  <c r="DJ241" i="3"/>
  <c r="DD241" i="3"/>
  <c r="DE241" i="3" s="1"/>
  <c r="DC241" i="3"/>
  <c r="DG241" i="3" s="1"/>
  <c r="CO241" i="3"/>
  <c r="CF241" i="3"/>
  <c r="AR241" i="3"/>
  <c r="AQ241" i="3" s="1"/>
  <c r="AN241" i="3"/>
  <c r="DO241" i="3" s="1"/>
  <c r="AM241" i="3"/>
  <c r="DB241" i="3" s="1"/>
  <c r="DM240" i="3"/>
  <c r="DL240" i="3"/>
  <c r="DJ240" i="3"/>
  <c r="DE240" i="3"/>
  <c r="DD240" i="3"/>
  <c r="DC240" i="3"/>
  <c r="DB240" i="3"/>
  <c r="CO240" i="3"/>
  <c r="DF240" i="3" s="1"/>
  <c r="AR240" i="3"/>
  <c r="AQ240" i="3"/>
  <c r="AN240" i="3"/>
  <c r="AM240" i="3"/>
  <c r="DN239" i="3"/>
  <c r="DM239" i="3"/>
  <c r="DL239" i="3"/>
  <c r="DJ239" i="3"/>
  <c r="DD239" i="3"/>
  <c r="DE239" i="3" s="1"/>
  <c r="DC239" i="3"/>
  <c r="DG239" i="3" s="1"/>
  <c r="DH239" i="3" s="1"/>
  <c r="CO239" i="3"/>
  <c r="DF239" i="3" s="1"/>
  <c r="CF239" i="3"/>
  <c r="AR239" i="3"/>
  <c r="AQ239" i="3" s="1"/>
  <c r="AN239" i="3"/>
  <c r="DO239" i="3" s="1"/>
  <c r="AM239" i="3"/>
  <c r="DB239" i="3" s="1"/>
  <c r="DM238" i="3"/>
  <c r="DL238" i="3"/>
  <c r="DJ238" i="3"/>
  <c r="DE238" i="3"/>
  <c r="DD238" i="3"/>
  <c r="DC238" i="3"/>
  <c r="DG238" i="3" s="1"/>
  <c r="DB238" i="3"/>
  <c r="CO238" i="3"/>
  <c r="DF238" i="3" s="1"/>
  <c r="AR238" i="3"/>
  <c r="AQ238" i="3"/>
  <c r="AN238" i="3"/>
  <c r="AM238" i="3"/>
  <c r="DN237" i="3"/>
  <c r="DM237" i="3"/>
  <c r="DL237" i="3"/>
  <c r="DJ237" i="3"/>
  <c r="DG237" i="3"/>
  <c r="DH237" i="3" s="1"/>
  <c r="DD237" i="3"/>
  <c r="DE237" i="3" s="1"/>
  <c r="DC237" i="3"/>
  <c r="CO237" i="3"/>
  <c r="DF237" i="3" s="1"/>
  <c r="CF237" i="3"/>
  <c r="AR237" i="3"/>
  <c r="AQ237" i="3" s="1"/>
  <c r="AN237" i="3"/>
  <c r="DO237" i="3" s="1"/>
  <c r="AM237" i="3"/>
  <c r="DB237" i="3" s="1"/>
  <c r="DM236" i="3"/>
  <c r="DL236" i="3"/>
  <c r="DJ236" i="3"/>
  <c r="DF236" i="3"/>
  <c r="DE236" i="3"/>
  <c r="DD236" i="3"/>
  <c r="DC236" i="3"/>
  <c r="DG236" i="3" s="1"/>
  <c r="DB236" i="3"/>
  <c r="CO236" i="3"/>
  <c r="AR236" i="3"/>
  <c r="AQ236" i="3"/>
  <c r="AN236" i="3"/>
  <c r="AM236" i="3"/>
  <c r="DN235" i="3"/>
  <c r="DM235" i="3"/>
  <c r="DL235" i="3"/>
  <c r="DJ235" i="3"/>
  <c r="DD235" i="3"/>
  <c r="DE235" i="3" s="1"/>
  <c r="DG235" i="3" s="1"/>
  <c r="DC235" i="3"/>
  <c r="CO235" i="3"/>
  <c r="CF235" i="3"/>
  <c r="AR235" i="3"/>
  <c r="AQ235" i="3" s="1"/>
  <c r="AN235" i="3"/>
  <c r="DO235" i="3" s="1"/>
  <c r="AM235" i="3"/>
  <c r="DB235" i="3" s="1"/>
  <c r="DM234" i="3"/>
  <c r="DL234" i="3"/>
  <c r="DJ234" i="3"/>
  <c r="DE234" i="3"/>
  <c r="DD234" i="3"/>
  <c r="DC234" i="3"/>
  <c r="DB234" i="3"/>
  <c r="CO234" i="3"/>
  <c r="DF234" i="3" s="1"/>
  <c r="AR234" i="3"/>
  <c r="AQ234" i="3"/>
  <c r="AN234" i="3"/>
  <c r="AM234" i="3"/>
  <c r="DN233" i="3"/>
  <c r="DM233" i="3"/>
  <c r="DL233" i="3"/>
  <c r="DJ233" i="3"/>
  <c r="DD233" i="3"/>
  <c r="DE233" i="3" s="1"/>
  <c r="DH233" i="3" s="1"/>
  <c r="DC233" i="3"/>
  <c r="DG233" i="3" s="1"/>
  <c r="CO233" i="3"/>
  <c r="CF233" i="3"/>
  <c r="AR233" i="3"/>
  <c r="AQ233" i="3" s="1"/>
  <c r="AN233" i="3"/>
  <c r="DO233" i="3" s="1"/>
  <c r="AM233" i="3"/>
  <c r="DB233" i="3" s="1"/>
  <c r="DM232" i="3"/>
  <c r="DL232" i="3"/>
  <c r="DJ232" i="3"/>
  <c r="DE232" i="3"/>
  <c r="DD232" i="3"/>
  <c r="DC232" i="3"/>
  <c r="DB232" i="3"/>
  <c r="CO232" i="3"/>
  <c r="DF232" i="3" s="1"/>
  <c r="AR232" i="3"/>
  <c r="AQ232" i="3"/>
  <c r="AN232" i="3"/>
  <c r="AM232" i="3"/>
  <c r="DN231" i="3"/>
  <c r="DM231" i="3"/>
  <c r="DL231" i="3"/>
  <c r="DJ231" i="3"/>
  <c r="DD231" i="3"/>
  <c r="DE231" i="3" s="1"/>
  <c r="DC231" i="3"/>
  <c r="DG231" i="3" s="1"/>
  <c r="DH231" i="3" s="1"/>
  <c r="CO231" i="3"/>
  <c r="DF231" i="3" s="1"/>
  <c r="CF231" i="3"/>
  <c r="AR231" i="3"/>
  <c r="AQ231" i="3" s="1"/>
  <c r="AN231" i="3"/>
  <c r="DO231" i="3" s="1"/>
  <c r="AM231" i="3"/>
  <c r="DB231" i="3" s="1"/>
  <c r="DM230" i="3"/>
  <c r="DL230" i="3"/>
  <c r="DJ230" i="3"/>
  <c r="DE230" i="3"/>
  <c r="DD230" i="3"/>
  <c r="DC230" i="3"/>
  <c r="DG230" i="3" s="1"/>
  <c r="DB230" i="3"/>
  <c r="CO230" i="3"/>
  <c r="DF230" i="3" s="1"/>
  <c r="AR230" i="3"/>
  <c r="AQ230" i="3"/>
  <c r="AN230" i="3"/>
  <c r="AM230" i="3"/>
  <c r="DN229" i="3"/>
  <c r="DM229" i="3"/>
  <c r="DL229" i="3"/>
  <c r="DJ229" i="3"/>
  <c r="DG229" i="3"/>
  <c r="DH229" i="3" s="1"/>
  <c r="DD229" i="3"/>
  <c r="DE229" i="3" s="1"/>
  <c r="DC229" i="3"/>
  <c r="CO229" i="3"/>
  <c r="DF229" i="3" s="1"/>
  <c r="CF229" i="3"/>
  <c r="AR229" i="3"/>
  <c r="AQ229" i="3" s="1"/>
  <c r="AN229" i="3"/>
  <c r="DO229" i="3" s="1"/>
  <c r="AM229" i="3"/>
  <c r="DB229" i="3" s="1"/>
  <c r="DM228" i="3"/>
  <c r="DL228" i="3"/>
  <c r="DJ228" i="3"/>
  <c r="DF228" i="3"/>
  <c r="DE228" i="3"/>
  <c r="DD228" i="3"/>
  <c r="DC228" i="3"/>
  <c r="DG228" i="3" s="1"/>
  <c r="DB228" i="3"/>
  <c r="CO228" i="3"/>
  <c r="AR228" i="3"/>
  <c r="AQ228" i="3"/>
  <c r="AN228" i="3"/>
  <c r="AM228" i="3"/>
  <c r="DN227" i="3"/>
  <c r="DM227" i="3"/>
  <c r="DL227" i="3"/>
  <c r="DJ227" i="3"/>
  <c r="DD227" i="3"/>
  <c r="DE227" i="3" s="1"/>
  <c r="DG227" i="3" s="1"/>
  <c r="DC227" i="3"/>
  <c r="CO227" i="3"/>
  <c r="CF227" i="3"/>
  <c r="AR227" i="3"/>
  <c r="AQ227" i="3" s="1"/>
  <c r="AN227" i="3"/>
  <c r="DO227" i="3" s="1"/>
  <c r="AM227" i="3"/>
  <c r="DB227" i="3" s="1"/>
  <c r="DM226" i="3"/>
  <c r="DL226" i="3"/>
  <c r="DJ226" i="3"/>
  <c r="DE226" i="3"/>
  <c r="DD226" i="3"/>
  <c r="DC226" i="3"/>
  <c r="DB226" i="3"/>
  <c r="CO226" i="3"/>
  <c r="DF226" i="3" s="1"/>
  <c r="AR226" i="3"/>
  <c r="AQ226" i="3"/>
  <c r="AN226" i="3"/>
  <c r="AM226" i="3"/>
  <c r="DN225" i="3"/>
  <c r="DM225" i="3"/>
  <c r="DL225" i="3"/>
  <c r="DJ225" i="3"/>
  <c r="DD225" i="3"/>
  <c r="DE225" i="3" s="1"/>
  <c r="DC225" i="3"/>
  <c r="DG225" i="3" s="1"/>
  <c r="CO225" i="3"/>
  <c r="CF225" i="3"/>
  <c r="AR225" i="3"/>
  <c r="AQ225" i="3" s="1"/>
  <c r="AN225" i="3"/>
  <c r="DO225" i="3" s="1"/>
  <c r="AM225" i="3"/>
  <c r="DB225" i="3" s="1"/>
  <c r="DM224" i="3"/>
  <c r="DL224" i="3"/>
  <c r="DJ224" i="3"/>
  <c r="DE224" i="3"/>
  <c r="DD224" i="3"/>
  <c r="DC224" i="3"/>
  <c r="DB224" i="3"/>
  <c r="CO224" i="3"/>
  <c r="DF224" i="3" s="1"/>
  <c r="AR224" i="3"/>
  <c r="AQ224" i="3"/>
  <c r="AN224" i="3"/>
  <c r="AM224" i="3"/>
  <c r="DN223" i="3"/>
  <c r="DM223" i="3"/>
  <c r="DL223" i="3"/>
  <c r="DJ223" i="3"/>
  <c r="DD223" i="3"/>
  <c r="DE223" i="3" s="1"/>
  <c r="DC223" i="3"/>
  <c r="DG223" i="3" s="1"/>
  <c r="DH223" i="3" s="1"/>
  <c r="CO223" i="3"/>
  <c r="DF223" i="3" s="1"/>
  <c r="CF223" i="3"/>
  <c r="AR223" i="3"/>
  <c r="AQ223" i="3" s="1"/>
  <c r="AN223" i="3"/>
  <c r="DO223" i="3" s="1"/>
  <c r="AM223" i="3"/>
  <c r="DB223" i="3" s="1"/>
  <c r="DM222" i="3"/>
  <c r="DL222" i="3"/>
  <c r="DJ222" i="3"/>
  <c r="DE222" i="3"/>
  <c r="DD222" i="3"/>
  <c r="DC222" i="3"/>
  <c r="DG222" i="3" s="1"/>
  <c r="DB222" i="3"/>
  <c r="CO222" i="3"/>
  <c r="DF222" i="3" s="1"/>
  <c r="AR222" i="3"/>
  <c r="AQ222" i="3"/>
  <c r="AN222" i="3"/>
  <c r="AM222" i="3"/>
  <c r="DN221" i="3"/>
  <c r="DM221" i="3"/>
  <c r="DL221" i="3"/>
  <c r="DJ221" i="3"/>
  <c r="DG221" i="3"/>
  <c r="DH221" i="3" s="1"/>
  <c r="DD221" i="3"/>
  <c r="DE221" i="3" s="1"/>
  <c r="DC221" i="3"/>
  <c r="CO221" i="3"/>
  <c r="DF221" i="3" s="1"/>
  <c r="CF221" i="3"/>
  <c r="AR221" i="3"/>
  <c r="AQ221" i="3" s="1"/>
  <c r="AN221" i="3"/>
  <c r="DO221" i="3" s="1"/>
  <c r="AM221" i="3"/>
  <c r="DB221" i="3" s="1"/>
  <c r="DM220" i="3"/>
  <c r="DL220" i="3"/>
  <c r="DJ220" i="3"/>
  <c r="DF220" i="3"/>
  <c r="DE220" i="3"/>
  <c r="DD220" i="3"/>
  <c r="DC220" i="3"/>
  <c r="DG220" i="3" s="1"/>
  <c r="DB220" i="3"/>
  <c r="CO220" i="3"/>
  <c r="AR220" i="3"/>
  <c r="AQ220" i="3"/>
  <c r="AN220" i="3"/>
  <c r="AM220" i="3"/>
  <c r="DN219" i="3"/>
  <c r="DM219" i="3"/>
  <c r="DL219" i="3"/>
  <c r="DJ219" i="3"/>
  <c r="DD219" i="3"/>
  <c r="DE219" i="3" s="1"/>
  <c r="DG219" i="3" s="1"/>
  <c r="DC219" i="3"/>
  <c r="CO219" i="3"/>
  <c r="CF219" i="3"/>
  <c r="AR219" i="3"/>
  <c r="AQ219" i="3" s="1"/>
  <c r="AN219" i="3"/>
  <c r="DO219" i="3" s="1"/>
  <c r="AM219" i="3"/>
  <c r="DB219" i="3" s="1"/>
  <c r="DM218" i="3"/>
  <c r="DL218" i="3"/>
  <c r="DJ218" i="3"/>
  <c r="DE218" i="3"/>
  <c r="DD218" i="3"/>
  <c r="DC218" i="3"/>
  <c r="DB218" i="3"/>
  <c r="CO218" i="3"/>
  <c r="DF218" i="3" s="1"/>
  <c r="AR218" i="3"/>
  <c r="AQ218" i="3"/>
  <c r="AN218" i="3"/>
  <c r="AM218" i="3"/>
  <c r="DN217" i="3"/>
  <c r="DM217" i="3"/>
  <c r="DL217" i="3"/>
  <c r="DJ217" i="3"/>
  <c r="DD217" i="3"/>
  <c r="DE217" i="3" s="1"/>
  <c r="DH217" i="3" s="1"/>
  <c r="DC217" i="3"/>
  <c r="DG217" i="3" s="1"/>
  <c r="CO217" i="3"/>
  <c r="CF217" i="3"/>
  <c r="AR217" i="3"/>
  <c r="AQ217" i="3" s="1"/>
  <c r="AN217" i="3"/>
  <c r="DO217" i="3" s="1"/>
  <c r="AM217" i="3"/>
  <c r="DB217" i="3" s="1"/>
  <c r="DM216" i="3"/>
  <c r="DL216" i="3"/>
  <c r="DJ216" i="3"/>
  <c r="DE216" i="3"/>
  <c r="DD216" i="3"/>
  <c r="DC216" i="3"/>
  <c r="DB216" i="3"/>
  <c r="CO216" i="3"/>
  <c r="DF216" i="3" s="1"/>
  <c r="AR216" i="3"/>
  <c r="AQ216" i="3"/>
  <c r="AN216" i="3"/>
  <c r="AM216" i="3"/>
  <c r="DN215" i="3"/>
  <c r="DM215" i="3"/>
  <c r="DL215" i="3"/>
  <c r="DJ215" i="3"/>
  <c r="DD215" i="3"/>
  <c r="DE215" i="3" s="1"/>
  <c r="DC215" i="3"/>
  <c r="DG215" i="3" s="1"/>
  <c r="DH215" i="3" s="1"/>
  <c r="CO215" i="3"/>
  <c r="DF215" i="3" s="1"/>
  <c r="CF215" i="3"/>
  <c r="AR215" i="3"/>
  <c r="AQ215" i="3" s="1"/>
  <c r="AN215" i="3"/>
  <c r="DO215" i="3" s="1"/>
  <c r="AM215" i="3"/>
  <c r="DB215" i="3" s="1"/>
  <c r="DM214" i="3"/>
  <c r="DL214" i="3"/>
  <c r="DJ214" i="3"/>
  <c r="DE214" i="3"/>
  <c r="DD214" i="3"/>
  <c r="DC214" i="3"/>
  <c r="DG214" i="3" s="1"/>
  <c r="DB214" i="3"/>
  <c r="CO214" i="3"/>
  <c r="DF214" i="3" s="1"/>
  <c r="AR214" i="3"/>
  <c r="AQ214" i="3"/>
  <c r="AN214" i="3"/>
  <c r="AM214" i="3"/>
  <c r="DN213" i="3"/>
  <c r="DM213" i="3"/>
  <c r="DL213" i="3"/>
  <c r="DJ213" i="3"/>
  <c r="DG213" i="3"/>
  <c r="DH213" i="3" s="1"/>
  <c r="DD213" i="3"/>
  <c r="DE213" i="3" s="1"/>
  <c r="DC213" i="3"/>
  <c r="CO213" i="3"/>
  <c r="DF213" i="3" s="1"/>
  <c r="CF213" i="3"/>
  <c r="AR213" i="3"/>
  <c r="AQ213" i="3" s="1"/>
  <c r="AN213" i="3"/>
  <c r="DO213" i="3" s="1"/>
  <c r="AM213" i="3"/>
  <c r="DB213" i="3" s="1"/>
  <c r="DM212" i="3"/>
  <c r="DL212" i="3"/>
  <c r="DJ212" i="3"/>
  <c r="DF212" i="3"/>
  <c r="DE212" i="3"/>
  <c r="DD212" i="3"/>
  <c r="DC212" i="3"/>
  <c r="DG212" i="3" s="1"/>
  <c r="DB212" i="3"/>
  <c r="CO212" i="3"/>
  <c r="AR212" i="3"/>
  <c r="AQ212" i="3"/>
  <c r="AN212" i="3"/>
  <c r="AM212" i="3"/>
  <c r="DN211" i="3"/>
  <c r="DM211" i="3"/>
  <c r="DL211" i="3"/>
  <c r="DJ211" i="3"/>
  <c r="DD211" i="3"/>
  <c r="DE211" i="3" s="1"/>
  <c r="DG211" i="3" s="1"/>
  <c r="DC211" i="3"/>
  <c r="CO211" i="3"/>
  <c r="CF211" i="3"/>
  <c r="AR211" i="3"/>
  <c r="AQ211" i="3" s="1"/>
  <c r="AN211" i="3"/>
  <c r="DO211" i="3" s="1"/>
  <c r="AM211" i="3"/>
  <c r="DB211" i="3" s="1"/>
  <c r="DM210" i="3"/>
  <c r="DL210" i="3"/>
  <c r="DJ210" i="3"/>
  <c r="DE210" i="3"/>
  <c r="DD210" i="3"/>
  <c r="DC210" i="3"/>
  <c r="DB210" i="3"/>
  <c r="CO210" i="3"/>
  <c r="DF210" i="3" s="1"/>
  <c r="AR210" i="3"/>
  <c r="AQ210" i="3"/>
  <c r="AN210" i="3"/>
  <c r="AM210" i="3"/>
  <c r="DN209" i="3"/>
  <c r="DM209" i="3"/>
  <c r="DL209" i="3"/>
  <c r="DJ209" i="3"/>
  <c r="DD209" i="3"/>
  <c r="DE209" i="3" s="1"/>
  <c r="DC209" i="3"/>
  <c r="DG209" i="3" s="1"/>
  <c r="CO209" i="3"/>
  <c r="CF209" i="3"/>
  <c r="AR209" i="3"/>
  <c r="AQ209" i="3" s="1"/>
  <c r="AN209" i="3"/>
  <c r="DO209" i="3" s="1"/>
  <c r="AM209" i="3"/>
  <c r="DB209" i="3" s="1"/>
  <c r="DM208" i="3"/>
  <c r="DL208" i="3"/>
  <c r="DJ208" i="3"/>
  <c r="DE208" i="3"/>
  <c r="DD208" i="3"/>
  <c r="DC208" i="3"/>
  <c r="DB208" i="3"/>
  <c r="CO208" i="3"/>
  <c r="DF208" i="3" s="1"/>
  <c r="AR208" i="3"/>
  <c r="AQ208" i="3"/>
  <c r="AN208" i="3"/>
  <c r="AM208" i="3"/>
  <c r="DN207" i="3"/>
  <c r="DM207" i="3"/>
  <c r="DL207" i="3"/>
  <c r="DJ207" i="3"/>
  <c r="DD207" i="3"/>
  <c r="DE207" i="3" s="1"/>
  <c r="DC207" i="3"/>
  <c r="DG207" i="3" s="1"/>
  <c r="DH207" i="3" s="1"/>
  <c r="CO207" i="3"/>
  <c r="DF207" i="3" s="1"/>
  <c r="CF207" i="3"/>
  <c r="AR207" i="3"/>
  <c r="AQ207" i="3" s="1"/>
  <c r="AN207" i="3"/>
  <c r="DO207" i="3" s="1"/>
  <c r="AM207" i="3"/>
  <c r="DB207" i="3" s="1"/>
  <c r="DM206" i="3"/>
  <c r="DL206" i="3"/>
  <c r="DJ206" i="3"/>
  <c r="DE206" i="3"/>
  <c r="DD206" i="3"/>
  <c r="DC206" i="3"/>
  <c r="DG206" i="3" s="1"/>
  <c r="DB206" i="3"/>
  <c r="CO206" i="3"/>
  <c r="AR206" i="3"/>
  <c r="AQ206" i="3"/>
  <c r="DF206" i="3" s="1"/>
  <c r="AN206" i="3"/>
  <c r="AM206" i="3"/>
  <c r="DN205" i="3"/>
  <c r="DM205" i="3"/>
  <c r="DL205" i="3"/>
  <c r="DJ205" i="3"/>
  <c r="DG205" i="3"/>
  <c r="DH205" i="3" s="1"/>
  <c r="DD205" i="3"/>
  <c r="DE205" i="3" s="1"/>
  <c r="DC205" i="3"/>
  <c r="CO205" i="3"/>
  <c r="DF205" i="3" s="1"/>
  <c r="CF205" i="3"/>
  <c r="AR205" i="3"/>
  <c r="AQ205" i="3" s="1"/>
  <c r="AN205" i="3"/>
  <c r="DO205" i="3" s="1"/>
  <c r="AM205" i="3"/>
  <c r="DB205" i="3" s="1"/>
  <c r="DM204" i="3"/>
  <c r="DL204" i="3"/>
  <c r="DJ204" i="3"/>
  <c r="DF204" i="3"/>
  <c r="DE204" i="3"/>
  <c r="DD204" i="3"/>
  <c r="DC204" i="3"/>
  <c r="DG204" i="3" s="1"/>
  <c r="DB204" i="3"/>
  <c r="CO204" i="3"/>
  <c r="AR204" i="3"/>
  <c r="AQ204" i="3"/>
  <c r="AN204" i="3"/>
  <c r="AM204" i="3"/>
  <c r="DN203" i="3"/>
  <c r="DM203" i="3"/>
  <c r="DL203" i="3"/>
  <c r="DJ203" i="3"/>
  <c r="DD203" i="3"/>
  <c r="DE203" i="3" s="1"/>
  <c r="DG203" i="3" s="1"/>
  <c r="DC203" i="3"/>
  <c r="CO203" i="3"/>
  <c r="CF203" i="3"/>
  <c r="AR203" i="3"/>
  <c r="AQ203" i="3" s="1"/>
  <c r="AN203" i="3"/>
  <c r="DO203" i="3" s="1"/>
  <c r="AM203" i="3"/>
  <c r="DB203" i="3" s="1"/>
  <c r="DM202" i="3"/>
  <c r="DL202" i="3"/>
  <c r="DJ202" i="3"/>
  <c r="DE202" i="3"/>
  <c r="DD202" i="3"/>
  <c r="DC202" i="3"/>
  <c r="DB202" i="3"/>
  <c r="CO202" i="3"/>
  <c r="DF202" i="3" s="1"/>
  <c r="AR202" i="3"/>
  <c r="AQ202" i="3"/>
  <c r="AN202" i="3"/>
  <c r="AM202" i="3"/>
  <c r="DN201" i="3"/>
  <c r="DM201" i="3"/>
  <c r="DL201" i="3"/>
  <c r="DJ201" i="3"/>
  <c r="DD201" i="3"/>
  <c r="DE201" i="3" s="1"/>
  <c r="DH201" i="3" s="1"/>
  <c r="DC201" i="3"/>
  <c r="DG201" i="3" s="1"/>
  <c r="CO201" i="3"/>
  <c r="CF201" i="3"/>
  <c r="AR201" i="3"/>
  <c r="AQ201" i="3" s="1"/>
  <c r="AN201" i="3"/>
  <c r="DO201" i="3" s="1"/>
  <c r="AM201" i="3"/>
  <c r="DB201" i="3" s="1"/>
  <c r="DM200" i="3"/>
  <c r="DL200" i="3"/>
  <c r="DJ200" i="3"/>
  <c r="DE200" i="3"/>
  <c r="DD200" i="3"/>
  <c r="DC200" i="3"/>
  <c r="DB200" i="3"/>
  <c r="CO200" i="3"/>
  <c r="DF200" i="3" s="1"/>
  <c r="AR200" i="3"/>
  <c r="AQ200" i="3"/>
  <c r="AN200" i="3"/>
  <c r="AM200" i="3"/>
  <c r="DN199" i="3"/>
  <c r="DM199" i="3"/>
  <c r="DL199" i="3"/>
  <c r="DJ199" i="3"/>
  <c r="DD199" i="3"/>
  <c r="DE199" i="3" s="1"/>
  <c r="DC199" i="3"/>
  <c r="DG199" i="3" s="1"/>
  <c r="DH199" i="3" s="1"/>
  <c r="CO199" i="3"/>
  <c r="DF199" i="3" s="1"/>
  <c r="CF199" i="3"/>
  <c r="AR199" i="3"/>
  <c r="AQ199" i="3" s="1"/>
  <c r="AN199" i="3"/>
  <c r="DO199" i="3" s="1"/>
  <c r="AM199" i="3"/>
  <c r="DB199" i="3" s="1"/>
  <c r="DM198" i="3"/>
  <c r="DL198" i="3"/>
  <c r="DJ198" i="3"/>
  <c r="DE198" i="3"/>
  <c r="DD198" i="3"/>
  <c r="DC198" i="3"/>
  <c r="DG198" i="3" s="1"/>
  <c r="DB198" i="3"/>
  <c r="CO198" i="3"/>
  <c r="AR198" i="3"/>
  <c r="AQ198" i="3"/>
  <c r="DF198" i="3" s="1"/>
  <c r="AN198" i="3"/>
  <c r="AM198" i="3"/>
  <c r="DN197" i="3"/>
  <c r="DM197" i="3"/>
  <c r="DL197" i="3"/>
  <c r="DJ197" i="3"/>
  <c r="DG197" i="3"/>
  <c r="DH197" i="3" s="1"/>
  <c r="DD197" i="3"/>
  <c r="DE197" i="3" s="1"/>
  <c r="DC197" i="3"/>
  <c r="CO197" i="3"/>
  <c r="DF197" i="3" s="1"/>
  <c r="CF197" i="3"/>
  <c r="AR197" i="3"/>
  <c r="AQ197" i="3" s="1"/>
  <c r="AN197" i="3"/>
  <c r="DO197" i="3" s="1"/>
  <c r="AM197" i="3"/>
  <c r="DB197" i="3" s="1"/>
  <c r="DM196" i="3"/>
  <c r="DL196" i="3"/>
  <c r="DJ196" i="3"/>
  <c r="DF196" i="3"/>
  <c r="DE196" i="3"/>
  <c r="DD196" i="3"/>
  <c r="DC196" i="3"/>
  <c r="DG196" i="3" s="1"/>
  <c r="DB196" i="3"/>
  <c r="CO196" i="3"/>
  <c r="AR196" i="3"/>
  <c r="AQ196" i="3"/>
  <c r="AN196" i="3"/>
  <c r="AM196" i="3"/>
  <c r="DN195" i="3"/>
  <c r="DM195" i="3"/>
  <c r="DL195" i="3"/>
  <c r="DJ195" i="3"/>
  <c r="DD195" i="3"/>
  <c r="DE195" i="3" s="1"/>
  <c r="DG195" i="3" s="1"/>
  <c r="DC195" i="3"/>
  <c r="CO195" i="3"/>
  <c r="CF195" i="3"/>
  <c r="AR195" i="3"/>
  <c r="AQ195" i="3" s="1"/>
  <c r="AN195" i="3"/>
  <c r="DO195" i="3" s="1"/>
  <c r="AM195" i="3"/>
  <c r="DB195" i="3" s="1"/>
  <c r="DM194" i="3"/>
  <c r="DL194" i="3"/>
  <c r="DJ194" i="3"/>
  <c r="DE194" i="3"/>
  <c r="DD194" i="3"/>
  <c r="DC194" i="3"/>
  <c r="DB194" i="3"/>
  <c r="CO194" i="3"/>
  <c r="DF194" i="3" s="1"/>
  <c r="AR194" i="3"/>
  <c r="AQ194" i="3"/>
  <c r="AN194" i="3"/>
  <c r="AM194" i="3"/>
  <c r="DN193" i="3"/>
  <c r="DM193" i="3"/>
  <c r="DL193" i="3"/>
  <c r="DJ193" i="3"/>
  <c r="DD193" i="3"/>
  <c r="DE193" i="3" s="1"/>
  <c r="DC193" i="3"/>
  <c r="DG193" i="3" s="1"/>
  <c r="CO193" i="3"/>
  <c r="CF193" i="3"/>
  <c r="AR193" i="3"/>
  <c r="AQ193" i="3" s="1"/>
  <c r="AN193" i="3"/>
  <c r="DO193" i="3" s="1"/>
  <c r="AM193" i="3"/>
  <c r="DB193" i="3" s="1"/>
  <c r="DM192" i="3"/>
  <c r="DL192" i="3"/>
  <c r="DJ192" i="3"/>
  <c r="DE192" i="3"/>
  <c r="DD192" i="3"/>
  <c r="DC192" i="3"/>
  <c r="DB192" i="3"/>
  <c r="CO192" i="3"/>
  <c r="DF192" i="3" s="1"/>
  <c r="AR192" i="3"/>
  <c r="AQ192" i="3"/>
  <c r="AN192" i="3"/>
  <c r="AM192" i="3"/>
  <c r="DN191" i="3"/>
  <c r="DM191" i="3"/>
  <c r="DL191" i="3"/>
  <c r="DJ191" i="3"/>
  <c r="DD191" i="3"/>
  <c r="DE191" i="3" s="1"/>
  <c r="DC191" i="3"/>
  <c r="DG191" i="3" s="1"/>
  <c r="DH191" i="3" s="1"/>
  <c r="CO191" i="3"/>
  <c r="DF191" i="3" s="1"/>
  <c r="CF191" i="3"/>
  <c r="AR191" i="3"/>
  <c r="AQ191" i="3" s="1"/>
  <c r="AN191" i="3"/>
  <c r="DO191" i="3" s="1"/>
  <c r="AM191" i="3"/>
  <c r="DB191" i="3" s="1"/>
  <c r="DM190" i="3"/>
  <c r="DL190" i="3"/>
  <c r="DJ190" i="3"/>
  <c r="DE190" i="3"/>
  <c r="DD190" i="3"/>
  <c r="DC190" i="3"/>
  <c r="DG190" i="3" s="1"/>
  <c r="DB190" i="3"/>
  <c r="CO190" i="3"/>
  <c r="AR190" i="3"/>
  <c r="AQ190" i="3"/>
  <c r="DF190" i="3" s="1"/>
  <c r="AN190" i="3"/>
  <c r="AM190" i="3"/>
  <c r="DN189" i="3"/>
  <c r="DM189" i="3"/>
  <c r="DL189" i="3"/>
  <c r="DJ189" i="3"/>
  <c r="DG189" i="3"/>
  <c r="DH189" i="3" s="1"/>
  <c r="DD189" i="3"/>
  <c r="DE189" i="3" s="1"/>
  <c r="DC189" i="3"/>
  <c r="CO189" i="3"/>
  <c r="DF189" i="3" s="1"/>
  <c r="CF189" i="3"/>
  <c r="AR189" i="3"/>
  <c r="AQ189" i="3" s="1"/>
  <c r="AN189" i="3"/>
  <c r="DO189" i="3" s="1"/>
  <c r="AM189" i="3"/>
  <c r="DB189" i="3" s="1"/>
  <c r="DM188" i="3"/>
  <c r="DL188" i="3"/>
  <c r="DJ188" i="3"/>
  <c r="DF188" i="3"/>
  <c r="DE188" i="3"/>
  <c r="DD188" i="3"/>
  <c r="DC188" i="3"/>
  <c r="DG188" i="3" s="1"/>
  <c r="DB188" i="3"/>
  <c r="CO188" i="3"/>
  <c r="AR188" i="3"/>
  <c r="AQ188" i="3"/>
  <c r="AN188" i="3"/>
  <c r="AM188" i="3"/>
  <c r="DN187" i="3"/>
  <c r="DM187" i="3"/>
  <c r="DL187" i="3"/>
  <c r="DJ187" i="3"/>
  <c r="DD187" i="3"/>
  <c r="DE187" i="3" s="1"/>
  <c r="DG187" i="3" s="1"/>
  <c r="DC187" i="3"/>
  <c r="CO187" i="3"/>
  <c r="CF187" i="3"/>
  <c r="AR187" i="3"/>
  <c r="AQ187" i="3" s="1"/>
  <c r="AN187" i="3"/>
  <c r="DO187" i="3" s="1"/>
  <c r="AM187" i="3"/>
  <c r="DB187" i="3" s="1"/>
  <c r="DM186" i="3"/>
  <c r="DL186" i="3"/>
  <c r="DJ186" i="3"/>
  <c r="DE186" i="3"/>
  <c r="DD186" i="3"/>
  <c r="DC186" i="3"/>
  <c r="DB186" i="3"/>
  <c r="CO186" i="3"/>
  <c r="DF186" i="3" s="1"/>
  <c r="AR186" i="3"/>
  <c r="AQ186" i="3"/>
  <c r="AN186" i="3"/>
  <c r="AM186" i="3"/>
  <c r="DN185" i="3"/>
  <c r="DM185" i="3"/>
  <c r="DL185" i="3"/>
  <c r="DJ185" i="3"/>
  <c r="DD185" i="3"/>
  <c r="DE185" i="3" s="1"/>
  <c r="DH185" i="3" s="1"/>
  <c r="DC185" i="3"/>
  <c r="DG185" i="3" s="1"/>
  <c r="CO185" i="3"/>
  <c r="CF185" i="3"/>
  <c r="AR185" i="3"/>
  <c r="AQ185" i="3" s="1"/>
  <c r="AN185" i="3"/>
  <c r="DO185" i="3" s="1"/>
  <c r="AM185" i="3"/>
  <c r="DB185" i="3" s="1"/>
  <c r="DM184" i="3"/>
  <c r="DL184" i="3"/>
  <c r="DJ184" i="3"/>
  <c r="DE184" i="3"/>
  <c r="DD184" i="3"/>
  <c r="DC184" i="3"/>
  <c r="DB184" i="3"/>
  <c r="CO184" i="3"/>
  <c r="DF184" i="3" s="1"/>
  <c r="AR184" i="3"/>
  <c r="AQ184" i="3"/>
  <c r="AN184" i="3"/>
  <c r="AM184" i="3"/>
  <c r="DN183" i="3"/>
  <c r="DM183" i="3"/>
  <c r="DL183" i="3"/>
  <c r="DJ183" i="3"/>
  <c r="DD183" i="3"/>
  <c r="DE183" i="3" s="1"/>
  <c r="DC183" i="3"/>
  <c r="DG183" i="3" s="1"/>
  <c r="DH183" i="3" s="1"/>
  <c r="CO183" i="3"/>
  <c r="DF183" i="3" s="1"/>
  <c r="CF183" i="3"/>
  <c r="AR183" i="3"/>
  <c r="AQ183" i="3" s="1"/>
  <c r="AN183" i="3"/>
  <c r="DO183" i="3" s="1"/>
  <c r="AM183" i="3"/>
  <c r="DB183" i="3" s="1"/>
  <c r="DM182" i="3"/>
  <c r="DL182" i="3"/>
  <c r="DJ182" i="3"/>
  <c r="DE182" i="3"/>
  <c r="DD182" i="3"/>
  <c r="DC182" i="3"/>
  <c r="DG182" i="3" s="1"/>
  <c r="DB182" i="3"/>
  <c r="CO182" i="3"/>
  <c r="AR182" i="3"/>
  <c r="AQ182" i="3"/>
  <c r="DF182" i="3" s="1"/>
  <c r="AN182" i="3"/>
  <c r="AM182" i="3"/>
  <c r="DN181" i="3"/>
  <c r="DM181" i="3"/>
  <c r="DL181" i="3"/>
  <c r="DJ181" i="3"/>
  <c r="DG181" i="3"/>
  <c r="DH181" i="3" s="1"/>
  <c r="DD181" i="3"/>
  <c r="DE181" i="3" s="1"/>
  <c r="DC181" i="3"/>
  <c r="CO181" i="3"/>
  <c r="DF181" i="3" s="1"/>
  <c r="CF181" i="3"/>
  <c r="AR181" i="3"/>
  <c r="AQ181" i="3" s="1"/>
  <c r="AN181" i="3"/>
  <c r="DO181" i="3" s="1"/>
  <c r="AM181" i="3"/>
  <c r="DB181" i="3" s="1"/>
  <c r="DO180" i="3"/>
  <c r="DN180" i="3"/>
  <c r="DM180" i="3"/>
  <c r="DL180" i="3"/>
  <c r="DJ180" i="3"/>
  <c r="DF180" i="3"/>
  <c r="DE180" i="3"/>
  <c r="DD180" i="3"/>
  <c r="DC180" i="3"/>
  <c r="DB180" i="3"/>
  <c r="DO179" i="3"/>
  <c r="DN179" i="3"/>
  <c r="DM179" i="3"/>
  <c r="DL179" i="3"/>
  <c r="DJ179" i="3"/>
  <c r="DF179" i="3"/>
  <c r="DE179" i="3"/>
  <c r="DD179" i="3"/>
  <c r="DC179" i="3"/>
  <c r="DG179" i="3" s="1"/>
  <c r="DB179" i="3"/>
  <c r="DO178" i="3"/>
  <c r="DN178" i="3"/>
  <c r="DM178" i="3"/>
  <c r="DL178" i="3"/>
  <c r="DJ178" i="3"/>
  <c r="DF178" i="3"/>
  <c r="DE178" i="3"/>
  <c r="DD178" i="3"/>
  <c r="DC178" i="3"/>
  <c r="DG178" i="3" s="1"/>
  <c r="DB178" i="3"/>
  <c r="DO177" i="3"/>
  <c r="DN177" i="3"/>
  <c r="DM177" i="3"/>
  <c r="DL177" i="3"/>
  <c r="DJ177" i="3"/>
  <c r="DF177" i="3"/>
  <c r="DE177" i="3"/>
  <c r="DD177" i="3"/>
  <c r="DC177" i="3"/>
  <c r="DG177" i="3" s="1"/>
  <c r="DB177" i="3"/>
  <c r="DO176" i="3"/>
  <c r="DN176" i="3"/>
  <c r="DM176" i="3"/>
  <c r="DL176" i="3"/>
  <c r="DJ176" i="3"/>
  <c r="DF176" i="3"/>
  <c r="DE176" i="3"/>
  <c r="DD176" i="3"/>
  <c r="DC176" i="3"/>
  <c r="DG176" i="3" s="1"/>
  <c r="DB176" i="3"/>
  <c r="DO175" i="3"/>
  <c r="DN175" i="3"/>
  <c r="DM175" i="3"/>
  <c r="DL175" i="3"/>
  <c r="DJ175" i="3"/>
  <c r="DF175" i="3"/>
  <c r="DE175" i="3"/>
  <c r="DD175" i="3"/>
  <c r="DC175" i="3"/>
  <c r="DG175" i="3" s="1"/>
  <c r="DB175" i="3"/>
  <c r="DO174" i="3"/>
  <c r="DN174" i="3"/>
  <c r="DM174" i="3"/>
  <c r="DL174" i="3"/>
  <c r="DJ174" i="3"/>
  <c r="DF174" i="3"/>
  <c r="DE174" i="3"/>
  <c r="DD174" i="3"/>
  <c r="DC174" i="3"/>
  <c r="DG174" i="3" s="1"/>
  <c r="DB174" i="3"/>
  <c r="DO173" i="3"/>
  <c r="DN173" i="3"/>
  <c r="DM173" i="3"/>
  <c r="DL173" i="3"/>
  <c r="DJ173" i="3"/>
  <c r="DF173" i="3"/>
  <c r="DE173" i="3"/>
  <c r="DD173" i="3"/>
  <c r="DC173" i="3"/>
  <c r="DG173" i="3" s="1"/>
  <c r="DB173" i="3"/>
  <c r="DO172" i="3"/>
  <c r="DN172" i="3"/>
  <c r="DM172" i="3"/>
  <c r="DL172" i="3"/>
  <c r="DJ172" i="3"/>
  <c r="DF172" i="3"/>
  <c r="DE172" i="3"/>
  <c r="DD172" i="3"/>
  <c r="DC172" i="3"/>
  <c r="DG172" i="3" s="1"/>
  <c r="DB172" i="3"/>
  <c r="DO171" i="3"/>
  <c r="DN171" i="3"/>
  <c r="DM171" i="3"/>
  <c r="DL171" i="3"/>
  <c r="DJ171" i="3"/>
  <c r="DF171" i="3"/>
  <c r="DE171" i="3"/>
  <c r="DD171" i="3"/>
  <c r="DC171" i="3"/>
  <c r="DG171" i="3" s="1"/>
  <c r="DB171" i="3"/>
  <c r="DO170" i="3"/>
  <c r="DN170" i="3"/>
  <c r="DM170" i="3"/>
  <c r="DL170" i="3"/>
  <c r="DJ170" i="3"/>
  <c r="DF170" i="3"/>
  <c r="DE170" i="3"/>
  <c r="DD170" i="3"/>
  <c r="DC170" i="3"/>
  <c r="DG170" i="3" s="1"/>
  <c r="DB170" i="3"/>
  <c r="DO169" i="3"/>
  <c r="DN169" i="3"/>
  <c r="DM169" i="3"/>
  <c r="DL169" i="3"/>
  <c r="DJ169" i="3"/>
  <c r="DF169" i="3"/>
  <c r="DE169" i="3"/>
  <c r="DD169" i="3"/>
  <c r="DC169" i="3"/>
  <c r="DG169" i="3" s="1"/>
  <c r="DB169" i="3"/>
  <c r="DO168" i="3"/>
  <c r="DN168" i="3"/>
  <c r="DM168" i="3"/>
  <c r="DL168" i="3"/>
  <c r="DJ168" i="3"/>
  <c r="DF168" i="3"/>
  <c r="DE168" i="3"/>
  <c r="DD168" i="3"/>
  <c r="DC168" i="3"/>
  <c r="DG168" i="3" s="1"/>
  <c r="DB168" i="3"/>
  <c r="DO167" i="3"/>
  <c r="DN167" i="3"/>
  <c r="DM167" i="3"/>
  <c r="DL167" i="3"/>
  <c r="DJ167" i="3"/>
  <c r="DF167" i="3"/>
  <c r="DE167" i="3"/>
  <c r="DD167" i="3"/>
  <c r="DC167" i="3"/>
  <c r="DG167" i="3" s="1"/>
  <c r="DB167" i="3"/>
  <c r="DO166" i="3"/>
  <c r="DN166" i="3"/>
  <c r="DM166" i="3"/>
  <c r="DL166" i="3"/>
  <c r="DJ166" i="3"/>
  <c r="DF166" i="3"/>
  <c r="DE166" i="3"/>
  <c r="DD166" i="3"/>
  <c r="DC166" i="3"/>
  <c r="DG166" i="3" s="1"/>
  <c r="DB166" i="3"/>
  <c r="DO165" i="3"/>
  <c r="DN165" i="3"/>
  <c r="DM165" i="3"/>
  <c r="DL165" i="3"/>
  <c r="DJ165" i="3"/>
  <c r="DF165" i="3"/>
  <c r="DE165" i="3"/>
  <c r="DD165" i="3"/>
  <c r="DC165" i="3"/>
  <c r="DG165" i="3" s="1"/>
  <c r="DB165" i="3"/>
  <c r="DO164" i="3"/>
  <c r="DN164" i="3"/>
  <c r="DM164" i="3"/>
  <c r="DL164" i="3"/>
  <c r="DJ164" i="3"/>
  <c r="DF164" i="3"/>
  <c r="DE164" i="3"/>
  <c r="DD164" i="3"/>
  <c r="DC164" i="3"/>
  <c r="DG164" i="3" s="1"/>
  <c r="DB164" i="3"/>
  <c r="DO163" i="3"/>
  <c r="DN163" i="3"/>
  <c r="DM163" i="3"/>
  <c r="DL163" i="3"/>
  <c r="DJ163" i="3"/>
  <c r="DF163" i="3"/>
  <c r="DE163" i="3"/>
  <c r="DD163" i="3"/>
  <c r="DC163" i="3"/>
  <c r="DG163" i="3" s="1"/>
  <c r="DB163" i="3"/>
  <c r="DO162" i="3"/>
  <c r="DN162" i="3"/>
  <c r="DM162" i="3"/>
  <c r="DL162" i="3"/>
  <c r="DJ162" i="3"/>
  <c r="DF162" i="3"/>
  <c r="DE162" i="3"/>
  <c r="DD162" i="3"/>
  <c r="DC162" i="3"/>
  <c r="DG162" i="3" s="1"/>
  <c r="DB162" i="3"/>
  <c r="DO161" i="3"/>
  <c r="DN161" i="3"/>
  <c r="DM161" i="3"/>
  <c r="DL161" i="3"/>
  <c r="DJ161" i="3"/>
  <c r="DF161" i="3"/>
  <c r="DE161" i="3"/>
  <c r="DD161" i="3"/>
  <c r="DC161" i="3"/>
  <c r="DG161" i="3" s="1"/>
  <c r="DB161" i="3"/>
  <c r="DO160" i="3"/>
  <c r="DN160" i="3"/>
  <c r="DM160" i="3"/>
  <c r="DL160" i="3"/>
  <c r="DJ160" i="3"/>
  <c r="DF160" i="3"/>
  <c r="DD160" i="3"/>
  <c r="DE160" i="3" s="1"/>
  <c r="DC160" i="3"/>
  <c r="DB160" i="3"/>
  <c r="DO159" i="3"/>
  <c r="DN159" i="3"/>
  <c r="DM159" i="3"/>
  <c r="DL159" i="3"/>
  <c r="DJ159" i="3"/>
  <c r="DF159" i="3"/>
  <c r="DD159" i="3"/>
  <c r="DE159" i="3" s="1"/>
  <c r="DC159" i="3"/>
  <c r="DG159" i="3" s="1"/>
  <c r="DB159" i="3"/>
  <c r="DO158" i="3"/>
  <c r="DN158" i="3"/>
  <c r="DM158" i="3"/>
  <c r="DL158" i="3"/>
  <c r="DJ158" i="3"/>
  <c r="DF158" i="3"/>
  <c r="DD158" i="3"/>
  <c r="DE158" i="3" s="1"/>
  <c r="DC158" i="3"/>
  <c r="DG158" i="3" s="1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B156" i="3"/>
  <c r="DO155" i="3"/>
  <c r="DN155" i="3"/>
  <c r="DM155" i="3"/>
  <c r="DL155" i="3"/>
  <c r="DJ155" i="3"/>
  <c r="DF155" i="3"/>
  <c r="DD155" i="3"/>
  <c r="DE155" i="3" s="1"/>
  <c r="DC155" i="3"/>
  <c r="DG155" i="3" s="1"/>
  <c r="DB155" i="3"/>
  <c r="DO154" i="3"/>
  <c r="DN154" i="3"/>
  <c r="DM154" i="3"/>
  <c r="DL154" i="3"/>
  <c r="DJ154" i="3"/>
  <c r="DF154" i="3"/>
  <c r="DD154" i="3"/>
  <c r="DE154" i="3" s="1"/>
  <c r="DC154" i="3"/>
  <c r="DG154" i="3" s="1"/>
  <c r="DB154" i="3"/>
  <c r="DO153" i="3"/>
  <c r="DN153" i="3"/>
  <c r="DM153" i="3"/>
  <c r="DL153" i="3"/>
  <c r="DJ153" i="3"/>
  <c r="DF153" i="3"/>
  <c r="DD153" i="3"/>
  <c r="DE153" i="3" s="1"/>
  <c r="DC153" i="3"/>
  <c r="DB153" i="3"/>
  <c r="DO152" i="3"/>
  <c r="DN152" i="3"/>
  <c r="DM152" i="3"/>
  <c r="DL152" i="3"/>
  <c r="DJ152" i="3"/>
  <c r="DF152" i="3"/>
  <c r="DD152" i="3"/>
  <c r="DE152" i="3" s="1"/>
  <c r="DC152" i="3"/>
  <c r="DB152" i="3"/>
  <c r="DO151" i="3"/>
  <c r="DN151" i="3"/>
  <c r="DM151" i="3"/>
  <c r="DL151" i="3"/>
  <c r="DJ151" i="3"/>
  <c r="DF151" i="3"/>
  <c r="DD151" i="3"/>
  <c r="DE151" i="3" s="1"/>
  <c r="DC151" i="3"/>
  <c r="DG151" i="3" s="1"/>
  <c r="DB151" i="3"/>
  <c r="DO150" i="3"/>
  <c r="DN150" i="3"/>
  <c r="DM150" i="3"/>
  <c r="DL150" i="3"/>
  <c r="DJ150" i="3"/>
  <c r="DF150" i="3"/>
  <c r="DD150" i="3"/>
  <c r="DE150" i="3" s="1"/>
  <c r="DC150" i="3"/>
  <c r="DG150" i="3" s="1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B148" i="3"/>
  <c r="DO147" i="3"/>
  <c r="DN147" i="3"/>
  <c r="DM147" i="3"/>
  <c r="DL147" i="3"/>
  <c r="DJ147" i="3"/>
  <c r="DF147" i="3"/>
  <c r="DD147" i="3"/>
  <c r="DE147" i="3" s="1"/>
  <c r="DC147" i="3"/>
  <c r="DG147" i="3" s="1"/>
  <c r="DB147" i="3"/>
  <c r="DO146" i="3"/>
  <c r="DN146" i="3"/>
  <c r="DM146" i="3"/>
  <c r="DL146" i="3"/>
  <c r="DJ146" i="3"/>
  <c r="DF146" i="3"/>
  <c r="DD146" i="3"/>
  <c r="DE146" i="3" s="1"/>
  <c r="DC146" i="3"/>
  <c r="DG146" i="3" s="1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B144" i="3"/>
  <c r="DO143" i="3"/>
  <c r="DN143" i="3"/>
  <c r="DM143" i="3"/>
  <c r="DL143" i="3"/>
  <c r="DJ143" i="3"/>
  <c r="DF143" i="3"/>
  <c r="DD143" i="3"/>
  <c r="DE143" i="3" s="1"/>
  <c r="DC143" i="3"/>
  <c r="DG143" i="3" s="1"/>
  <c r="DB143" i="3"/>
  <c r="DO142" i="3"/>
  <c r="DN142" i="3"/>
  <c r="DM142" i="3"/>
  <c r="DL142" i="3"/>
  <c r="DJ142" i="3"/>
  <c r="DF142" i="3"/>
  <c r="DD142" i="3"/>
  <c r="DE142" i="3" s="1"/>
  <c r="DC142" i="3"/>
  <c r="DG142" i="3" s="1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D140" i="3"/>
  <c r="DE140" i="3" s="1"/>
  <c r="DC140" i="3"/>
  <c r="DB140" i="3"/>
  <c r="DO139" i="3"/>
  <c r="DN139" i="3"/>
  <c r="DM139" i="3"/>
  <c r="DL139" i="3"/>
  <c r="DJ139" i="3"/>
  <c r="DF139" i="3"/>
  <c r="DD139" i="3"/>
  <c r="DE139" i="3" s="1"/>
  <c r="DC139" i="3"/>
  <c r="DG139" i="3" s="1"/>
  <c r="DB139" i="3"/>
  <c r="DO138" i="3"/>
  <c r="DN138" i="3"/>
  <c r="DM138" i="3"/>
  <c r="DL138" i="3"/>
  <c r="DJ138" i="3"/>
  <c r="DF138" i="3"/>
  <c r="DD138" i="3"/>
  <c r="DE138" i="3" s="1"/>
  <c r="DC138" i="3"/>
  <c r="DG138" i="3" s="1"/>
  <c r="DB138" i="3"/>
  <c r="DO137" i="3"/>
  <c r="DN137" i="3"/>
  <c r="DM137" i="3"/>
  <c r="DL137" i="3"/>
  <c r="DJ137" i="3"/>
  <c r="DF137" i="3"/>
  <c r="DD137" i="3"/>
  <c r="DE137" i="3" s="1"/>
  <c r="DC137" i="3"/>
  <c r="DB137" i="3"/>
  <c r="DO136" i="3"/>
  <c r="DN136" i="3"/>
  <c r="DM136" i="3"/>
  <c r="DL136" i="3"/>
  <c r="DJ136" i="3"/>
  <c r="DF136" i="3"/>
  <c r="DD136" i="3"/>
  <c r="DE136" i="3" s="1"/>
  <c r="DC136" i="3"/>
  <c r="DB136" i="3"/>
  <c r="DO135" i="3"/>
  <c r="DN135" i="3"/>
  <c r="DM135" i="3"/>
  <c r="DL135" i="3"/>
  <c r="DJ135" i="3"/>
  <c r="DF135" i="3"/>
  <c r="DD135" i="3"/>
  <c r="DE135" i="3" s="1"/>
  <c r="DC135" i="3"/>
  <c r="DG135" i="3" s="1"/>
  <c r="DB135" i="3"/>
  <c r="DO134" i="3"/>
  <c r="DN134" i="3"/>
  <c r="DM134" i="3"/>
  <c r="DL134" i="3"/>
  <c r="DJ134" i="3"/>
  <c r="DF134" i="3"/>
  <c r="DD134" i="3"/>
  <c r="DE134" i="3" s="1"/>
  <c r="DC134" i="3"/>
  <c r="DG134" i="3" s="1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B132" i="3"/>
  <c r="DO131" i="3"/>
  <c r="DN131" i="3"/>
  <c r="DM131" i="3"/>
  <c r="DL131" i="3"/>
  <c r="DJ131" i="3"/>
  <c r="DF131" i="3"/>
  <c r="DD131" i="3"/>
  <c r="DE131" i="3" s="1"/>
  <c r="DC131" i="3"/>
  <c r="DG131" i="3" s="1"/>
  <c r="DB131" i="3"/>
  <c r="DO130" i="3"/>
  <c r="DN130" i="3"/>
  <c r="DM130" i="3"/>
  <c r="DL130" i="3"/>
  <c r="DJ130" i="3"/>
  <c r="DF130" i="3"/>
  <c r="DD130" i="3"/>
  <c r="DE130" i="3" s="1"/>
  <c r="DC130" i="3"/>
  <c r="DG130" i="3" s="1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D126" i="3"/>
  <c r="DE126" i="3" s="1"/>
  <c r="DC126" i="3"/>
  <c r="DG126" i="3" s="1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B124" i="3"/>
  <c r="DO123" i="3"/>
  <c r="DN123" i="3"/>
  <c r="DM123" i="3"/>
  <c r="DL123" i="3"/>
  <c r="DJ123" i="3"/>
  <c r="DF123" i="3"/>
  <c r="DD123" i="3"/>
  <c r="DE123" i="3" s="1"/>
  <c r="DC123" i="3"/>
  <c r="DB123" i="3"/>
  <c r="DO122" i="3"/>
  <c r="DN122" i="3"/>
  <c r="DM122" i="3"/>
  <c r="DL122" i="3"/>
  <c r="DJ122" i="3"/>
  <c r="DF122" i="3"/>
  <c r="DD122" i="3"/>
  <c r="DE122" i="3" s="1"/>
  <c r="DC122" i="3"/>
  <c r="DG122" i="3" s="1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G118" i="3" s="1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B115" i="3"/>
  <c r="DO114" i="3"/>
  <c r="DN114" i="3"/>
  <c r="DM114" i="3"/>
  <c r="DL114" i="3"/>
  <c r="DJ114" i="3"/>
  <c r="DF114" i="3"/>
  <c r="DD114" i="3"/>
  <c r="DE114" i="3" s="1"/>
  <c r="DC114" i="3"/>
  <c r="DG114" i="3" s="1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D110" i="3"/>
  <c r="DE110" i="3" s="1"/>
  <c r="DC110" i="3"/>
  <c r="DG110" i="3" s="1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B107" i="3"/>
  <c r="DO106" i="3"/>
  <c r="DN106" i="3"/>
  <c r="DM106" i="3"/>
  <c r="DL106" i="3"/>
  <c r="DJ106" i="3"/>
  <c r="DF106" i="3"/>
  <c r="DD106" i="3"/>
  <c r="DE106" i="3" s="1"/>
  <c r="DC106" i="3"/>
  <c r="DG106" i="3" s="1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G102" i="3" s="1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B99" i="3"/>
  <c r="DO98" i="3"/>
  <c r="DN98" i="3"/>
  <c r="DM98" i="3"/>
  <c r="DL98" i="3"/>
  <c r="DJ98" i="3"/>
  <c r="DF98" i="3"/>
  <c r="DD98" i="3"/>
  <c r="DE98" i="3" s="1"/>
  <c r="DC98" i="3"/>
  <c r="DG98" i="3" s="1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G94" i="3" s="1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B91" i="3"/>
  <c r="DO90" i="3"/>
  <c r="DN90" i="3"/>
  <c r="DM90" i="3"/>
  <c r="DL90" i="3"/>
  <c r="DJ90" i="3"/>
  <c r="DF90" i="3"/>
  <c r="DD90" i="3"/>
  <c r="DE90" i="3" s="1"/>
  <c r="DC90" i="3"/>
  <c r="DG90" i="3" s="1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G86" i="3" s="1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B83" i="3"/>
  <c r="DO82" i="3"/>
  <c r="DN82" i="3"/>
  <c r="DM82" i="3"/>
  <c r="DL82" i="3"/>
  <c r="DJ82" i="3"/>
  <c r="DF82" i="3"/>
  <c r="DD82" i="3"/>
  <c r="DE82" i="3" s="1"/>
  <c r="DC82" i="3"/>
  <c r="DG82" i="3" s="1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B80" i="3"/>
  <c r="DO79" i="3"/>
  <c r="DN79" i="3"/>
  <c r="DM79" i="3"/>
  <c r="DL79" i="3"/>
  <c r="DJ79" i="3"/>
  <c r="DF79" i="3"/>
  <c r="DD79" i="3"/>
  <c r="DE79" i="3" s="1"/>
  <c r="DC79" i="3"/>
  <c r="DB79" i="3"/>
  <c r="DO78" i="3"/>
  <c r="DN78" i="3"/>
  <c r="DM78" i="3"/>
  <c r="DL78" i="3"/>
  <c r="DJ78" i="3"/>
  <c r="DF78" i="3"/>
  <c r="DD78" i="3"/>
  <c r="DE78" i="3" s="1"/>
  <c r="DC78" i="3"/>
  <c r="DG78" i="3" s="1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B76" i="3"/>
  <c r="DO75" i="3"/>
  <c r="DN75" i="3"/>
  <c r="DM75" i="3"/>
  <c r="DL75" i="3"/>
  <c r="DJ75" i="3"/>
  <c r="DF75" i="3"/>
  <c r="DD75" i="3"/>
  <c r="DE75" i="3" s="1"/>
  <c r="DC75" i="3"/>
  <c r="DB75" i="3"/>
  <c r="DO74" i="3"/>
  <c r="DN74" i="3"/>
  <c r="DM74" i="3"/>
  <c r="DL74" i="3"/>
  <c r="DJ74" i="3"/>
  <c r="DF74" i="3"/>
  <c r="DD74" i="3"/>
  <c r="DE74" i="3" s="1"/>
  <c r="DC74" i="3"/>
  <c r="DG74" i="3" s="1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B72" i="3"/>
  <c r="DO71" i="3"/>
  <c r="DN71" i="3"/>
  <c r="DM71" i="3"/>
  <c r="DL71" i="3"/>
  <c r="DJ71" i="3"/>
  <c r="DF71" i="3"/>
  <c r="DD71" i="3"/>
  <c r="DE71" i="3" s="1"/>
  <c r="DC71" i="3"/>
  <c r="DB71" i="3"/>
  <c r="DO70" i="3"/>
  <c r="DN70" i="3"/>
  <c r="DM70" i="3"/>
  <c r="DL70" i="3"/>
  <c r="DJ70" i="3"/>
  <c r="DF70" i="3"/>
  <c r="DD70" i="3"/>
  <c r="DE70" i="3" s="1"/>
  <c r="DC70" i="3"/>
  <c r="DG70" i="3" s="1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B68" i="3"/>
  <c r="DO67" i="3"/>
  <c r="DN67" i="3"/>
  <c r="DM67" i="3"/>
  <c r="DL67" i="3"/>
  <c r="DJ67" i="3"/>
  <c r="DF67" i="3"/>
  <c r="DD67" i="3"/>
  <c r="DE67" i="3" s="1"/>
  <c r="DC67" i="3"/>
  <c r="DB67" i="3"/>
  <c r="DO66" i="3"/>
  <c r="DN66" i="3"/>
  <c r="DM66" i="3"/>
  <c r="DL66" i="3"/>
  <c r="DJ66" i="3"/>
  <c r="DF66" i="3"/>
  <c r="DD66" i="3"/>
  <c r="DE66" i="3" s="1"/>
  <c r="DC66" i="3"/>
  <c r="DG66" i="3" s="1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B64" i="3"/>
  <c r="DO63" i="3"/>
  <c r="DN63" i="3"/>
  <c r="DM63" i="3"/>
  <c r="DL63" i="3"/>
  <c r="DJ63" i="3"/>
  <c r="DF63" i="3"/>
  <c r="DD63" i="3"/>
  <c r="DE63" i="3" s="1"/>
  <c r="DC63" i="3"/>
  <c r="DB63" i="3"/>
  <c r="DO62" i="3"/>
  <c r="DN62" i="3"/>
  <c r="DM62" i="3"/>
  <c r="DL62" i="3"/>
  <c r="DJ62" i="3"/>
  <c r="DF62" i="3"/>
  <c r="DD62" i="3"/>
  <c r="DE62" i="3" s="1"/>
  <c r="DC62" i="3"/>
  <c r="DG62" i="3" s="1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B60" i="3"/>
  <c r="DO59" i="3"/>
  <c r="DN59" i="3"/>
  <c r="DM59" i="3"/>
  <c r="DL59" i="3"/>
  <c r="DJ59" i="3"/>
  <c r="DF59" i="3"/>
  <c r="DD59" i="3"/>
  <c r="DE59" i="3" s="1"/>
  <c r="DC59" i="3"/>
  <c r="DB59" i="3"/>
  <c r="DO58" i="3"/>
  <c r="DN58" i="3"/>
  <c r="DM58" i="3"/>
  <c r="DL58" i="3"/>
  <c r="DJ58" i="3"/>
  <c r="DF58" i="3"/>
  <c r="DD58" i="3"/>
  <c r="DE58" i="3" s="1"/>
  <c r="DC58" i="3"/>
  <c r="DG58" i="3" s="1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D54" i="3"/>
  <c r="DE54" i="3" s="1"/>
  <c r="DC54" i="3"/>
  <c r="DG54" i="3" s="1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D50" i="3"/>
  <c r="DE50" i="3" s="1"/>
  <c r="DC50" i="3"/>
  <c r="DG50" i="3" s="1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B48" i="3"/>
  <c r="DO47" i="3"/>
  <c r="DN47" i="3"/>
  <c r="DM47" i="3"/>
  <c r="DL47" i="3"/>
  <c r="DJ47" i="3"/>
  <c r="DF47" i="3"/>
  <c r="DD47" i="3"/>
  <c r="DE47" i="3" s="1"/>
  <c r="DC47" i="3"/>
  <c r="DG47" i="3" s="1"/>
  <c r="DB47" i="3"/>
  <c r="DO46" i="3"/>
  <c r="DN46" i="3"/>
  <c r="DM46" i="3"/>
  <c r="DL46" i="3"/>
  <c r="DJ46" i="3"/>
  <c r="DF46" i="3"/>
  <c r="DD46" i="3"/>
  <c r="DE46" i="3" s="1"/>
  <c r="DC46" i="3"/>
  <c r="DG46" i="3" s="1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B44" i="3"/>
  <c r="DO43" i="3"/>
  <c r="DN43" i="3"/>
  <c r="DM43" i="3"/>
  <c r="DL43" i="3"/>
  <c r="DJ43" i="3"/>
  <c r="DF43" i="3"/>
  <c r="DD43" i="3"/>
  <c r="DE43" i="3" s="1"/>
  <c r="DC43" i="3"/>
  <c r="DG43" i="3" s="1"/>
  <c r="DB43" i="3"/>
  <c r="DO42" i="3"/>
  <c r="DN42" i="3"/>
  <c r="DM42" i="3"/>
  <c r="DL42" i="3"/>
  <c r="DJ42" i="3"/>
  <c r="DF42" i="3"/>
  <c r="DD42" i="3"/>
  <c r="DE42" i="3" s="1"/>
  <c r="DC42" i="3"/>
  <c r="DG42" i="3" s="1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B40" i="3"/>
  <c r="DO39" i="3"/>
  <c r="DN39" i="3"/>
  <c r="DM39" i="3"/>
  <c r="DL39" i="3"/>
  <c r="DJ39" i="3"/>
  <c r="DF39" i="3"/>
  <c r="DD39" i="3"/>
  <c r="DE39" i="3" s="1"/>
  <c r="DC39" i="3"/>
  <c r="DG39" i="3" s="1"/>
  <c r="DB39" i="3"/>
  <c r="DO38" i="3"/>
  <c r="DN38" i="3"/>
  <c r="DM38" i="3"/>
  <c r="DL38" i="3"/>
  <c r="DJ38" i="3"/>
  <c r="DF38" i="3"/>
  <c r="DD38" i="3"/>
  <c r="DE38" i="3" s="1"/>
  <c r="DC38" i="3"/>
  <c r="DG38" i="3" s="1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B36" i="3"/>
  <c r="DO35" i="3"/>
  <c r="DN35" i="3"/>
  <c r="DM35" i="3"/>
  <c r="DL35" i="3"/>
  <c r="DJ35" i="3"/>
  <c r="DF35" i="3"/>
  <c r="DD35" i="3"/>
  <c r="DE35" i="3" s="1"/>
  <c r="DC35" i="3"/>
  <c r="DG35" i="3" s="1"/>
  <c r="DB35" i="3"/>
  <c r="DO34" i="3"/>
  <c r="DN34" i="3"/>
  <c r="DM34" i="3"/>
  <c r="DL34" i="3"/>
  <c r="DJ34" i="3"/>
  <c r="DF34" i="3"/>
  <c r="DD34" i="3"/>
  <c r="DE34" i="3" s="1"/>
  <c r="DC34" i="3"/>
  <c r="DG34" i="3" s="1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B32" i="3"/>
  <c r="DO31" i="3"/>
  <c r="DN31" i="3"/>
  <c r="DM31" i="3"/>
  <c r="DL31" i="3"/>
  <c r="DJ31" i="3"/>
  <c r="DF31" i="3"/>
  <c r="DD31" i="3"/>
  <c r="DE31" i="3" s="1"/>
  <c r="DC31" i="3"/>
  <c r="DG31" i="3" s="1"/>
  <c r="DB31" i="3"/>
  <c r="DO30" i="3"/>
  <c r="DN30" i="3"/>
  <c r="DM30" i="3"/>
  <c r="DL30" i="3"/>
  <c r="DJ30" i="3"/>
  <c r="DF30" i="3"/>
  <c r="DD30" i="3"/>
  <c r="DE30" i="3" s="1"/>
  <c r="DC30" i="3"/>
  <c r="DG30" i="3" s="1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B28" i="3"/>
  <c r="DO27" i="3"/>
  <c r="DN27" i="3"/>
  <c r="DM27" i="3"/>
  <c r="DL27" i="3"/>
  <c r="DJ27" i="3"/>
  <c r="DF27" i="3"/>
  <c r="DD27" i="3"/>
  <c r="DE27" i="3" s="1"/>
  <c r="DC27" i="3"/>
  <c r="DG27" i="3" s="1"/>
  <c r="DB27" i="3"/>
  <c r="DO26" i="3"/>
  <c r="DN26" i="3"/>
  <c r="DM26" i="3"/>
  <c r="DL26" i="3"/>
  <c r="DJ26" i="3"/>
  <c r="DF26" i="3"/>
  <c r="DD26" i="3"/>
  <c r="DE26" i="3" s="1"/>
  <c r="DC26" i="3"/>
  <c r="DG26" i="3" s="1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B24" i="3"/>
  <c r="DO23" i="3"/>
  <c r="DN23" i="3"/>
  <c r="DM23" i="3"/>
  <c r="DL23" i="3"/>
  <c r="DJ23" i="3"/>
  <c r="DF23" i="3"/>
  <c r="DD23" i="3"/>
  <c r="DE23" i="3" s="1"/>
  <c r="DC23" i="3"/>
  <c r="DG23" i="3" s="1"/>
  <c r="DB23" i="3"/>
  <c r="DO22" i="3"/>
  <c r="DN22" i="3"/>
  <c r="DM22" i="3"/>
  <c r="DL22" i="3"/>
  <c r="DJ22" i="3"/>
  <c r="DF22" i="3"/>
  <c r="DD22" i="3"/>
  <c r="DE22" i="3" s="1"/>
  <c r="DC22" i="3"/>
  <c r="DG22" i="3" s="1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B20" i="3"/>
  <c r="DO19" i="3"/>
  <c r="DN19" i="3"/>
  <c r="DM19" i="3"/>
  <c r="DL19" i="3"/>
  <c r="DJ19" i="3"/>
  <c r="DF19" i="3"/>
  <c r="DD19" i="3"/>
  <c r="DE19" i="3" s="1"/>
  <c r="DC19" i="3"/>
  <c r="DG19" i="3" s="1"/>
  <c r="DB19" i="3"/>
  <c r="DO18" i="3"/>
  <c r="DN18" i="3"/>
  <c r="DM18" i="3"/>
  <c r="DL18" i="3"/>
  <c r="DJ18" i="3"/>
  <c r="DF18" i="3"/>
  <c r="DD18" i="3"/>
  <c r="DE18" i="3" s="1"/>
  <c r="DC18" i="3"/>
  <c r="DG18" i="3" s="1"/>
  <c r="DB18" i="3"/>
  <c r="DO17" i="3"/>
  <c r="DN17" i="3"/>
  <c r="DM17" i="3"/>
  <c r="DL17" i="3"/>
  <c r="DJ17" i="3"/>
  <c r="DF17" i="3"/>
  <c r="DD17" i="3"/>
  <c r="DE17" i="3" s="1"/>
  <c r="DC17" i="3"/>
  <c r="DG17" i="3" s="1"/>
  <c r="DB17" i="3"/>
  <c r="DO16" i="3"/>
  <c r="DN16" i="3"/>
  <c r="DM16" i="3"/>
  <c r="DL16" i="3"/>
  <c r="DJ16" i="3"/>
  <c r="DF16" i="3"/>
  <c r="DD16" i="3"/>
  <c r="DE16" i="3" s="1"/>
  <c r="DC16" i="3"/>
  <c r="DB16" i="3"/>
  <c r="DO15" i="3"/>
  <c r="DN15" i="3"/>
  <c r="DM15" i="3"/>
  <c r="DL15" i="3"/>
  <c r="DJ15" i="3"/>
  <c r="DF15" i="3"/>
  <c r="DD15" i="3"/>
  <c r="DE15" i="3" s="1"/>
  <c r="DC15" i="3"/>
  <c r="DG15" i="3" s="1"/>
  <c r="DB15" i="3"/>
  <c r="DO14" i="3"/>
  <c r="DN14" i="3"/>
  <c r="DM14" i="3"/>
  <c r="DL14" i="3"/>
  <c r="DJ14" i="3"/>
  <c r="DF14" i="3"/>
  <c r="DD14" i="3"/>
  <c r="DE14" i="3" s="1"/>
  <c r="DC14" i="3"/>
  <c r="DG14" i="3" s="1"/>
  <c r="DB14" i="3"/>
  <c r="DO13" i="3"/>
  <c r="DN13" i="3"/>
  <c r="DM13" i="3"/>
  <c r="DL13" i="3"/>
  <c r="DJ13" i="3"/>
  <c r="DF13" i="3"/>
  <c r="DD13" i="3"/>
  <c r="DE13" i="3" s="1"/>
  <c r="DC13" i="3"/>
  <c r="DG13" i="3" s="1"/>
  <c r="DB13" i="3"/>
  <c r="DO12" i="3"/>
  <c r="DN12" i="3"/>
  <c r="DM12" i="3"/>
  <c r="DL12" i="3"/>
  <c r="DJ12" i="3"/>
  <c r="DF12" i="3"/>
  <c r="DD12" i="3"/>
  <c r="DE12" i="3" s="1"/>
  <c r="DC12" i="3"/>
  <c r="DB12" i="3"/>
  <c r="DO11" i="3"/>
  <c r="DN11" i="3"/>
  <c r="DM11" i="3"/>
  <c r="DL11" i="3"/>
  <c r="DJ11" i="3"/>
  <c r="DF11" i="3"/>
  <c r="DD11" i="3"/>
  <c r="DE11" i="3" s="1"/>
  <c r="DC11" i="3"/>
  <c r="DG11" i="3" s="1"/>
  <c r="DB11" i="3"/>
  <c r="DO10" i="3"/>
  <c r="DN10" i="3"/>
  <c r="DM10" i="3"/>
  <c r="DL10" i="3"/>
  <c r="DJ10" i="3"/>
  <c r="DF10" i="3"/>
  <c r="DD10" i="3"/>
  <c r="DE10" i="3" s="1"/>
  <c r="DC10" i="3"/>
  <c r="DG10" i="3" s="1"/>
  <c r="DB10" i="3"/>
  <c r="DO9" i="3"/>
  <c r="DN9" i="3"/>
  <c r="DM9" i="3"/>
  <c r="DL9" i="3"/>
  <c r="DJ9" i="3"/>
  <c r="DF9" i="3"/>
  <c r="DD9" i="3"/>
  <c r="DE9" i="3" s="1"/>
  <c r="DC9" i="3"/>
  <c r="DG9" i="3" s="1"/>
  <c r="DB9" i="3"/>
  <c r="DO8" i="3"/>
  <c r="DN8" i="3"/>
  <c r="DM8" i="3"/>
  <c r="DL8" i="3"/>
  <c r="DJ8" i="3"/>
  <c r="DF8" i="3"/>
  <c r="DD8" i="3"/>
  <c r="DE8" i="3" s="1"/>
  <c r="DC8" i="3"/>
  <c r="DB8" i="3"/>
  <c r="DO7" i="3"/>
  <c r="DN7" i="3"/>
  <c r="DM7" i="3"/>
  <c r="DL7" i="3"/>
  <c r="DJ7" i="3"/>
  <c r="DF7" i="3"/>
  <c r="DD7" i="3"/>
  <c r="DE7" i="3" s="1"/>
  <c r="DC7" i="3"/>
  <c r="DG7" i="3" s="1"/>
  <c r="DB7" i="3"/>
  <c r="DO6" i="3"/>
  <c r="DN6" i="3"/>
  <c r="DM6" i="3"/>
  <c r="DL6" i="3"/>
  <c r="DJ6" i="3"/>
  <c r="DF6" i="3"/>
  <c r="DD6" i="3"/>
  <c r="DE6" i="3" s="1"/>
  <c r="DC6" i="3"/>
  <c r="DG6" i="3" s="1"/>
  <c r="DB6" i="3"/>
  <c r="DO5" i="3"/>
  <c r="DN5" i="3"/>
  <c r="DM5" i="3"/>
  <c r="DL5" i="3"/>
  <c r="DJ5" i="3"/>
  <c r="DF5" i="3"/>
  <c r="DD5" i="3"/>
  <c r="DE5" i="3" s="1"/>
  <c r="DC5" i="3"/>
  <c r="DG5" i="3" s="1"/>
  <c r="DB5" i="3"/>
  <c r="DO4" i="3"/>
  <c r="DN4" i="3"/>
  <c r="DM4" i="3"/>
  <c r="DL4" i="3"/>
  <c r="DJ4" i="3"/>
  <c r="DF4" i="3"/>
  <c r="DD4" i="3"/>
  <c r="DE4" i="3" s="1"/>
  <c r="DC4" i="3"/>
  <c r="DB4" i="3"/>
  <c r="DH5" i="3" l="1"/>
  <c r="DH13" i="3"/>
  <c r="DH17" i="3"/>
  <c r="DH10" i="3"/>
  <c r="DH14" i="3"/>
  <c r="DH22" i="3"/>
  <c r="DH30" i="3"/>
  <c r="DH34" i="3"/>
  <c r="DH38" i="3"/>
  <c r="DH42" i="3"/>
  <c r="DH46" i="3"/>
  <c r="DH50" i="3"/>
  <c r="DG51" i="3"/>
  <c r="DH54" i="3"/>
  <c r="DG55" i="3"/>
  <c r="DH58" i="3"/>
  <c r="DG59" i="3"/>
  <c r="DH62" i="3"/>
  <c r="DG63" i="3"/>
  <c r="DH66" i="3"/>
  <c r="DG67" i="3"/>
  <c r="DH70" i="3"/>
  <c r="DG71" i="3"/>
  <c r="DH74" i="3"/>
  <c r="DG75" i="3"/>
  <c r="DH78" i="3"/>
  <c r="DG79" i="3"/>
  <c r="DH82" i="3"/>
  <c r="DG83" i="3"/>
  <c r="DH86" i="3"/>
  <c r="DG87" i="3"/>
  <c r="DH90" i="3"/>
  <c r="DG91" i="3"/>
  <c r="DH94" i="3"/>
  <c r="DG95" i="3"/>
  <c r="DH98" i="3"/>
  <c r="DG99" i="3"/>
  <c r="DH102" i="3"/>
  <c r="DG103" i="3"/>
  <c r="DH106" i="3"/>
  <c r="DG107" i="3"/>
  <c r="DH110" i="3"/>
  <c r="DG111" i="3"/>
  <c r="DH114" i="3"/>
  <c r="DG115" i="3"/>
  <c r="DH118" i="3"/>
  <c r="DG119" i="3"/>
  <c r="DH122" i="3"/>
  <c r="DG123" i="3"/>
  <c r="DH126" i="3"/>
  <c r="DG127" i="3"/>
  <c r="DH130" i="3"/>
  <c r="DH134" i="3"/>
  <c r="DH138" i="3"/>
  <c r="DH142" i="3"/>
  <c r="DH146" i="3"/>
  <c r="DH150" i="3"/>
  <c r="DH154" i="3"/>
  <c r="DH158" i="3"/>
  <c r="DH193" i="3"/>
  <c r="DH209" i="3"/>
  <c r="DH225" i="3"/>
  <c r="DH241" i="3"/>
  <c r="DH257" i="3"/>
  <c r="DH273" i="3"/>
  <c r="DH289" i="3"/>
  <c r="DH305" i="3"/>
  <c r="DH321" i="3"/>
  <c r="DH9" i="3"/>
  <c r="DH6" i="3"/>
  <c r="DH18" i="3"/>
  <c r="DH26" i="3"/>
  <c r="DG4" i="3"/>
  <c r="DH4" i="3" s="1"/>
  <c r="DH7" i="3"/>
  <c r="DG8" i="3"/>
  <c r="DH8" i="3" s="1"/>
  <c r="DH11" i="3"/>
  <c r="DG12" i="3"/>
  <c r="DH12" i="3" s="1"/>
  <c r="DH15" i="3"/>
  <c r="DG16" i="3"/>
  <c r="DH19" i="3"/>
  <c r="DG20" i="3"/>
  <c r="DH23" i="3"/>
  <c r="DG24" i="3"/>
  <c r="DH27" i="3"/>
  <c r="DG28" i="3"/>
  <c r="DH31" i="3"/>
  <c r="DG32" i="3"/>
  <c r="DH35" i="3"/>
  <c r="DG36" i="3"/>
  <c r="DH39" i="3"/>
  <c r="DG40" i="3"/>
  <c r="DH43" i="3"/>
  <c r="DG44" i="3"/>
  <c r="DH47" i="3"/>
  <c r="DG48" i="3"/>
  <c r="DH51" i="3"/>
  <c r="DG52" i="3"/>
  <c r="DH55" i="3"/>
  <c r="DG56" i="3"/>
  <c r="DH59" i="3"/>
  <c r="DG60" i="3"/>
  <c r="DH63" i="3"/>
  <c r="DG64" i="3"/>
  <c r="DH67" i="3"/>
  <c r="DG68" i="3"/>
  <c r="DH71" i="3"/>
  <c r="DG72" i="3"/>
  <c r="DH75" i="3"/>
  <c r="DG76" i="3"/>
  <c r="DH79" i="3"/>
  <c r="DG80" i="3"/>
  <c r="DH83" i="3"/>
  <c r="DG84" i="3"/>
  <c r="DH87" i="3"/>
  <c r="DG88" i="3"/>
  <c r="DH91" i="3"/>
  <c r="DG92" i="3"/>
  <c r="DH95" i="3"/>
  <c r="DG96" i="3"/>
  <c r="DH99" i="3"/>
  <c r="DG100" i="3"/>
  <c r="DH103" i="3"/>
  <c r="DG104" i="3"/>
  <c r="DH107" i="3"/>
  <c r="DG108" i="3"/>
  <c r="DH111" i="3"/>
  <c r="DG112" i="3"/>
  <c r="DH115" i="3"/>
  <c r="DG116" i="3"/>
  <c r="DH119" i="3"/>
  <c r="DG120" i="3"/>
  <c r="DH123" i="3"/>
  <c r="DG124" i="3"/>
  <c r="DH127" i="3"/>
  <c r="DG128" i="3"/>
  <c r="DH131" i="3"/>
  <c r="DG132" i="3"/>
  <c r="DH135" i="3"/>
  <c r="DG136" i="3"/>
  <c r="DH139" i="3"/>
  <c r="DG140" i="3"/>
  <c r="DH143" i="3"/>
  <c r="DG144" i="3"/>
  <c r="DH147" i="3"/>
  <c r="DG148" i="3"/>
  <c r="DH151" i="3"/>
  <c r="DG152" i="3"/>
  <c r="DH155" i="3"/>
  <c r="DG156" i="3"/>
  <c r="DH159" i="3"/>
  <c r="DG160" i="3"/>
  <c r="DH16" i="3"/>
  <c r="DH20" i="3"/>
  <c r="DG21" i="3"/>
  <c r="DH21" i="3" s="1"/>
  <c r="DH24" i="3"/>
  <c r="DG25" i="3"/>
  <c r="DH25" i="3" s="1"/>
  <c r="DH28" i="3"/>
  <c r="DG29" i="3"/>
  <c r="DH29" i="3" s="1"/>
  <c r="DH32" i="3"/>
  <c r="DG33" i="3"/>
  <c r="DH33" i="3" s="1"/>
  <c r="DH36" i="3"/>
  <c r="DG37" i="3"/>
  <c r="DH37" i="3" s="1"/>
  <c r="DH40" i="3"/>
  <c r="DG41" i="3"/>
  <c r="DH41" i="3" s="1"/>
  <c r="DH44" i="3"/>
  <c r="DG45" i="3"/>
  <c r="DH45" i="3" s="1"/>
  <c r="DH48" i="3"/>
  <c r="DG49" i="3"/>
  <c r="DH52" i="3"/>
  <c r="DG53" i="3"/>
  <c r="DH53" i="3" s="1"/>
  <c r="DH56" i="3"/>
  <c r="DG57" i="3"/>
  <c r="DH57" i="3" s="1"/>
  <c r="DH60" i="3"/>
  <c r="DG61" i="3"/>
  <c r="DH61" i="3" s="1"/>
  <c r="DH64" i="3"/>
  <c r="DG65" i="3"/>
  <c r="DH65" i="3" s="1"/>
  <c r="DH68" i="3"/>
  <c r="DG69" i="3"/>
  <c r="DH69" i="3" s="1"/>
  <c r="DH72" i="3"/>
  <c r="DG73" i="3"/>
  <c r="DH73" i="3" s="1"/>
  <c r="DH76" i="3"/>
  <c r="DG77" i="3"/>
  <c r="DH77" i="3" s="1"/>
  <c r="DH80" i="3"/>
  <c r="DG81" i="3"/>
  <c r="DH81" i="3" s="1"/>
  <c r="DH84" i="3"/>
  <c r="DG85" i="3"/>
  <c r="DH85" i="3" s="1"/>
  <c r="DH88" i="3"/>
  <c r="DG89" i="3"/>
  <c r="DH89" i="3" s="1"/>
  <c r="DH92" i="3"/>
  <c r="DG93" i="3"/>
  <c r="DH93" i="3" s="1"/>
  <c r="DH96" i="3"/>
  <c r="DG97" i="3"/>
  <c r="DH97" i="3" s="1"/>
  <c r="DH100" i="3"/>
  <c r="DG101" i="3"/>
  <c r="DH101" i="3" s="1"/>
  <c r="DH104" i="3"/>
  <c r="DG105" i="3"/>
  <c r="DH105" i="3" s="1"/>
  <c r="DH108" i="3"/>
  <c r="DG109" i="3"/>
  <c r="DH109" i="3" s="1"/>
  <c r="DH112" i="3"/>
  <c r="DG113" i="3"/>
  <c r="DH113" i="3" s="1"/>
  <c r="DH116" i="3"/>
  <c r="DG117" i="3"/>
  <c r="DH117" i="3" s="1"/>
  <c r="DH120" i="3"/>
  <c r="DG121" i="3"/>
  <c r="DH121" i="3" s="1"/>
  <c r="DH124" i="3"/>
  <c r="DG125" i="3"/>
  <c r="DH128" i="3"/>
  <c r="DG129" i="3"/>
  <c r="DH132" i="3"/>
  <c r="DG133" i="3"/>
  <c r="DH133" i="3" s="1"/>
  <c r="DH136" i="3"/>
  <c r="DG137" i="3"/>
  <c r="DH140" i="3"/>
  <c r="DG141" i="3"/>
  <c r="DH144" i="3"/>
  <c r="DG145" i="3"/>
  <c r="DH148" i="3"/>
  <c r="DG149" i="3"/>
  <c r="DH149" i="3" s="1"/>
  <c r="DH152" i="3"/>
  <c r="DG153" i="3"/>
  <c r="DH156" i="3"/>
  <c r="DG157" i="3"/>
  <c r="DH160" i="3"/>
  <c r="DH297" i="3"/>
  <c r="DH313" i="3"/>
  <c r="DH49" i="3"/>
  <c r="DH125" i="3"/>
  <c r="DH129" i="3"/>
  <c r="DH137" i="3"/>
  <c r="DH141" i="3"/>
  <c r="DH145" i="3"/>
  <c r="DH153" i="3"/>
  <c r="DH157" i="3"/>
  <c r="DH164" i="3"/>
  <c r="DH168" i="3"/>
  <c r="DH172" i="3"/>
  <c r="DH176" i="3"/>
  <c r="DH182" i="3"/>
  <c r="DN184" i="3"/>
  <c r="CF184" i="3"/>
  <c r="DO184" i="3"/>
  <c r="DG186" i="3"/>
  <c r="DF187" i="3"/>
  <c r="DH187" i="3"/>
  <c r="DH190" i="3"/>
  <c r="DN192" i="3"/>
  <c r="CF192" i="3"/>
  <c r="DO192" i="3"/>
  <c r="DG194" i="3"/>
  <c r="DF195" i="3"/>
  <c r="DH195" i="3"/>
  <c r="DH198" i="3"/>
  <c r="DN200" i="3"/>
  <c r="CF200" i="3"/>
  <c r="DO200" i="3"/>
  <c r="DG202" i="3"/>
  <c r="DF203" i="3"/>
  <c r="DH203" i="3"/>
  <c r="DH206" i="3"/>
  <c r="DN208" i="3"/>
  <c r="CF208" i="3"/>
  <c r="DO208" i="3"/>
  <c r="DG210" i="3"/>
  <c r="DF211" i="3"/>
  <c r="DH211" i="3"/>
  <c r="DH214" i="3"/>
  <c r="DN216" i="3"/>
  <c r="CF216" i="3"/>
  <c r="DO216" i="3"/>
  <c r="DG218" i="3"/>
  <c r="DF219" i="3"/>
  <c r="DH219" i="3"/>
  <c r="DH222" i="3"/>
  <c r="DN224" i="3"/>
  <c r="CF224" i="3"/>
  <c r="DO224" i="3"/>
  <c r="DG226" i="3"/>
  <c r="DF227" i="3"/>
  <c r="DH227" i="3"/>
  <c r="DH230" i="3"/>
  <c r="DN232" i="3"/>
  <c r="CF232" i="3"/>
  <c r="DO232" i="3"/>
  <c r="DG234" i="3"/>
  <c r="DF235" i="3"/>
  <c r="DH235" i="3"/>
  <c r="DH238" i="3"/>
  <c r="DN240" i="3"/>
  <c r="CF240" i="3"/>
  <c r="DO240" i="3"/>
  <c r="DG242" i="3"/>
  <c r="DF243" i="3"/>
  <c r="DH243" i="3"/>
  <c r="DH246" i="3"/>
  <c r="DN248" i="3"/>
  <c r="CF248" i="3"/>
  <c r="DO248" i="3"/>
  <c r="DG250" i="3"/>
  <c r="DF251" i="3"/>
  <c r="DH251" i="3"/>
  <c r="DH254" i="3"/>
  <c r="DN256" i="3"/>
  <c r="CF256" i="3"/>
  <c r="DO256" i="3"/>
  <c r="DG258" i="3"/>
  <c r="DF259" i="3"/>
  <c r="DH259" i="3"/>
  <c r="DH262" i="3"/>
  <c r="DN264" i="3"/>
  <c r="CF264" i="3"/>
  <c r="DO264" i="3"/>
  <c r="DG266" i="3"/>
  <c r="DF267" i="3"/>
  <c r="DH267" i="3"/>
  <c r="DH270" i="3"/>
  <c r="DN272" i="3"/>
  <c r="CF272" i="3"/>
  <c r="DO272" i="3"/>
  <c r="DG274" i="3"/>
  <c r="DF275" i="3"/>
  <c r="DH275" i="3"/>
  <c r="DH278" i="3"/>
  <c r="DN280" i="3"/>
  <c r="CF280" i="3"/>
  <c r="DO280" i="3"/>
  <c r="DG282" i="3"/>
  <c r="DF283" i="3"/>
  <c r="DH283" i="3"/>
  <c r="DH286" i="3"/>
  <c r="DN288" i="3"/>
  <c r="CF288" i="3"/>
  <c r="DO288" i="3"/>
  <c r="DG290" i="3"/>
  <c r="DF291" i="3"/>
  <c r="DH291" i="3"/>
  <c r="DH294" i="3"/>
  <c r="DN296" i="3"/>
  <c r="CF296" i="3"/>
  <c r="DO296" i="3"/>
  <c r="DG298" i="3"/>
  <c r="DF299" i="3"/>
  <c r="DH299" i="3"/>
  <c r="DH302" i="3"/>
  <c r="DN304" i="3"/>
  <c r="CF304" i="3"/>
  <c r="DO304" i="3"/>
  <c r="DG306" i="3"/>
  <c r="DF307" i="3"/>
  <c r="DH307" i="3"/>
  <c r="DH310" i="3"/>
  <c r="DN312" i="3"/>
  <c r="CF312" i="3"/>
  <c r="DO312" i="3"/>
  <c r="DG314" i="3"/>
  <c r="DF315" i="3"/>
  <c r="DH315" i="3"/>
  <c r="DH318" i="3"/>
  <c r="DN320" i="3"/>
  <c r="CF320" i="3"/>
  <c r="DO320" i="3"/>
  <c r="DG322" i="3"/>
  <c r="DF323" i="3"/>
  <c r="DH323" i="3"/>
  <c r="DF329" i="3"/>
  <c r="DH330" i="3"/>
  <c r="DF337" i="3"/>
  <c r="DH338" i="3"/>
  <c r="DF345" i="3"/>
  <c r="DH346" i="3"/>
  <c r="DF353" i="3"/>
  <c r="DH354" i="3"/>
  <c r="DF361" i="3"/>
  <c r="DH362" i="3"/>
  <c r="DF369" i="3"/>
  <c r="DH370" i="3"/>
  <c r="DF377" i="3"/>
  <c r="DH378" i="3"/>
  <c r="DH380" i="3"/>
  <c r="DF381" i="3"/>
  <c r="DH385" i="3"/>
  <c r="DH388" i="3"/>
  <c r="DF389" i="3"/>
  <c r="DH393" i="3"/>
  <c r="DH396" i="3"/>
  <c r="DF397" i="3"/>
  <c r="DH401" i="3"/>
  <c r="DH404" i="3"/>
  <c r="DF405" i="3"/>
  <c r="DH409" i="3"/>
  <c r="DH412" i="3"/>
  <c r="DF413" i="3"/>
  <c r="DH417" i="3"/>
  <c r="DH420" i="3"/>
  <c r="DF421" i="3"/>
  <c r="DH425" i="3"/>
  <c r="DH428" i="3"/>
  <c r="DF429" i="3"/>
  <c r="DH433" i="3"/>
  <c r="DH436" i="3"/>
  <c r="DF437" i="3"/>
  <c r="DH441" i="3"/>
  <c r="DH444" i="3"/>
  <c r="DF445" i="3"/>
  <c r="DH449" i="3"/>
  <c r="DH452" i="3"/>
  <c r="DF453" i="3"/>
  <c r="DH457" i="3"/>
  <c r="DH460" i="3"/>
  <c r="DF461" i="3"/>
  <c r="DH465" i="3"/>
  <c r="DH468" i="3"/>
  <c r="DF469" i="3"/>
  <c r="DH473" i="3"/>
  <c r="DH476" i="3"/>
  <c r="DF477" i="3"/>
  <c r="DH481" i="3"/>
  <c r="DH484" i="3"/>
  <c r="DF485" i="3"/>
  <c r="DH489" i="3"/>
  <c r="DH492" i="3"/>
  <c r="DF493" i="3"/>
  <c r="DH497" i="3"/>
  <c r="DH500" i="3"/>
  <c r="DF501" i="3"/>
  <c r="DH505" i="3"/>
  <c r="DH508" i="3"/>
  <c r="DF509" i="3"/>
  <c r="DH513" i="3"/>
  <c r="DH516" i="3"/>
  <c r="DH521" i="3"/>
  <c r="DH524" i="3"/>
  <c r="DH529" i="3"/>
  <c r="DH532" i="3"/>
  <c r="DH537" i="3"/>
  <c r="DH540" i="3"/>
  <c r="DH545" i="3"/>
  <c r="DH551" i="3"/>
  <c r="DF554" i="3"/>
  <c r="DG555" i="3"/>
  <c r="DH615" i="3"/>
  <c r="DH163" i="3"/>
  <c r="DH167" i="3"/>
  <c r="DH171" i="3"/>
  <c r="DH175" i="3"/>
  <c r="DH179" i="3"/>
  <c r="DN182" i="3"/>
  <c r="CF182" i="3"/>
  <c r="DO182" i="3"/>
  <c r="DG184" i="3"/>
  <c r="DF185" i="3"/>
  <c r="DH188" i="3"/>
  <c r="DN190" i="3"/>
  <c r="CF190" i="3"/>
  <c r="DO190" i="3"/>
  <c r="DG192" i="3"/>
  <c r="DF193" i="3"/>
  <c r="DH196" i="3"/>
  <c r="DN198" i="3"/>
  <c r="CF198" i="3"/>
  <c r="DO198" i="3"/>
  <c r="DG200" i="3"/>
  <c r="DF201" i="3"/>
  <c r="DH204" i="3"/>
  <c r="DN206" i="3"/>
  <c r="CF206" i="3"/>
  <c r="DO206" i="3"/>
  <c r="DG208" i="3"/>
  <c r="DF209" i="3"/>
  <c r="DH212" i="3"/>
  <c r="DN214" i="3"/>
  <c r="CF214" i="3"/>
  <c r="DO214" i="3"/>
  <c r="DG216" i="3"/>
  <c r="DF217" i="3"/>
  <c r="DH220" i="3"/>
  <c r="DN222" i="3"/>
  <c r="CF222" i="3"/>
  <c r="DO222" i="3"/>
  <c r="DG224" i="3"/>
  <c r="DF225" i="3"/>
  <c r="DH228" i="3"/>
  <c r="DN230" i="3"/>
  <c r="CF230" i="3"/>
  <c r="DO230" i="3"/>
  <c r="DG232" i="3"/>
  <c r="DF233" i="3"/>
  <c r="DH236" i="3"/>
  <c r="DN238" i="3"/>
  <c r="CF238" i="3"/>
  <c r="DO238" i="3"/>
  <c r="DG240" i="3"/>
  <c r="DF241" i="3"/>
  <c r="DH244" i="3"/>
  <c r="DN246" i="3"/>
  <c r="CF246" i="3"/>
  <c r="DO246" i="3"/>
  <c r="DG248" i="3"/>
  <c r="DF249" i="3"/>
  <c r="DH252" i="3"/>
  <c r="DN254" i="3"/>
  <c r="CF254" i="3"/>
  <c r="DO254" i="3"/>
  <c r="DG256" i="3"/>
  <c r="DF257" i="3"/>
  <c r="DH260" i="3"/>
  <c r="DN262" i="3"/>
  <c r="CF262" i="3"/>
  <c r="DO262" i="3"/>
  <c r="DG264" i="3"/>
  <c r="DF265" i="3"/>
  <c r="DH268" i="3"/>
  <c r="DN270" i="3"/>
  <c r="CF270" i="3"/>
  <c r="DO270" i="3"/>
  <c r="DG272" i="3"/>
  <c r="DF273" i="3"/>
  <c r="DH276" i="3"/>
  <c r="DN278" i="3"/>
  <c r="CF278" i="3"/>
  <c r="DO278" i="3"/>
  <c r="DG280" i="3"/>
  <c r="DF281" i="3"/>
  <c r="DH284" i="3"/>
  <c r="DN286" i="3"/>
  <c r="CF286" i="3"/>
  <c r="DO286" i="3"/>
  <c r="DG288" i="3"/>
  <c r="DF289" i="3"/>
  <c r="DH292" i="3"/>
  <c r="DN294" i="3"/>
  <c r="CF294" i="3"/>
  <c r="DO294" i="3"/>
  <c r="DG296" i="3"/>
  <c r="DF297" i="3"/>
  <c r="DH300" i="3"/>
  <c r="DN302" i="3"/>
  <c r="CF302" i="3"/>
  <c r="DO302" i="3"/>
  <c r="DG304" i="3"/>
  <c r="DF305" i="3"/>
  <c r="DH308" i="3"/>
  <c r="DN310" i="3"/>
  <c r="CF310" i="3"/>
  <c r="DO310" i="3"/>
  <c r="DG312" i="3"/>
  <c r="DF313" i="3"/>
  <c r="DH316" i="3"/>
  <c r="DN318" i="3"/>
  <c r="CF318" i="3"/>
  <c r="DO318" i="3"/>
  <c r="DG320" i="3"/>
  <c r="DF321" i="3"/>
  <c r="DH324" i="3"/>
  <c r="DG329" i="3"/>
  <c r="DH329" i="3" s="1"/>
  <c r="DF331" i="3"/>
  <c r="DH332" i="3"/>
  <c r="DG337" i="3"/>
  <c r="DH337" i="3" s="1"/>
  <c r="DF339" i="3"/>
  <c r="DH340" i="3"/>
  <c r="DG345" i="3"/>
  <c r="DH345" i="3" s="1"/>
  <c r="DF347" i="3"/>
  <c r="DH348" i="3"/>
  <c r="DG353" i="3"/>
  <c r="DH353" i="3" s="1"/>
  <c r="DF355" i="3"/>
  <c r="DH356" i="3"/>
  <c r="DG361" i="3"/>
  <c r="DH361" i="3" s="1"/>
  <c r="DF363" i="3"/>
  <c r="DH364" i="3"/>
  <c r="DG369" i="3"/>
  <c r="DH369" i="3" s="1"/>
  <c r="DF371" i="3"/>
  <c r="DH372" i="3"/>
  <c r="DG377" i="3"/>
  <c r="DH377" i="3" s="1"/>
  <c r="DF379" i="3"/>
  <c r="DG381" i="3"/>
  <c r="DH383" i="3"/>
  <c r="DH386" i="3"/>
  <c r="DF387" i="3"/>
  <c r="DG389" i="3"/>
  <c r="DH391" i="3"/>
  <c r="DH394" i="3"/>
  <c r="DF395" i="3"/>
  <c r="DG397" i="3"/>
  <c r="DH399" i="3"/>
  <c r="DH402" i="3"/>
  <c r="DF403" i="3"/>
  <c r="DG405" i="3"/>
  <c r="DH407" i="3"/>
  <c r="DH410" i="3"/>
  <c r="DF411" i="3"/>
  <c r="DG413" i="3"/>
  <c r="DH415" i="3"/>
  <c r="DH418" i="3"/>
  <c r="DF419" i="3"/>
  <c r="DG421" i="3"/>
  <c r="DH423" i="3"/>
  <c r="DH426" i="3"/>
  <c r="DF427" i="3"/>
  <c r="DG429" i="3"/>
  <c r="DH431" i="3"/>
  <c r="DH434" i="3"/>
  <c r="DF435" i="3"/>
  <c r="DG437" i="3"/>
  <c r="DH439" i="3"/>
  <c r="DH442" i="3"/>
  <c r="DF443" i="3"/>
  <c r="DG445" i="3"/>
  <c r="DH447" i="3"/>
  <c r="DH450" i="3"/>
  <c r="DF451" i="3"/>
  <c r="DG453" i="3"/>
  <c r="DH455" i="3"/>
  <c r="DH458" i="3"/>
  <c r="DF459" i="3"/>
  <c r="DG461" i="3"/>
  <c r="DH461" i="3" s="1"/>
  <c r="DH463" i="3"/>
  <c r="DH466" i="3"/>
  <c r="DF467" i="3"/>
  <c r="DG469" i="3"/>
  <c r="DH471" i="3"/>
  <c r="DH474" i="3"/>
  <c r="DF475" i="3"/>
  <c r="DG477" i="3"/>
  <c r="DH479" i="3"/>
  <c r="DH482" i="3"/>
  <c r="DF483" i="3"/>
  <c r="DG485" i="3"/>
  <c r="DH487" i="3"/>
  <c r="DH490" i="3"/>
  <c r="DF491" i="3"/>
  <c r="DG493" i="3"/>
  <c r="DH493" i="3" s="1"/>
  <c r="DH495" i="3"/>
  <c r="DH498" i="3"/>
  <c r="DF499" i="3"/>
  <c r="DG501" i="3"/>
  <c r="DH503" i="3"/>
  <c r="DH506" i="3"/>
  <c r="DF507" i="3"/>
  <c r="DG509" i="3"/>
  <c r="DH511" i="3"/>
  <c r="DH514" i="3"/>
  <c r="DG517" i="3"/>
  <c r="DH519" i="3"/>
  <c r="DH522" i="3"/>
  <c r="DG525" i="3"/>
  <c r="DH527" i="3"/>
  <c r="DH530" i="3"/>
  <c r="DG533" i="3"/>
  <c r="DH533" i="3" s="1"/>
  <c r="DH535" i="3"/>
  <c r="DH538" i="3"/>
  <c r="DG541" i="3"/>
  <c r="DH543" i="3"/>
  <c r="DG547" i="3"/>
  <c r="DH555" i="3"/>
  <c r="DH162" i="3"/>
  <c r="DH166" i="3"/>
  <c r="DH170" i="3"/>
  <c r="DH174" i="3"/>
  <c r="DH178" i="3"/>
  <c r="DG180" i="3"/>
  <c r="DH180" i="3" s="1"/>
  <c r="DH186" i="3"/>
  <c r="DN188" i="3"/>
  <c r="CF188" i="3"/>
  <c r="DO188" i="3"/>
  <c r="DH194" i="3"/>
  <c r="DN196" i="3"/>
  <c r="CF196" i="3"/>
  <c r="DO196" i="3"/>
  <c r="DH202" i="3"/>
  <c r="DN204" i="3"/>
  <c r="CF204" i="3"/>
  <c r="DO204" i="3"/>
  <c r="DH210" i="3"/>
  <c r="DN212" i="3"/>
  <c r="CF212" i="3"/>
  <c r="DO212" i="3"/>
  <c r="DH218" i="3"/>
  <c r="DN220" i="3"/>
  <c r="CF220" i="3"/>
  <c r="DO220" i="3"/>
  <c r="DH226" i="3"/>
  <c r="DN228" i="3"/>
  <c r="CF228" i="3"/>
  <c r="DO228" i="3"/>
  <c r="DH234" i="3"/>
  <c r="DN236" i="3"/>
  <c r="CF236" i="3"/>
  <c r="DO236" i="3"/>
  <c r="DH242" i="3"/>
  <c r="DN244" i="3"/>
  <c r="CF244" i="3"/>
  <c r="DO244" i="3"/>
  <c r="DH250" i="3"/>
  <c r="DN252" i="3"/>
  <c r="CF252" i="3"/>
  <c r="DO252" i="3"/>
  <c r="DH258" i="3"/>
  <c r="DN260" i="3"/>
  <c r="CF260" i="3"/>
  <c r="DO260" i="3"/>
  <c r="DH266" i="3"/>
  <c r="DN268" i="3"/>
  <c r="CF268" i="3"/>
  <c r="DO268" i="3"/>
  <c r="DH274" i="3"/>
  <c r="DN276" i="3"/>
  <c r="CF276" i="3"/>
  <c r="DO276" i="3"/>
  <c r="DH282" i="3"/>
  <c r="DN284" i="3"/>
  <c r="CF284" i="3"/>
  <c r="DO284" i="3"/>
  <c r="DH290" i="3"/>
  <c r="DN292" i="3"/>
  <c r="CF292" i="3"/>
  <c r="DO292" i="3"/>
  <c r="DH298" i="3"/>
  <c r="DN300" i="3"/>
  <c r="CF300" i="3"/>
  <c r="DO300" i="3"/>
  <c r="DH306" i="3"/>
  <c r="DN308" i="3"/>
  <c r="CF308" i="3"/>
  <c r="DO308" i="3"/>
  <c r="DH314" i="3"/>
  <c r="DN316" i="3"/>
  <c r="CF316" i="3"/>
  <c r="DO316" i="3"/>
  <c r="DH322" i="3"/>
  <c r="DH381" i="3"/>
  <c r="DH389" i="3"/>
  <c r="DH397" i="3"/>
  <c r="DH405" i="3"/>
  <c r="DH413" i="3"/>
  <c r="DH421" i="3"/>
  <c r="DH429" i="3"/>
  <c r="DH437" i="3"/>
  <c r="DH445" i="3"/>
  <c r="DH453" i="3"/>
  <c r="DH469" i="3"/>
  <c r="DH477" i="3"/>
  <c r="DH485" i="3"/>
  <c r="DH501" i="3"/>
  <c r="DH509" i="3"/>
  <c r="DH517" i="3"/>
  <c r="DH525" i="3"/>
  <c r="DH541" i="3"/>
  <c r="DH547" i="3"/>
  <c r="DH161" i="3"/>
  <c r="DH165" i="3"/>
  <c r="DH169" i="3"/>
  <c r="DH173" i="3"/>
  <c r="DH177" i="3"/>
  <c r="DH184" i="3"/>
  <c r="DN186" i="3"/>
  <c r="CF186" i="3"/>
  <c r="DO186" i="3"/>
  <c r="DH192" i="3"/>
  <c r="DN194" i="3"/>
  <c r="CF194" i="3"/>
  <c r="DO194" i="3"/>
  <c r="DH200" i="3"/>
  <c r="DN202" i="3"/>
  <c r="CF202" i="3"/>
  <c r="DO202" i="3"/>
  <c r="DH208" i="3"/>
  <c r="DN210" i="3"/>
  <c r="CF210" i="3"/>
  <c r="DO210" i="3"/>
  <c r="DH216" i="3"/>
  <c r="DN218" i="3"/>
  <c r="CF218" i="3"/>
  <c r="DO218" i="3"/>
  <c r="DH224" i="3"/>
  <c r="DN226" i="3"/>
  <c r="CF226" i="3"/>
  <c r="DO226" i="3"/>
  <c r="DH232" i="3"/>
  <c r="DN234" i="3"/>
  <c r="CF234" i="3"/>
  <c r="DO234" i="3"/>
  <c r="DH240" i="3"/>
  <c r="DN242" i="3"/>
  <c r="CF242" i="3"/>
  <c r="DO242" i="3"/>
  <c r="DH248" i="3"/>
  <c r="DN250" i="3"/>
  <c r="CF250" i="3"/>
  <c r="DO250" i="3"/>
  <c r="DH256" i="3"/>
  <c r="DN258" i="3"/>
  <c r="CF258" i="3"/>
  <c r="DO258" i="3"/>
  <c r="DH264" i="3"/>
  <c r="DN266" i="3"/>
  <c r="CF266" i="3"/>
  <c r="DO266" i="3"/>
  <c r="DH272" i="3"/>
  <c r="DN274" i="3"/>
  <c r="CF274" i="3"/>
  <c r="DO274" i="3"/>
  <c r="DH280" i="3"/>
  <c r="DN282" i="3"/>
  <c r="CF282" i="3"/>
  <c r="DO282" i="3"/>
  <c r="DH288" i="3"/>
  <c r="DN290" i="3"/>
  <c r="CF290" i="3"/>
  <c r="DO290" i="3"/>
  <c r="DH296" i="3"/>
  <c r="DN298" i="3"/>
  <c r="CF298" i="3"/>
  <c r="DO298" i="3"/>
  <c r="DH304" i="3"/>
  <c r="DN306" i="3"/>
  <c r="CF306" i="3"/>
  <c r="DO306" i="3"/>
  <c r="DH312" i="3"/>
  <c r="DN314" i="3"/>
  <c r="CF314" i="3"/>
  <c r="DO314" i="3"/>
  <c r="DH320" i="3"/>
  <c r="DN322" i="3"/>
  <c r="CF322" i="3"/>
  <c r="DO322" i="3"/>
  <c r="DH379" i="3"/>
  <c r="DH387" i="3"/>
  <c r="DH395" i="3"/>
  <c r="DH403" i="3"/>
  <c r="DH411" i="3"/>
  <c r="DH419" i="3"/>
  <c r="DH427" i="3"/>
  <c r="DH435" i="3"/>
  <c r="DH443" i="3"/>
  <c r="DH451" i="3"/>
  <c r="DH459" i="3"/>
  <c r="DH467" i="3"/>
  <c r="DH475" i="3"/>
  <c r="DH483" i="3"/>
  <c r="DH491" i="3"/>
  <c r="DH499" i="3"/>
  <c r="DH507" i="3"/>
  <c r="DH515" i="3"/>
  <c r="DH523" i="3"/>
  <c r="DH531" i="3"/>
  <c r="DH539" i="3"/>
  <c r="DH567" i="3"/>
  <c r="DH583" i="3"/>
  <c r="DH607" i="3"/>
  <c r="DO546" i="3"/>
  <c r="CF547" i="3"/>
  <c r="DH548" i="3"/>
  <c r="CF551" i="3"/>
  <c r="DH552" i="3"/>
  <c r="DH553" i="3"/>
  <c r="CF555" i="3"/>
  <c r="DH556" i="3"/>
  <c r="DH557" i="3"/>
  <c r="CF559" i="3"/>
  <c r="DG560" i="3"/>
  <c r="DF561" i="3"/>
  <c r="DH561" i="3"/>
  <c r="DH564" i="3"/>
  <c r="DN566" i="3"/>
  <c r="CF566" i="3"/>
  <c r="DO566" i="3"/>
  <c r="DG568" i="3"/>
  <c r="DF569" i="3"/>
  <c r="DH569" i="3"/>
  <c r="DH572" i="3"/>
  <c r="DN574" i="3"/>
  <c r="CF574" i="3"/>
  <c r="DO574" i="3"/>
  <c r="DG576" i="3"/>
  <c r="DF577" i="3"/>
  <c r="DH577" i="3"/>
  <c r="DH580" i="3"/>
  <c r="DN582" i="3"/>
  <c r="CF582" i="3"/>
  <c r="DO582" i="3"/>
  <c r="DG584" i="3"/>
  <c r="DF585" i="3"/>
  <c r="DH585" i="3"/>
  <c r="DH588" i="3"/>
  <c r="DN590" i="3"/>
  <c r="CF590" i="3"/>
  <c r="DO590" i="3"/>
  <c r="DG592" i="3"/>
  <c r="DF593" i="3"/>
  <c r="DH593" i="3"/>
  <c r="DH596" i="3"/>
  <c r="DN598" i="3"/>
  <c r="CF598" i="3"/>
  <c r="DO598" i="3"/>
  <c r="DG600" i="3"/>
  <c r="DF601" i="3"/>
  <c r="DH601" i="3"/>
  <c r="DH604" i="3"/>
  <c r="DN606" i="3"/>
  <c r="CF606" i="3"/>
  <c r="DO606" i="3"/>
  <c r="DG608" i="3"/>
  <c r="DF609" i="3"/>
  <c r="DH609" i="3"/>
  <c r="DH612" i="3"/>
  <c r="DN614" i="3"/>
  <c r="CF614" i="3"/>
  <c r="DO614" i="3"/>
  <c r="DG616" i="3"/>
  <c r="DF617" i="3"/>
  <c r="DH617" i="3"/>
  <c r="DH620" i="3"/>
  <c r="DN622" i="3"/>
  <c r="CF622" i="3"/>
  <c r="DO622" i="3"/>
  <c r="DG624" i="3"/>
  <c r="DF625" i="3"/>
  <c r="DH625" i="3"/>
  <c r="DH628" i="3"/>
  <c r="DO630" i="3"/>
  <c r="DN630" i="3"/>
  <c r="CF630" i="3"/>
  <c r="DF631" i="3"/>
  <c r="DH632" i="3"/>
  <c r="DF639" i="3"/>
  <c r="DH640" i="3"/>
  <c r="DF647" i="3"/>
  <c r="DH648" i="3"/>
  <c r="DF655" i="3"/>
  <c r="DH656" i="3"/>
  <c r="DF663" i="3"/>
  <c r="DH664" i="3"/>
  <c r="DH673" i="3"/>
  <c r="DH676" i="3"/>
  <c r="DF677" i="3"/>
  <c r="DH681" i="3"/>
  <c r="DH684" i="3"/>
  <c r="DF685" i="3"/>
  <c r="DH689" i="3"/>
  <c r="DH692" i="3"/>
  <c r="DF693" i="3"/>
  <c r="DH697" i="3"/>
  <c r="DH700" i="3"/>
  <c r="DF701" i="3"/>
  <c r="DH705" i="3"/>
  <c r="DH708" i="3"/>
  <c r="DF709" i="3"/>
  <c r="DH713" i="3"/>
  <c r="DH716" i="3"/>
  <c r="DH721" i="3"/>
  <c r="DH724" i="3"/>
  <c r="DH729" i="3"/>
  <c r="DH732" i="3"/>
  <c r="DH737" i="3"/>
  <c r="DH740" i="3"/>
  <c r="DH745" i="3"/>
  <c r="DH750" i="3"/>
  <c r="DH758" i="3"/>
  <c r="DF759" i="3"/>
  <c r="CF324" i="3"/>
  <c r="DN324" i="3"/>
  <c r="CF326" i="3"/>
  <c r="DN326" i="3"/>
  <c r="CF328" i="3"/>
  <c r="DN328" i="3"/>
  <c r="CF330" i="3"/>
  <c r="DN330" i="3"/>
  <c r="CF332" i="3"/>
  <c r="DN332" i="3"/>
  <c r="CF334" i="3"/>
  <c r="DN334" i="3"/>
  <c r="CF336" i="3"/>
  <c r="DN336" i="3"/>
  <c r="CF338" i="3"/>
  <c r="DN338" i="3"/>
  <c r="CF340" i="3"/>
  <c r="DN340" i="3"/>
  <c r="CF342" i="3"/>
  <c r="DN342" i="3"/>
  <c r="CF344" i="3"/>
  <c r="DN344" i="3"/>
  <c r="CF346" i="3"/>
  <c r="DN346" i="3"/>
  <c r="CF348" i="3"/>
  <c r="DN348" i="3"/>
  <c r="CF350" i="3"/>
  <c r="DN350" i="3"/>
  <c r="CF352" i="3"/>
  <c r="DN352" i="3"/>
  <c r="CF354" i="3"/>
  <c r="DN354" i="3"/>
  <c r="CF356" i="3"/>
  <c r="DN356" i="3"/>
  <c r="CF358" i="3"/>
  <c r="DN358" i="3"/>
  <c r="CF360" i="3"/>
  <c r="DN360" i="3"/>
  <c r="CF362" i="3"/>
  <c r="DN362" i="3"/>
  <c r="CF364" i="3"/>
  <c r="DN364" i="3"/>
  <c r="CF366" i="3"/>
  <c r="DN366" i="3"/>
  <c r="CF368" i="3"/>
  <c r="DN368" i="3"/>
  <c r="CF370" i="3"/>
  <c r="DN370" i="3"/>
  <c r="CF372" i="3"/>
  <c r="DN372" i="3"/>
  <c r="CF374" i="3"/>
  <c r="DN374" i="3"/>
  <c r="CF376" i="3"/>
  <c r="DN376" i="3"/>
  <c r="CF378" i="3"/>
  <c r="DN378" i="3"/>
  <c r="CF380" i="3"/>
  <c r="DN380" i="3"/>
  <c r="CF382" i="3"/>
  <c r="DN382" i="3"/>
  <c r="CF384" i="3"/>
  <c r="DN384" i="3"/>
  <c r="CF386" i="3"/>
  <c r="DN386" i="3"/>
  <c r="CF388" i="3"/>
  <c r="DN388" i="3"/>
  <c r="CF390" i="3"/>
  <c r="DN390" i="3"/>
  <c r="CF392" i="3"/>
  <c r="DN392" i="3"/>
  <c r="CF394" i="3"/>
  <c r="DN394" i="3"/>
  <c r="CF396" i="3"/>
  <c r="DN396" i="3"/>
  <c r="CF398" i="3"/>
  <c r="DN398" i="3"/>
  <c r="CF400" i="3"/>
  <c r="DN400" i="3"/>
  <c r="CF402" i="3"/>
  <c r="DN402" i="3"/>
  <c r="CF404" i="3"/>
  <c r="DN404" i="3"/>
  <c r="CF406" i="3"/>
  <c r="DN406" i="3"/>
  <c r="CF408" i="3"/>
  <c r="DN408" i="3"/>
  <c r="CF410" i="3"/>
  <c r="DN410" i="3"/>
  <c r="CF412" i="3"/>
  <c r="DN412" i="3"/>
  <c r="CF414" i="3"/>
  <c r="DN414" i="3"/>
  <c r="CF416" i="3"/>
  <c r="DN416" i="3"/>
  <c r="CF418" i="3"/>
  <c r="DN418" i="3"/>
  <c r="CF420" i="3"/>
  <c r="DN420" i="3"/>
  <c r="CF422" i="3"/>
  <c r="DN422" i="3"/>
  <c r="CF424" i="3"/>
  <c r="DN424" i="3"/>
  <c r="CF426" i="3"/>
  <c r="DN426" i="3"/>
  <c r="CF428" i="3"/>
  <c r="DN428" i="3"/>
  <c r="CF430" i="3"/>
  <c r="DN430" i="3"/>
  <c r="CF432" i="3"/>
  <c r="DN432" i="3"/>
  <c r="CF434" i="3"/>
  <c r="DN434" i="3"/>
  <c r="CF436" i="3"/>
  <c r="DN436" i="3"/>
  <c r="CF438" i="3"/>
  <c r="DN438" i="3"/>
  <c r="CF440" i="3"/>
  <c r="DN440" i="3"/>
  <c r="CF442" i="3"/>
  <c r="DN442" i="3"/>
  <c r="CF444" i="3"/>
  <c r="DN444" i="3"/>
  <c r="CF446" i="3"/>
  <c r="DN446" i="3"/>
  <c r="CF448" i="3"/>
  <c r="DN448" i="3"/>
  <c r="CF450" i="3"/>
  <c r="DN450" i="3"/>
  <c r="CF452" i="3"/>
  <c r="DN452" i="3"/>
  <c r="CF454" i="3"/>
  <c r="DN454" i="3"/>
  <c r="CF456" i="3"/>
  <c r="DN456" i="3"/>
  <c r="CF458" i="3"/>
  <c r="DN458" i="3"/>
  <c r="CF460" i="3"/>
  <c r="DN460" i="3"/>
  <c r="CF462" i="3"/>
  <c r="DN462" i="3"/>
  <c r="CF464" i="3"/>
  <c r="DN464" i="3"/>
  <c r="CF466" i="3"/>
  <c r="DN466" i="3"/>
  <c r="CF468" i="3"/>
  <c r="DN468" i="3"/>
  <c r="CF470" i="3"/>
  <c r="DN470" i="3"/>
  <c r="CF472" i="3"/>
  <c r="DN472" i="3"/>
  <c r="CF474" i="3"/>
  <c r="DN474" i="3"/>
  <c r="CF476" i="3"/>
  <c r="DN476" i="3"/>
  <c r="CF478" i="3"/>
  <c r="DN478" i="3"/>
  <c r="CF480" i="3"/>
  <c r="DN480" i="3"/>
  <c r="CF482" i="3"/>
  <c r="DN482" i="3"/>
  <c r="CF484" i="3"/>
  <c r="DN484" i="3"/>
  <c r="CF486" i="3"/>
  <c r="DN486" i="3"/>
  <c r="CF488" i="3"/>
  <c r="DN488" i="3"/>
  <c r="CF490" i="3"/>
  <c r="DN490" i="3"/>
  <c r="CF492" i="3"/>
  <c r="DN492" i="3"/>
  <c r="CF494" i="3"/>
  <c r="DN494" i="3"/>
  <c r="CF496" i="3"/>
  <c r="DN496" i="3"/>
  <c r="CF498" i="3"/>
  <c r="DN498" i="3"/>
  <c r="CF500" i="3"/>
  <c r="DN500" i="3"/>
  <c r="CF502" i="3"/>
  <c r="DN502" i="3"/>
  <c r="CF504" i="3"/>
  <c r="DN504" i="3"/>
  <c r="CF506" i="3"/>
  <c r="DN506" i="3"/>
  <c r="CF508" i="3"/>
  <c r="DN508" i="3"/>
  <c r="CF510" i="3"/>
  <c r="DN510" i="3"/>
  <c r="CF512" i="3"/>
  <c r="DN512" i="3"/>
  <c r="CF514" i="3"/>
  <c r="DN514" i="3"/>
  <c r="CF516" i="3"/>
  <c r="DN516" i="3"/>
  <c r="CF518" i="3"/>
  <c r="DN518" i="3"/>
  <c r="CF520" i="3"/>
  <c r="DN520" i="3"/>
  <c r="CF522" i="3"/>
  <c r="DN522" i="3"/>
  <c r="CF524" i="3"/>
  <c r="DN524" i="3"/>
  <c r="CF526" i="3"/>
  <c r="DN526" i="3"/>
  <c r="CF528" i="3"/>
  <c r="DN528" i="3"/>
  <c r="CF530" i="3"/>
  <c r="DN530" i="3"/>
  <c r="CF532" i="3"/>
  <c r="DN532" i="3"/>
  <c r="CF534" i="3"/>
  <c r="DN534" i="3"/>
  <c r="CF536" i="3"/>
  <c r="DN536" i="3"/>
  <c r="CF538" i="3"/>
  <c r="DN538" i="3"/>
  <c r="CF540" i="3"/>
  <c r="DN540" i="3"/>
  <c r="CF542" i="3"/>
  <c r="DN542" i="3"/>
  <c r="CF544" i="3"/>
  <c r="DN544" i="3"/>
  <c r="CF546" i="3"/>
  <c r="DF547" i="3"/>
  <c r="DN548" i="3"/>
  <c r="CF548" i="3"/>
  <c r="DF551" i="3"/>
  <c r="DN552" i="3"/>
  <c r="CF552" i="3"/>
  <c r="DF555" i="3"/>
  <c r="DN556" i="3"/>
  <c r="CF556" i="3"/>
  <c r="DF559" i="3"/>
  <c r="DN559" i="3"/>
  <c r="DH562" i="3"/>
  <c r="DN564" i="3"/>
  <c r="CF564" i="3"/>
  <c r="DO564" i="3"/>
  <c r="DG566" i="3"/>
  <c r="DF567" i="3"/>
  <c r="DH570" i="3"/>
  <c r="DN572" i="3"/>
  <c r="CF572" i="3"/>
  <c r="DO572" i="3"/>
  <c r="DG574" i="3"/>
  <c r="DH574" i="3" s="1"/>
  <c r="DF575" i="3"/>
  <c r="DH578" i="3"/>
  <c r="DN580" i="3"/>
  <c r="CF580" i="3"/>
  <c r="DO580" i="3"/>
  <c r="DG582" i="3"/>
  <c r="DF583" i="3"/>
  <c r="DH586" i="3"/>
  <c r="DN588" i="3"/>
  <c r="CF588" i="3"/>
  <c r="DO588" i="3"/>
  <c r="DG590" i="3"/>
  <c r="DH590" i="3" s="1"/>
  <c r="DF591" i="3"/>
  <c r="DH594" i="3"/>
  <c r="DN596" i="3"/>
  <c r="CF596" i="3"/>
  <c r="DO596" i="3"/>
  <c r="DG598" i="3"/>
  <c r="DF599" i="3"/>
  <c r="DH602" i="3"/>
  <c r="DN604" i="3"/>
  <c r="CF604" i="3"/>
  <c r="DO604" i="3"/>
  <c r="DG606" i="3"/>
  <c r="DH606" i="3" s="1"/>
  <c r="DF607" i="3"/>
  <c r="DH610" i="3"/>
  <c r="DN612" i="3"/>
  <c r="CF612" i="3"/>
  <c r="DO612" i="3"/>
  <c r="DG614" i="3"/>
  <c r="DF615" i="3"/>
  <c r="DH618" i="3"/>
  <c r="DN620" i="3"/>
  <c r="CF620" i="3"/>
  <c r="DO620" i="3"/>
  <c r="DG622" i="3"/>
  <c r="DH622" i="3" s="1"/>
  <c r="DF623" i="3"/>
  <c r="DH626" i="3"/>
  <c r="DN628" i="3"/>
  <c r="CF628" i="3"/>
  <c r="DO628" i="3"/>
  <c r="DG631" i="3"/>
  <c r="DH631" i="3" s="1"/>
  <c r="DF633" i="3"/>
  <c r="DH634" i="3"/>
  <c r="DG639" i="3"/>
  <c r="DH639" i="3" s="1"/>
  <c r="DF641" i="3"/>
  <c r="DH642" i="3"/>
  <c r="DG647" i="3"/>
  <c r="DH647" i="3" s="1"/>
  <c r="DF649" i="3"/>
  <c r="DH650" i="3"/>
  <c r="DG655" i="3"/>
  <c r="DH655" i="3" s="1"/>
  <c r="DF657" i="3"/>
  <c r="DH658" i="3"/>
  <c r="DG663" i="3"/>
  <c r="DH663" i="3" s="1"/>
  <c r="DF665" i="3"/>
  <c r="DH666" i="3"/>
  <c r="DH671" i="3"/>
  <c r="DH674" i="3"/>
  <c r="DF675" i="3"/>
  <c r="DG677" i="3"/>
  <c r="DH677" i="3" s="1"/>
  <c r="DH679" i="3"/>
  <c r="DH682" i="3"/>
  <c r="DF683" i="3"/>
  <c r="DG685" i="3"/>
  <c r="DH687" i="3"/>
  <c r="DH690" i="3"/>
  <c r="DF691" i="3"/>
  <c r="DG693" i="3"/>
  <c r="DH695" i="3"/>
  <c r="DH698" i="3"/>
  <c r="DF699" i="3"/>
  <c r="DG701" i="3"/>
  <c r="DH701" i="3" s="1"/>
  <c r="DH703" i="3"/>
  <c r="DH706" i="3"/>
  <c r="DF707" i="3"/>
  <c r="DG709" i="3"/>
  <c r="DH709" i="3" s="1"/>
  <c r="DH711" i="3"/>
  <c r="DH714" i="3"/>
  <c r="DF715" i="3"/>
  <c r="DG717" i="3"/>
  <c r="DH719" i="3"/>
  <c r="DH722" i="3"/>
  <c r="DG725" i="3"/>
  <c r="DH727" i="3"/>
  <c r="DH730" i="3"/>
  <c r="DG733" i="3"/>
  <c r="DH735" i="3"/>
  <c r="DH738" i="3"/>
  <c r="DG741" i="3"/>
  <c r="DH741" i="3" s="1"/>
  <c r="DH743" i="3"/>
  <c r="DG746" i="3"/>
  <c r="DG754" i="3"/>
  <c r="DH546" i="3"/>
  <c r="DH550" i="3"/>
  <c r="DH554" i="3"/>
  <c r="DN555" i="3"/>
  <c r="DH558" i="3"/>
  <c r="DH560" i="3"/>
  <c r="DN562" i="3"/>
  <c r="CF562" i="3"/>
  <c r="DO562" i="3"/>
  <c r="DH568" i="3"/>
  <c r="DN570" i="3"/>
  <c r="CF570" i="3"/>
  <c r="DO570" i="3"/>
  <c r="DH576" i="3"/>
  <c r="DN578" i="3"/>
  <c r="CF578" i="3"/>
  <c r="DO578" i="3"/>
  <c r="DH584" i="3"/>
  <c r="DN586" i="3"/>
  <c r="CF586" i="3"/>
  <c r="DO586" i="3"/>
  <c r="DH592" i="3"/>
  <c r="DN594" i="3"/>
  <c r="CF594" i="3"/>
  <c r="DO594" i="3"/>
  <c r="DH600" i="3"/>
  <c r="DN602" i="3"/>
  <c r="CF602" i="3"/>
  <c r="DO602" i="3"/>
  <c r="DH608" i="3"/>
  <c r="DN610" i="3"/>
  <c r="CF610" i="3"/>
  <c r="DO610" i="3"/>
  <c r="DH616" i="3"/>
  <c r="DN618" i="3"/>
  <c r="CF618" i="3"/>
  <c r="DO618" i="3"/>
  <c r="DH624" i="3"/>
  <c r="DN626" i="3"/>
  <c r="CF626" i="3"/>
  <c r="DO626" i="3"/>
  <c r="DG633" i="3"/>
  <c r="DH633" i="3" s="1"/>
  <c r="DG641" i="3"/>
  <c r="DH641" i="3" s="1"/>
  <c r="DG649" i="3"/>
  <c r="DH649" i="3" s="1"/>
  <c r="DG657" i="3"/>
  <c r="DH657" i="3" s="1"/>
  <c r="DG665" i="3"/>
  <c r="DH665" i="3" s="1"/>
  <c r="DH685" i="3"/>
  <c r="DH693" i="3"/>
  <c r="DH717" i="3"/>
  <c r="DH725" i="3"/>
  <c r="DH733" i="3"/>
  <c r="DH746" i="3"/>
  <c r="DH754" i="3"/>
  <c r="DN550" i="3"/>
  <c r="CF550" i="3"/>
  <c r="DN554" i="3"/>
  <c r="CF554" i="3"/>
  <c r="DN558" i="3"/>
  <c r="CF558" i="3"/>
  <c r="DN560" i="3"/>
  <c r="CF560" i="3"/>
  <c r="DO560" i="3"/>
  <c r="DH566" i="3"/>
  <c r="DN568" i="3"/>
  <c r="CF568" i="3"/>
  <c r="DO568" i="3"/>
  <c r="DN576" i="3"/>
  <c r="CF576" i="3"/>
  <c r="DO576" i="3"/>
  <c r="DH582" i="3"/>
  <c r="DN584" i="3"/>
  <c r="CF584" i="3"/>
  <c r="DO584" i="3"/>
  <c r="DN592" i="3"/>
  <c r="CF592" i="3"/>
  <c r="DO592" i="3"/>
  <c r="DH598" i="3"/>
  <c r="DN600" i="3"/>
  <c r="CF600" i="3"/>
  <c r="DO600" i="3"/>
  <c r="DN608" i="3"/>
  <c r="CF608" i="3"/>
  <c r="DO608" i="3"/>
  <c r="DH614" i="3"/>
  <c r="DN616" i="3"/>
  <c r="CF616" i="3"/>
  <c r="DO616" i="3"/>
  <c r="DN624" i="3"/>
  <c r="CF624" i="3"/>
  <c r="DO624" i="3"/>
  <c r="DH675" i="3"/>
  <c r="DH683" i="3"/>
  <c r="DH691" i="3"/>
  <c r="DH699" i="3"/>
  <c r="DH707" i="3"/>
  <c r="DH715" i="3"/>
  <c r="DH723" i="3"/>
  <c r="DH731" i="3"/>
  <c r="DH739" i="3"/>
  <c r="DH762" i="3"/>
  <c r="DF763" i="3"/>
  <c r="CF746" i="3"/>
  <c r="DH747" i="3"/>
  <c r="CF750" i="3"/>
  <c r="DH751" i="3"/>
  <c r="CF754" i="3"/>
  <c r="DH755" i="3"/>
  <c r="CF758" i="3"/>
  <c r="DH759" i="3"/>
  <c r="DN760" i="3"/>
  <c r="CF762" i="3"/>
  <c r="DH763" i="3"/>
  <c r="DN764" i="3"/>
  <c r="CF764" i="3"/>
  <c r="DN765" i="3"/>
  <c r="CF765" i="3"/>
  <c r="DF768" i="3"/>
  <c r="DF769" i="3"/>
  <c r="DH769" i="3"/>
  <c r="DH770" i="3"/>
  <c r="DN772" i="3"/>
  <c r="CF772" i="3"/>
  <c r="DN773" i="3"/>
  <c r="CF773" i="3"/>
  <c r="DF776" i="3"/>
  <c r="DF777" i="3"/>
  <c r="DH777" i="3"/>
  <c r="DH778" i="3"/>
  <c r="DN780" i="3"/>
  <c r="CF780" i="3"/>
  <c r="DN781" i="3"/>
  <c r="CF781" i="3"/>
  <c r="DF784" i="3"/>
  <c r="DF785" i="3"/>
  <c r="DH785" i="3"/>
  <c r="DH786" i="3"/>
  <c r="DN788" i="3"/>
  <c r="CF788" i="3"/>
  <c r="DN789" i="3"/>
  <c r="CF789" i="3"/>
  <c r="DF792" i="3"/>
  <c r="DF793" i="3"/>
  <c r="DH793" i="3"/>
  <c r="DH794" i="3"/>
  <c r="DN796" i="3"/>
  <c r="CF796" i="3"/>
  <c r="DN797" i="3"/>
  <c r="CF797" i="3"/>
  <c r="DF800" i="3"/>
  <c r="DF801" i="3"/>
  <c r="DH801" i="3"/>
  <c r="DH802" i="3"/>
  <c r="DN804" i="3"/>
  <c r="CF804" i="3"/>
  <c r="DN805" i="3"/>
  <c r="CF805" i="3"/>
  <c r="DF808" i="3"/>
  <c r="DF809" i="3"/>
  <c r="DH809" i="3"/>
  <c r="DH810" i="3"/>
  <c r="DH814" i="3"/>
  <c r="DG819" i="3"/>
  <c r="DH819" i="3" s="1"/>
  <c r="DG825" i="3"/>
  <c r="DH825" i="3" s="1"/>
  <c r="DH847" i="3"/>
  <c r="DH879" i="3"/>
  <c r="CF632" i="3"/>
  <c r="DN632" i="3"/>
  <c r="CF634" i="3"/>
  <c r="DN634" i="3"/>
  <c r="CF636" i="3"/>
  <c r="DN636" i="3"/>
  <c r="CF638" i="3"/>
  <c r="DN638" i="3"/>
  <c r="CF640" i="3"/>
  <c r="DN640" i="3"/>
  <c r="CF642" i="3"/>
  <c r="DN642" i="3"/>
  <c r="CF644" i="3"/>
  <c r="DN644" i="3"/>
  <c r="CF646" i="3"/>
  <c r="DN646" i="3"/>
  <c r="CF648" i="3"/>
  <c r="DN648" i="3"/>
  <c r="CF650" i="3"/>
  <c r="DN650" i="3"/>
  <c r="CF652" i="3"/>
  <c r="DN652" i="3"/>
  <c r="CF654" i="3"/>
  <c r="DN654" i="3"/>
  <c r="CF656" i="3"/>
  <c r="DN656" i="3"/>
  <c r="CF658" i="3"/>
  <c r="DN658" i="3"/>
  <c r="CF660" i="3"/>
  <c r="DN660" i="3"/>
  <c r="CF662" i="3"/>
  <c r="DN662" i="3"/>
  <c r="CF664" i="3"/>
  <c r="DN664" i="3"/>
  <c r="CF666" i="3"/>
  <c r="DN666" i="3"/>
  <c r="CF668" i="3"/>
  <c r="DN668" i="3"/>
  <c r="CF670" i="3"/>
  <c r="DN670" i="3"/>
  <c r="CF672" i="3"/>
  <c r="DN672" i="3"/>
  <c r="CF674" i="3"/>
  <c r="DN674" i="3"/>
  <c r="CF676" i="3"/>
  <c r="DN676" i="3"/>
  <c r="CF678" i="3"/>
  <c r="DN678" i="3"/>
  <c r="CF680" i="3"/>
  <c r="DN680" i="3"/>
  <c r="CF682" i="3"/>
  <c r="DN682" i="3"/>
  <c r="CF684" i="3"/>
  <c r="DN684" i="3"/>
  <c r="CF686" i="3"/>
  <c r="DN686" i="3"/>
  <c r="CF688" i="3"/>
  <c r="DN688" i="3"/>
  <c r="CF690" i="3"/>
  <c r="DN690" i="3"/>
  <c r="CF692" i="3"/>
  <c r="DN692" i="3"/>
  <c r="CF694" i="3"/>
  <c r="DN694" i="3"/>
  <c r="CF696" i="3"/>
  <c r="DN696" i="3"/>
  <c r="CF698" i="3"/>
  <c r="DN698" i="3"/>
  <c r="CF700" i="3"/>
  <c r="DN700" i="3"/>
  <c r="CF702" i="3"/>
  <c r="DN702" i="3"/>
  <c r="CF704" i="3"/>
  <c r="DN704" i="3"/>
  <c r="CF706" i="3"/>
  <c r="DN706" i="3"/>
  <c r="CF708" i="3"/>
  <c r="DN708" i="3"/>
  <c r="CF710" i="3"/>
  <c r="DN710" i="3"/>
  <c r="CF712" i="3"/>
  <c r="DN712" i="3"/>
  <c r="CF714" i="3"/>
  <c r="DN714" i="3"/>
  <c r="CF716" i="3"/>
  <c r="DN716" i="3"/>
  <c r="CF718" i="3"/>
  <c r="DN718" i="3"/>
  <c r="CF720" i="3"/>
  <c r="DN720" i="3"/>
  <c r="CF722" i="3"/>
  <c r="DN722" i="3"/>
  <c r="CF724" i="3"/>
  <c r="DN724" i="3"/>
  <c r="CF726" i="3"/>
  <c r="DN726" i="3"/>
  <c r="CF728" i="3"/>
  <c r="DN728" i="3"/>
  <c r="CF730" i="3"/>
  <c r="DN730" i="3"/>
  <c r="CF732" i="3"/>
  <c r="DN732" i="3"/>
  <c r="CF734" i="3"/>
  <c r="DN734" i="3"/>
  <c r="CF736" i="3"/>
  <c r="DN736" i="3"/>
  <c r="CF738" i="3"/>
  <c r="DN738" i="3"/>
  <c r="CF740" i="3"/>
  <c r="DN740" i="3"/>
  <c r="CF742" i="3"/>
  <c r="DN742" i="3"/>
  <c r="CF744" i="3"/>
  <c r="DN744" i="3"/>
  <c r="DF746" i="3"/>
  <c r="DN747" i="3"/>
  <c r="CF747" i="3"/>
  <c r="DF750" i="3"/>
  <c r="DN751" i="3"/>
  <c r="CF751" i="3"/>
  <c r="DF754" i="3"/>
  <c r="DN755" i="3"/>
  <c r="CF755" i="3"/>
  <c r="DF758" i="3"/>
  <c r="DN759" i="3"/>
  <c r="CF759" i="3"/>
  <c r="DF762" i="3"/>
  <c r="DN763" i="3"/>
  <c r="CF763" i="3"/>
  <c r="DH764" i="3"/>
  <c r="DN766" i="3"/>
  <c r="CF766" i="3"/>
  <c r="DN767" i="3"/>
  <c r="CF767" i="3"/>
  <c r="DF770" i="3"/>
  <c r="DF771" i="3"/>
  <c r="DH771" i="3"/>
  <c r="DH772" i="3"/>
  <c r="DN774" i="3"/>
  <c r="CF774" i="3"/>
  <c r="DN775" i="3"/>
  <c r="CF775" i="3"/>
  <c r="DF778" i="3"/>
  <c r="DF779" i="3"/>
  <c r="DH779" i="3"/>
  <c r="DH780" i="3"/>
  <c r="DN782" i="3"/>
  <c r="CF782" i="3"/>
  <c r="DN783" i="3"/>
  <c r="CF783" i="3"/>
  <c r="DF786" i="3"/>
  <c r="DF787" i="3"/>
  <c r="DH787" i="3"/>
  <c r="DH788" i="3"/>
  <c r="DN790" i="3"/>
  <c r="CF790" i="3"/>
  <c r="DN791" i="3"/>
  <c r="CF791" i="3"/>
  <c r="DF794" i="3"/>
  <c r="DF795" i="3"/>
  <c r="DH795" i="3"/>
  <c r="DH796" i="3"/>
  <c r="DN798" i="3"/>
  <c r="CF798" i="3"/>
  <c r="DN799" i="3"/>
  <c r="CF799" i="3"/>
  <c r="DF802" i="3"/>
  <c r="DF803" i="3"/>
  <c r="DH803" i="3"/>
  <c r="DH804" i="3"/>
  <c r="DN806" i="3"/>
  <c r="CF806" i="3"/>
  <c r="DN807" i="3"/>
  <c r="CF807" i="3"/>
  <c r="DF810" i="3"/>
  <c r="DF811" i="3"/>
  <c r="DH811" i="3"/>
  <c r="DH812" i="3"/>
  <c r="DF813" i="3"/>
  <c r="DH813" i="3"/>
  <c r="DF814" i="3"/>
  <c r="DG817" i="3"/>
  <c r="DH817" i="3" s="1"/>
  <c r="DG821" i="3"/>
  <c r="DH821" i="3"/>
  <c r="DH833" i="3"/>
  <c r="DH839" i="3"/>
  <c r="DH871" i="3"/>
  <c r="DH899" i="3"/>
  <c r="DH749" i="3"/>
  <c r="DH753" i="3"/>
  <c r="DH757" i="3"/>
  <c r="DH761" i="3"/>
  <c r="DH765" i="3"/>
  <c r="DH766" i="3"/>
  <c r="DN768" i="3"/>
  <c r="CF768" i="3"/>
  <c r="DN769" i="3"/>
  <c r="CF769" i="3"/>
  <c r="DH773" i="3"/>
  <c r="DH774" i="3"/>
  <c r="DN776" i="3"/>
  <c r="CF776" i="3"/>
  <c r="DN777" i="3"/>
  <c r="CF777" i="3"/>
  <c r="DH781" i="3"/>
  <c r="DH782" i="3"/>
  <c r="DN784" i="3"/>
  <c r="CF784" i="3"/>
  <c r="DN785" i="3"/>
  <c r="CF785" i="3"/>
  <c r="DH789" i="3"/>
  <c r="DH790" i="3"/>
  <c r="DN792" i="3"/>
  <c r="CF792" i="3"/>
  <c r="DN793" i="3"/>
  <c r="CF793" i="3"/>
  <c r="DH797" i="3"/>
  <c r="DH798" i="3"/>
  <c r="DN800" i="3"/>
  <c r="CF800" i="3"/>
  <c r="DN801" i="3"/>
  <c r="CF801" i="3"/>
  <c r="DH805" i="3"/>
  <c r="DH806" i="3"/>
  <c r="DN808" i="3"/>
  <c r="CF808" i="3"/>
  <c r="DN809" i="3"/>
  <c r="CF809" i="3"/>
  <c r="DH895" i="3"/>
  <c r="DN749" i="3"/>
  <c r="CF749" i="3"/>
  <c r="DN753" i="3"/>
  <c r="CF753" i="3"/>
  <c r="DN757" i="3"/>
  <c r="CF757" i="3"/>
  <c r="DN761" i="3"/>
  <c r="CF761" i="3"/>
  <c r="DH767" i="3"/>
  <c r="DH768" i="3"/>
  <c r="DN770" i="3"/>
  <c r="CF770" i="3"/>
  <c r="DN771" i="3"/>
  <c r="CF771" i="3"/>
  <c r="DH775" i="3"/>
  <c r="DH776" i="3"/>
  <c r="DN778" i="3"/>
  <c r="CF778" i="3"/>
  <c r="DN779" i="3"/>
  <c r="CF779" i="3"/>
  <c r="DH783" i="3"/>
  <c r="DH784" i="3"/>
  <c r="DN786" i="3"/>
  <c r="CF786" i="3"/>
  <c r="DN787" i="3"/>
  <c r="CF787" i="3"/>
  <c r="DH791" i="3"/>
  <c r="DH792" i="3"/>
  <c r="DN794" i="3"/>
  <c r="CF794" i="3"/>
  <c r="DN795" i="3"/>
  <c r="CF795" i="3"/>
  <c r="DH799" i="3"/>
  <c r="DH800" i="3"/>
  <c r="DN802" i="3"/>
  <c r="CF802" i="3"/>
  <c r="DN803" i="3"/>
  <c r="CF803" i="3"/>
  <c r="DH807" i="3"/>
  <c r="DH808" i="3"/>
  <c r="DN810" i="3"/>
  <c r="CF810" i="3"/>
  <c r="DN811" i="3"/>
  <c r="CF811" i="3"/>
  <c r="DN813" i="3"/>
  <c r="CF813" i="3"/>
  <c r="DG815" i="3"/>
  <c r="DH815" i="3" s="1"/>
  <c r="DN818" i="3"/>
  <c r="CF818" i="3"/>
  <c r="DO818" i="3"/>
  <c r="DH823" i="3"/>
  <c r="DG823" i="3"/>
  <c r="DH855" i="3"/>
  <c r="DH887" i="3"/>
  <c r="CF812" i="3"/>
  <c r="DN812" i="3"/>
  <c r="CF814" i="3"/>
  <c r="DO814" i="3"/>
  <c r="DH816" i="3"/>
  <c r="DN817" i="3"/>
  <c r="DH820" i="3"/>
  <c r="DN821" i="3"/>
  <c r="DH824" i="3"/>
  <c r="DN825" i="3"/>
  <c r="DN832" i="3"/>
  <c r="CF832" i="3"/>
  <c r="DO832" i="3"/>
  <c r="DG833" i="3"/>
  <c r="DN840" i="3"/>
  <c r="CF840" i="3"/>
  <c r="DO840" i="3"/>
  <c r="DG841" i="3"/>
  <c r="DH841" i="3" s="1"/>
  <c r="DH846" i="3"/>
  <c r="DN848" i="3"/>
  <c r="CF848" i="3"/>
  <c r="DO848" i="3"/>
  <c r="DG849" i="3"/>
  <c r="DH849" i="3" s="1"/>
  <c r="DN856" i="3"/>
  <c r="CF856" i="3"/>
  <c r="DO856" i="3"/>
  <c r="DG857" i="3"/>
  <c r="DH857" i="3" s="1"/>
  <c r="DN864" i="3"/>
  <c r="CF864" i="3"/>
  <c r="DO864" i="3"/>
  <c r="DG865" i="3"/>
  <c r="DH865" i="3" s="1"/>
  <c r="DN872" i="3"/>
  <c r="CF872" i="3"/>
  <c r="DO872" i="3"/>
  <c r="DG873" i="3"/>
  <c r="DH873" i="3" s="1"/>
  <c r="DH878" i="3"/>
  <c r="DN880" i="3"/>
  <c r="CF880" i="3"/>
  <c r="DO880" i="3"/>
  <c r="DG881" i="3"/>
  <c r="DH881" i="3" s="1"/>
  <c r="DN888" i="3"/>
  <c r="CF888" i="3"/>
  <c r="DO888" i="3"/>
  <c r="DG889" i="3"/>
  <c r="DH889" i="3" s="1"/>
  <c r="DG899" i="3"/>
  <c r="DG907" i="3"/>
  <c r="DH907" i="3" s="1"/>
  <c r="DG915" i="3"/>
  <c r="DH915" i="3" s="1"/>
  <c r="DG923" i="3"/>
  <c r="DH925" i="3"/>
  <c r="DG931" i="3"/>
  <c r="DH933" i="3"/>
  <c r="DG939" i="3"/>
  <c r="DH939" i="3" s="1"/>
  <c r="DH941" i="3"/>
  <c r="DG947" i="3"/>
  <c r="DH949" i="3"/>
  <c r="DG955" i="3"/>
  <c r="DH957" i="3"/>
  <c r="DG963" i="3"/>
  <c r="DH965" i="3"/>
  <c r="DG971" i="3"/>
  <c r="DH971" i="3" s="1"/>
  <c r="DH973" i="3"/>
  <c r="DG979" i="3"/>
  <c r="DH981" i="3"/>
  <c r="DH991" i="3"/>
  <c r="DH994" i="3"/>
  <c r="DF815" i="3"/>
  <c r="DN816" i="3"/>
  <c r="CF816" i="3"/>
  <c r="DF819" i="3"/>
  <c r="DN820" i="3"/>
  <c r="CF820" i="3"/>
  <c r="DF823" i="3"/>
  <c r="DN824" i="3"/>
  <c r="CF824" i="3"/>
  <c r="DH828" i="3"/>
  <c r="DN830" i="3"/>
  <c r="CF830" i="3"/>
  <c r="DO830" i="3"/>
  <c r="DG832" i="3"/>
  <c r="DF833" i="3"/>
  <c r="DH836" i="3"/>
  <c r="DN838" i="3"/>
  <c r="CF838" i="3"/>
  <c r="DO838" i="3"/>
  <c r="DG840" i="3"/>
  <c r="DF841" i="3"/>
  <c r="DH844" i="3"/>
  <c r="DN846" i="3"/>
  <c r="CF846" i="3"/>
  <c r="DO846" i="3"/>
  <c r="DG848" i="3"/>
  <c r="DF849" i="3"/>
  <c r="DH852" i="3"/>
  <c r="DN854" i="3"/>
  <c r="CF854" i="3"/>
  <c r="DO854" i="3"/>
  <c r="DG856" i="3"/>
  <c r="DF857" i="3"/>
  <c r="DH860" i="3"/>
  <c r="DN862" i="3"/>
  <c r="CF862" i="3"/>
  <c r="DO862" i="3"/>
  <c r="DG864" i="3"/>
  <c r="DF865" i="3"/>
  <c r="DH868" i="3"/>
  <c r="DN870" i="3"/>
  <c r="CF870" i="3"/>
  <c r="DO870" i="3"/>
  <c r="DG872" i="3"/>
  <c r="DF873" i="3"/>
  <c r="DH876" i="3"/>
  <c r="DN878" i="3"/>
  <c r="CF878" i="3"/>
  <c r="DO878" i="3"/>
  <c r="DG880" i="3"/>
  <c r="DF881" i="3"/>
  <c r="DH884" i="3"/>
  <c r="DN886" i="3"/>
  <c r="CF886" i="3"/>
  <c r="DO886" i="3"/>
  <c r="DG888" i="3"/>
  <c r="DF889" i="3"/>
  <c r="DH892" i="3"/>
  <c r="DO894" i="3"/>
  <c r="DN894" i="3"/>
  <c r="CF894" i="3"/>
  <c r="DF895" i="3"/>
  <c r="DH896" i="3"/>
  <c r="DF903" i="3"/>
  <c r="DH904" i="3"/>
  <c r="DF911" i="3"/>
  <c r="DH912" i="3"/>
  <c r="DF919" i="3"/>
  <c r="DH923" i="3"/>
  <c r="DH926" i="3"/>
  <c r="DF927" i="3"/>
  <c r="DH931" i="3"/>
  <c r="DH934" i="3"/>
  <c r="DF935" i="3"/>
  <c r="DH942" i="3"/>
  <c r="DF943" i="3"/>
  <c r="DH947" i="3"/>
  <c r="DF951" i="3"/>
  <c r="DH955" i="3"/>
  <c r="DF959" i="3"/>
  <c r="DH963" i="3"/>
  <c r="DH974" i="3"/>
  <c r="DH979" i="3"/>
  <c r="DH1015" i="3"/>
  <c r="DO816" i="3"/>
  <c r="DH818" i="3"/>
  <c r="DO820" i="3"/>
  <c r="DH822" i="3"/>
  <c r="DO824" i="3"/>
  <c r="DH826" i="3"/>
  <c r="DN828" i="3"/>
  <c r="CF828" i="3"/>
  <c r="DO828" i="3"/>
  <c r="DG830" i="3"/>
  <c r="DH830" i="3" s="1"/>
  <c r="DF831" i="3"/>
  <c r="DH834" i="3"/>
  <c r="DN836" i="3"/>
  <c r="CF836" i="3"/>
  <c r="DO836" i="3"/>
  <c r="DG838" i="3"/>
  <c r="DH838" i="3" s="1"/>
  <c r="DF839" i="3"/>
  <c r="DH842" i="3"/>
  <c r="DN844" i="3"/>
  <c r="CF844" i="3"/>
  <c r="DO844" i="3"/>
  <c r="DG846" i="3"/>
  <c r="DF847" i="3"/>
  <c r="DH850" i="3"/>
  <c r="DN852" i="3"/>
  <c r="CF852" i="3"/>
  <c r="DO852" i="3"/>
  <c r="DG854" i="3"/>
  <c r="DH854" i="3" s="1"/>
  <c r="DF855" i="3"/>
  <c r="DH858" i="3"/>
  <c r="DN860" i="3"/>
  <c r="CF860" i="3"/>
  <c r="DO860" i="3"/>
  <c r="DG862" i="3"/>
  <c r="DH862" i="3" s="1"/>
  <c r="DF863" i="3"/>
  <c r="DH866" i="3"/>
  <c r="DN868" i="3"/>
  <c r="CF868" i="3"/>
  <c r="DO868" i="3"/>
  <c r="DG870" i="3"/>
  <c r="DH870" i="3" s="1"/>
  <c r="DF871" i="3"/>
  <c r="DH874" i="3"/>
  <c r="DN876" i="3"/>
  <c r="CF876" i="3"/>
  <c r="DO876" i="3"/>
  <c r="DG878" i="3"/>
  <c r="DF879" i="3"/>
  <c r="DH882" i="3"/>
  <c r="DN884" i="3"/>
  <c r="CF884" i="3"/>
  <c r="DO884" i="3"/>
  <c r="DG886" i="3"/>
  <c r="DH886" i="3" s="1"/>
  <c r="DF887" i="3"/>
  <c r="DH890" i="3"/>
  <c r="DN892" i="3"/>
  <c r="CF892" i="3"/>
  <c r="DO892" i="3"/>
  <c r="DG895" i="3"/>
  <c r="DF897" i="3"/>
  <c r="DH898" i="3"/>
  <c r="DG903" i="3"/>
  <c r="DH903" i="3" s="1"/>
  <c r="DF905" i="3"/>
  <c r="DH906" i="3"/>
  <c r="DG911" i="3"/>
  <c r="DH911" i="3" s="1"/>
  <c r="DF913" i="3"/>
  <c r="DH914" i="3"/>
  <c r="DG919" i="3"/>
  <c r="DH921" i="3"/>
  <c r="DH924" i="3"/>
  <c r="DF925" i="3"/>
  <c r="DG927" i="3"/>
  <c r="DH929" i="3"/>
  <c r="DH932" i="3"/>
  <c r="DF933" i="3"/>
  <c r="DG935" i="3"/>
  <c r="DH937" i="3"/>
  <c r="DH940" i="3"/>
  <c r="DF941" i="3"/>
  <c r="DG943" i="3"/>
  <c r="DH945" i="3"/>
  <c r="DH948" i="3"/>
  <c r="DF949" i="3"/>
  <c r="DG951" i="3"/>
  <c r="DH953" i="3"/>
  <c r="DH956" i="3"/>
  <c r="DF957" i="3"/>
  <c r="DG959" i="3"/>
  <c r="DH961" i="3"/>
  <c r="DH964" i="3"/>
  <c r="DG967" i="3"/>
  <c r="DH969" i="3"/>
  <c r="DH972" i="3"/>
  <c r="DG975" i="3"/>
  <c r="DH975" i="3" s="1"/>
  <c r="DH977" i="3"/>
  <c r="DH980" i="3"/>
  <c r="DH992" i="3"/>
  <c r="DN822" i="3"/>
  <c r="CF822" i="3"/>
  <c r="DN826" i="3"/>
  <c r="CF826" i="3"/>
  <c r="DO826" i="3"/>
  <c r="DH832" i="3"/>
  <c r="DN834" i="3"/>
  <c r="CF834" i="3"/>
  <c r="DO834" i="3"/>
  <c r="DH840" i="3"/>
  <c r="DN842" i="3"/>
  <c r="CF842" i="3"/>
  <c r="DO842" i="3"/>
  <c r="DH848" i="3"/>
  <c r="DN850" i="3"/>
  <c r="CF850" i="3"/>
  <c r="DO850" i="3"/>
  <c r="DH856" i="3"/>
  <c r="DN858" i="3"/>
  <c r="CF858" i="3"/>
  <c r="DO858" i="3"/>
  <c r="DH864" i="3"/>
  <c r="DN866" i="3"/>
  <c r="CF866" i="3"/>
  <c r="DO866" i="3"/>
  <c r="DH872" i="3"/>
  <c r="DN874" i="3"/>
  <c r="CF874" i="3"/>
  <c r="DO874" i="3"/>
  <c r="DH880" i="3"/>
  <c r="DN882" i="3"/>
  <c r="CF882" i="3"/>
  <c r="DO882" i="3"/>
  <c r="DH888" i="3"/>
  <c r="DN890" i="3"/>
  <c r="CF890" i="3"/>
  <c r="DO890" i="3"/>
  <c r="DF907" i="3"/>
  <c r="DF915" i="3"/>
  <c r="DH919" i="3"/>
  <c r="DH927" i="3"/>
  <c r="DH935" i="3"/>
  <c r="DH943" i="3"/>
  <c r="DF947" i="3"/>
  <c r="DH951" i="3"/>
  <c r="DF955" i="3"/>
  <c r="DH959" i="3"/>
  <c r="DF963" i="3"/>
  <c r="DH967" i="3"/>
  <c r="DH970" i="3"/>
  <c r="DH978" i="3"/>
  <c r="DG983" i="3"/>
  <c r="DH983" i="3" s="1"/>
  <c r="DN983" i="3"/>
  <c r="CF989" i="3"/>
  <c r="DG991" i="3"/>
  <c r="DN991" i="3"/>
  <c r="CF997" i="3"/>
  <c r="DG999" i="3"/>
  <c r="DH999" i="3" s="1"/>
  <c r="DN999" i="3"/>
  <c r="DH1006" i="3"/>
  <c r="DH1010" i="3"/>
  <c r="DH1014" i="3"/>
  <c r="DH1018" i="3"/>
  <c r="DH1022" i="3"/>
  <c r="DH1025" i="3"/>
  <c r="DH1026" i="3"/>
  <c r="DN1029" i="3"/>
  <c r="CF1029" i="3"/>
  <c r="DG1029" i="3"/>
  <c r="DH1029" i="3" s="1"/>
  <c r="DH1033" i="3"/>
  <c r="DH1034" i="3"/>
  <c r="DN1037" i="3"/>
  <c r="CF1037" i="3"/>
  <c r="DG1037" i="3"/>
  <c r="DG1044" i="3"/>
  <c r="DH1046" i="3"/>
  <c r="DH1047" i="3"/>
  <c r="DG1052" i="3"/>
  <c r="DH1054" i="3"/>
  <c r="DH1055" i="3"/>
  <c r="DG1060" i="3"/>
  <c r="DH1062" i="3"/>
  <c r="DH1063" i="3"/>
  <c r="DG1068" i="3"/>
  <c r="DH1070" i="3"/>
  <c r="DH1071" i="3"/>
  <c r="DG1076" i="3"/>
  <c r="DH1078" i="3"/>
  <c r="DH1079" i="3"/>
  <c r="DG1084" i="3"/>
  <c r="DH1086" i="3"/>
  <c r="DH1087" i="3"/>
  <c r="DG1092" i="3"/>
  <c r="DH1094" i="3"/>
  <c r="DH1095" i="3"/>
  <c r="DG1100" i="3"/>
  <c r="DH1100" i="3" s="1"/>
  <c r="DH1102" i="3"/>
  <c r="DH1103" i="3"/>
  <c r="DG1108" i="3"/>
  <c r="DH1110" i="3"/>
  <c r="DH1111" i="3"/>
  <c r="DG1116" i="3"/>
  <c r="DH1118" i="3"/>
  <c r="DH1119" i="3"/>
  <c r="DH1158" i="3"/>
  <c r="CF896" i="3"/>
  <c r="DN896" i="3"/>
  <c r="CF898" i="3"/>
  <c r="DN898" i="3"/>
  <c r="CF900" i="3"/>
  <c r="DN900" i="3"/>
  <c r="CF902" i="3"/>
  <c r="DN902" i="3"/>
  <c r="CF904" i="3"/>
  <c r="DN904" i="3"/>
  <c r="CF906" i="3"/>
  <c r="DN906" i="3"/>
  <c r="CF908" i="3"/>
  <c r="DN908" i="3"/>
  <c r="CF910" i="3"/>
  <c r="DN910" i="3"/>
  <c r="CF912" i="3"/>
  <c r="DN912" i="3"/>
  <c r="CF914" i="3"/>
  <c r="DN914" i="3"/>
  <c r="CF916" i="3"/>
  <c r="DN916" i="3"/>
  <c r="CF918" i="3"/>
  <c r="DN918" i="3"/>
  <c r="CF920" i="3"/>
  <c r="DN920" i="3"/>
  <c r="CF922" i="3"/>
  <c r="DN922" i="3"/>
  <c r="CF924" i="3"/>
  <c r="DN924" i="3"/>
  <c r="CF926" i="3"/>
  <c r="DN926" i="3"/>
  <c r="CF928" i="3"/>
  <c r="DN928" i="3"/>
  <c r="CF930" i="3"/>
  <c r="DN930" i="3"/>
  <c r="CF932" i="3"/>
  <c r="DN932" i="3"/>
  <c r="CF934" i="3"/>
  <c r="DN934" i="3"/>
  <c r="CF936" i="3"/>
  <c r="DN936" i="3"/>
  <c r="CF938" i="3"/>
  <c r="DN938" i="3"/>
  <c r="CF940" i="3"/>
  <c r="DN940" i="3"/>
  <c r="CF942" i="3"/>
  <c r="DN942" i="3"/>
  <c r="CF944" i="3"/>
  <c r="DN944" i="3"/>
  <c r="CF946" i="3"/>
  <c r="DN946" i="3"/>
  <c r="CF948" i="3"/>
  <c r="DN948" i="3"/>
  <c r="CF950" i="3"/>
  <c r="DN950" i="3"/>
  <c r="CF952" i="3"/>
  <c r="DN952" i="3"/>
  <c r="CF954" i="3"/>
  <c r="DN954" i="3"/>
  <c r="CF956" i="3"/>
  <c r="DN956" i="3"/>
  <c r="CF958" i="3"/>
  <c r="DN958" i="3"/>
  <c r="CF960" i="3"/>
  <c r="DN960" i="3"/>
  <c r="CF962" i="3"/>
  <c r="DN962" i="3"/>
  <c r="CF964" i="3"/>
  <c r="DN964" i="3"/>
  <c r="CF966" i="3"/>
  <c r="DN966" i="3"/>
  <c r="CF968" i="3"/>
  <c r="DN968" i="3"/>
  <c r="CF970" i="3"/>
  <c r="DN970" i="3"/>
  <c r="CF972" i="3"/>
  <c r="DN972" i="3"/>
  <c r="CF974" i="3"/>
  <c r="DN974" i="3"/>
  <c r="CF976" i="3"/>
  <c r="DN976" i="3"/>
  <c r="CF978" i="3"/>
  <c r="DN978" i="3"/>
  <c r="CF980" i="3"/>
  <c r="DN980" i="3"/>
  <c r="CF983" i="3"/>
  <c r="DG985" i="3"/>
  <c r="DH985" i="3" s="1"/>
  <c r="DN985" i="3"/>
  <c r="CF991" i="3"/>
  <c r="DG993" i="3"/>
  <c r="DH993" i="3" s="1"/>
  <c r="DN993" i="3"/>
  <c r="CF999" i="3"/>
  <c r="DG1001" i="3"/>
  <c r="DH1001" i="3" s="1"/>
  <c r="DN1001" i="3"/>
  <c r="DG1003" i="3"/>
  <c r="DH1003" i="3" s="1"/>
  <c r="CF1005" i="3"/>
  <c r="DG1007" i="3"/>
  <c r="DH1007" i="3" s="1"/>
  <c r="CF1009" i="3"/>
  <c r="DG1011" i="3"/>
  <c r="DH1011" i="3" s="1"/>
  <c r="CF1013" i="3"/>
  <c r="DG1015" i="3"/>
  <c r="CF1017" i="3"/>
  <c r="DG1019" i="3"/>
  <c r="DH1019" i="3" s="1"/>
  <c r="CF1021" i="3"/>
  <c r="DG1023" i="3"/>
  <c r="DH1027" i="3"/>
  <c r="DH1028" i="3"/>
  <c r="DN1031" i="3"/>
  <c r="CF1031" i="3"/>
  <c r="DG1031" i="3"/>
  <c r="DH1031" i="3" s="1"/>
  <c r="DH1035" i="3"/>
  <c r="DH1036" i="3"/>
  <c r="DN1039" i="3"/>
  <c r="CF1039" i="3"/>
  <c r="DG1039" i="3"/>
  <c r="DH1039" i="3" s="1"/>
  <c r="DG1042" i="3"/>
  <c r="DH1044" i="3"/>
  <c r="DH1045" i="3"/>
  <c r="DG1050" i="3"/>
  <c r="DH1052" i="3"/>
  <c r="DH1053" i="3"/>
  <c r="DG1058" i="3"/>
  <c r="DH1058" i="3" s="1"/>
  <c r="DH1060" i="3"/>
  <c r="DH1061" i="3"/>
  <c r="DG1066" i="3"/>
  <c r="DH1068" i="3"/>
  <c r="DH1069" i="3"/>
  <c r="DG1074" i="3"/>
  <c r="DH1076" i="3"/>
  <c r="DH1077" i="3"/>
  <c r="DG1082" i="3"/>
  <c r="DH1084" i="3"/>
  <c r="DH1085" i="3"/>
  <c r="DH1092" i="3"/>
  <c r="DH1093" i="3"/>
  <c r="DH1108" i="3"/>
  <c r="DH1116" i="3"/>
  <c r="DH1126" i="3"/>
  <c r="DH1160" i="3"/>
  <c r="CF985" i="3"/>
  <c r="DG987" i="3"/>
  <c r="DH987" i="3" s="1"/>
  <c r="CF993" i="3"/>
  <c r="DG995" i="3"/>
  <c r="DH995" i="3" s="1"/>
  <c r="CF1001" i="3"/>
  <c r="DH1004" i="3"/>
  <c r="DH1008" i="3"/>
  <c r="DH1012" i="3"/>
  <c r="DH1016" i="3"/>
  <c r="DH1020" i="3"/>
  <c r="DN1025" i="3"/>
  <c r="CF1025" i="3"/>
  <c r="DH1030" i="3"/>
  <c r="DN1033" i="3"/>
  <c r="CF1033" i="3"/>
  <c r="DH1037" i="3"/>
  <c r="DH1038" i="3"/>
  <c r="DG1040" i="3"/>
  <c r="DH1042" i="3"/>
  <c r="DG1048" i="3"/>
  <c r="DH1050" i="3"/>
  <c r="DG1056" i="3"/>
  <c r="DH1056" i="3" s="1"/>
  <c r="DG1064" i="3"/>
  <c r="DH1066" i="3"/>
  <c r="DG1072" i="3"/>
  <c r="DH1074" i="3"/>
  <c r="DG1080" i="3"/>
  <c r="DH1082" i="3"/>
  <c r="DG1088" i="3"/>
  <c r="DH1088" i="3" s="1"/>
  <c r="DH1090" i="3"/>
  <c r="DG1096" i="3"/>
  <c r="DH1098" i="3"/>
  <c r="DG1104" i="3"/>
  <c r="DH1104" i="3" s="1"/>
  <c r="DH1106" i="3"/>
  <c r="DG1112" i="3"/>
  <c r="DH1114" i="3"/>
  <c r="DG1120" i="3"/>
  <c r="DH1120" i="3" s="1"/>
  <c r="DH1122" i="3"/>
  <c r="DH1164" i="3"/>
  <c r="DH1023" i="3"/>
  <c r="DH1024" i="3"/>
  <c r="DN1027" i="3"/>
  <c r="CF1027" i="3"/>
  <c r="DH1032" i="3"/>
  <c r="DN1035" i="3"/>
  <c r="CF1035" i="3"/>
  <c r="DH1040" i="3"/>
  <c r="DH1048" i="3"/>
  <c r="DH1064" i="3"/>
  <c r="DH1072" i="3"/>
  <c r="DH1080" i="3"/>
  <c r="DH1089" i="3"/>
  <c r="DH1096" i="3"/>
  <c r="DH1097" i="3"/>
  <c r="DH1105" i="3"/>
  <c r="DH1112" i="3"/>
  <c r="DH1113" i="3"/>
  <c r="DH1121" i="3"/>
  <c r="DH1124" i="3"/>
  <c r="DH1136" i="3"/>
  <c r="DH1138" i="3"/>
  <c r="DH1180" i="3"/>
  <c r="DH1123" i="3"/>
  <c r="DG1124" i="3"/>
  <c r="DN1124" i="3"/>
  <c r="CF1130" i="3"/>
  <c r="DO1130" i="3"/>
  <c r="DH1131" i="3"/>
  <c r="DG1132" i="3"/>
  <c r="DH1132" i="3" s="1"/>
  <c r="DN1132" i="3"/>
  <c r="DG1136" i="3"/>
  <c r="DO1136" i="3"/>
  <c r="CF1138" i="3"/>
  <c r="DG1140" i="3"/>
  <c r="DH1140" i="3" s="1"/>
  <c r="DO1140" i="3"/>
  <c r="CF1142" i="3"/>
  <c r="DG1144" i="3"/>
  <c r="DH1144" i="3" s="1"/>
  <c r="DO1144" i="3"/>
  <c r="CF1146" i="3"/>
  <c r="DG1148" i="3"/>
  <c r="DH1148" i="3" s="1"/>
  <c r="DO1148" i="3"/>
  <c r="CF1150" i="3"/>
  <c r="DG1152" i="3"/>
  <c r="DH1152" i="3" s="1"/>
  <c r="DO1152" i="3"/>
  <c r="CF1154" i="3"/>
  <c r="DG1156" i="3"/>
  <c r="DH1156" i="3" s="1"/>
  <c r="DO1156" i="3"/>
  <c r="CF1158" i="3"/>
  <c r="DG1160" i="3"/>
  <c r="DO1160" i="3"/>
  <c r="CF1162" i="3"/>
  <c r="DG1164" i="3"/>
  <c r="DH1165" i="3"/>
  <c r="DG1166" i="3"/>
  <c r="DH1166" i="3" s="1"/>
  <c r="DG1171" i="3"/>
  <c r="DH1173" i="3"/>
  <c r="DG1174" i="3"/>
  <c r="DH1174" i="3" s="1"/>
  <c r="DG1179" i="3"/>
  <c r="DH1181" i="3"/>
  <c r="DG1182" i="3"/>
  <c r="DH1182" i="3" s="1"/>
  <c r="DG1187" i="3"/>
  <c r="DH1189" i="3"/>
  <c r="DG1190" i="3"/>
  <c r="DH1190" i="3" s="1"/>
  <c r="DH1197" i="3"/>
  <c r="DH1198" i="3"/>
  <c r="DG1199" i="3"/>
  <c r="DH1199" i="3" s="1"/>
  <c r="DG1200" i="3"/>
  <c r="DH1205" i="3"/>
  <c r="DH1206" i="3"/>
  <c r="DG1207" i="3"/>
  <c r="DH1207" i="3" s="1"/>
  <c r="DG1208" i="3"/>
  <c r="DH1213" i="3"/>
  <c r="DH1214" i="3"/>
  <c r="DG1215" i="3"/>
  <c r="DH1215" i="3" s="1"/>
  <c r="DG1216" i="3"/>
  <c r="DH1221" i="3"/>
  <c r="DH1222" i="3"/>
  <c r="DG1223" i="3"/>
  <c r="DH1223" i="3" s="1"/>
  <c r="DG1224" i="3"/>
  <c r="DG1231" i="3"/>
  <c r="DH1231" i="3" s="1"/>
  <c r="DG1232" i="3"/>
  <c r="DG1239" i="3"/>
  <c r="DH1239" i="3" s="1"/>
  <c r="DG1240" i="3"/>
  <c r="DH1273" i="3"/>
  <c r="DH1281" i="3"/>
  <c r="CF1041" i="3"/>
  <c r="DN1041" i="3"/>
  <c r="CF1043" i="3"/>
  <c r="DN1043" i="3"/>
  <c r="CF1045" i="3"/>
  <c r="DN1045" i="3"/>
  <c r="CF1047" i="3"/>
  <c r="DN1047" i="3"/>
  <c r="CF1049" i="3"/>
  <c r="DN1049" i="3"/>
  <c r="CF1051" i="3"/>
  <c r="DN1051" i="3"/>
  <c r="CF1053" i="3"/>
  <c r="DN1053" i="3"/>
  <c r="CF1055" i="3"/>
  <c r="DN1055" i="3"/>
  <c r="CF1057" i="3"/>
  <c r="DN1057" i="3"/>
  <c r="CF1059" i="3"/>
  <c r="DN1059" i="3"/>
  <c r="CF1061" i="3"/>
  <c r="DN1061" i="3"/>
  <c r="CF1063" i="3"/>
  <c r="DN1063" i="3"/>
  <c r="CF1065" i="3"/>
  <c r="DN1065" i="3"/>
  <c r="CF1067" i="3"/>
  <c r="DN1067" i="3"/>
  <c r="CF1069" i="3"/>
  <c r="DN1069" i="3"/>
  <c r="CF1071" i="3"/>
  <c r="DN1071" i="3"/>
  <c r="CF1073" i="3"/>
  <c r="DN1073" i="3"/>
  <c r="CF1075" i="3"/>
  <c r="DN1075" i="3"/>
  <c r="CF1077" i="3"/>
  <c r="DN1077" i="3"/>
  <c r="CF1079" i="3"/>
  <c r="DN1079" i="3"/>
  <c r="CF1081" i="3"/>
  <c r="DN1081" i="3"/>
  <c r="CF1083" i="3"/>
  <c r="DN1083" i="3"/>
  <c r="CF1085" i="3"/>
  <c r="DN1085" i="3"/>
  <c r="CF1087" i="3"/>
  <c r="DN1087" i="3"/>
  <c r="CF1089" i="3"/>
  <c r="DN1089" i="3"/>
  <c r="CF1091" i="3"/>
  <c r="DN1091" i="3"/>
  <c r="CF1093" i="3"/>
  <c r="DN1093" i="3"/>
  <c r="CF1095" i="3"/>
  <c r="DN1095" i="3"/>
  <c r="CF1097" i="3"/>
  <c r="DN1097" i="3"/>
  <c r="CF1099" i="3"/>
  <c r="DN1099" i="3"/>
  <c r="CF1101" i="3"/>
  <c r="DN1101" i="3"/>
  <c r="CF1103" i="3"/>
  <c r="DN1103" i="3"/>
  <c r="CF1105" i="3"/>
  <c r="DN1105" i="3"/>
  <c r="CF1107" i="3"/>
  <c r="DN1107" i="3"/>
  <c r="CF1109" i="3"/>
  <c r="DN1109" i="3"/>
  <c r="CF1111" i="3"/>
  <c r="DN1111" i="3"/>
  <c r="CF1113" i="3"/>
  <c r="DN1113" i="3"/>
  <c r="CF1115" i="3"/>
  <c r="DN1115" i="3"/>
  <c r="CF1117" i="3"/>
  <c r="DN1117" i="3"/>
  <c r="CF1119" i="3"/>
  <c r="DN1119" i="3"/>
  <c r="CF1121" i="3"/>
  <c r="DN1121" i="3"/>
  <c r="CF1124" i="3"/>
  <c r="DG1126" i="3"/>
  <c r="CF1132" i="3"/>
  <c r="DG1134" i="3"/>
  <c r="DH1134" i="3" s="1"/>
  <c r="DH1149" i="3"/>
  <c r="DG1169" i="3"/>
  <c r="DH1169" i="3" s="1"/>
  <c r="DH1171" i="3"/>
  <c r="DG1172" i="3"/>
  <c r="DH1172" i="3" s="1"/>
  <c r="DG1177" i="3"/>
  <c r="DH1179" i="3"/>
  <c r="DG1180" i="3"/>
  <c r="DG1185" i="3"/>
  <c r="DH1185" i="3" s="1"/>
  <c r="DH1187" i="3"/>
  <c r="DG1188" i="3"/>
  <c r="DH1188" i="3" s="1"/>
  <c r="DG1193" i="3"/>
  <c r="DG1194" i="3"/>
  <c r="DH1200" i="3"/>
  <c r="DG1201" i="3"/>
  <c r="DH1201" i="3" s="1"/>
  <c r="DG1202" i="3"/>
  <c r="DH1202" i="3" s="1"/>
  <c r="DH1208" i="3"/>
  <c r="DG1209" i="3"/>
  <c r="DG1210" i="3"/>
  <c r="DH1216" i="3"/>
  <c r="DG1217" i="3"/>
  <c r="DH1217" i="3" s="1"/>
  <c r="DG1218" i="3"/>
  <c r="DH1218" i="3" s="1"/>
  <c r="DH1224" i="3"/>
  <c r="DG1225" i="3"/>
  <c r="DG1226" i="3"/>
  <c r="DH1232" i="3"/>
  <c r="DG1233" i="3"/>
  <c r="DH1233" i="3" s="1"/>
  <c r="DG1234" i="3"/>
  <c r="DH1234" i="3" s="1"/>
  <c r="DH1240" i="3"/>
  <c r="DG1241" i="3"/>
  <c r="DG1242" i="3"/>
  <c r="DG1128" i="3"/>
  <c r="DH1128" i="3" s="1"/>
  <c r="DG1138" i="3"/>
  <c r="DG1142" i="3"/>
  <c r="DH1142" i="3" s="1"/>
  <c r="DG1146" i="3"/>
  <c r="DH1146" i="3" s="1"/>
  <c r="DG1150" i="3"/>
  <c r="DH1150" i="3" s="1"/>
  <c r="DG1154" i="3"/>
  <c r="DH1154" i="3" s="1"/>
  <c r="DG1158" i="3"/>
  <c r="DG1162" i="3"/>
  <c r="DH1162" i="3" s="1"/>
  <c r="DH1177" i="3"/>
  <c r="DH1193" i="3"/>
  <c r="DH1194" i="3"/>
  <c r="DH1209" i="3"/>
  <c r="DH1210" i="3"/>
  <c r="DH1225" i="3"/>
  <c r="DH1226" i="3"/>
  <c r="DH1241" i="3"/>
  <c r="DH1242" i="3"/>
  <c r="DH1253" i="3"/>
  <c r="DH1257" i="3"/>
  <c r="DG1130" i="3"/>
  <c r="DH1130" i="3" s="1"/>
  <c r="DH1135" i="3"/>
  <c r="DG1137" i="3"/>
  <c r="DH1137" i="3" s="1"/>
  <c r="DH1139" i="3"/>
  <c r="DG1141" i="3"/>
  <c r="DH1141" i="3" s="1"/>
  <c r="DH1143" i="3"/>
  <c r="DG1145" i="3"/>
  <c r="DH1145" i="3" s="1"/>
  <c r="DH1147" i="3"/>
  <c r="DG1149" i="3"/>
  <c r="DH1151" i="3"/>
  <c r="DG1153" i="3"/>
  <c r="DH1153" i="3" s="1"/>
  <c r="DH1155" i="3"/>
  <c r="DG1157" i="3"/>
  <c r="DH1157" i="3" s="1"/>
  <c r="DH1159" i="3"/>
  <c r="DG1161" i="3"/>
  <c r="DH1161" i="3" s="1"/>
  <c r="DH1163" i="3"/>
  <c r="DN1164" i="3"/>
  <c r="DH1167" i="3"/>
  <c r="DH1175" i="3"/>
  <c r="DH1183" i="3"/>
  <c r="DH1191" i="3"/>
  <c r="DH1195" i="3"/>
  <c r="DH1196" i="3"/>
  <c r="DH1203" i="3"/>
  <c r="DH1204" i="3"/>
  <c r="DH1211" i="3"/>
  <c r="DH1212" i="3"/>
  <c r="DH1219" i="3"/>
  <c r="DH1220" i="3"/>
  <c r="DH1227" i="3"/>
  <c r="DH1228" i="3"/>
  <c r="DG1229" i="3"/>
  <c r="DH1229" i="3" s="1"/>
  <c r="DG1230" i="3"/>
  <c r="DH1230" i="3" s="1"/>
  <c r="DH1235" i="3"/>
  <c r="DH1236" i="3"/>
  <c r="DG1237" i="3"/>
  <c r="DH1237" i="3" s="1"/>
  <c r="DG1238" i="3"/>
  <c r="DH1238" i="3" s="1"/>
  <c r="DH1247" i="3"/>
  <c r="DH1271" i="3"/>
  <c r="DH1277" i="3"/>
  <c r="CF1247" i="3"/>
  <c r="DO1247" i="3"/>
  <c r="DH1248" i="3"/>
  <c r="DG1249" i="3"/>
  <c r="DH1249" i="3" s="1"/>
  <c r="CF1255" i="3"/>
  <c r="DG1257" i="3"/>
  <c r="DO1257" i="3"/>
  <c r="CF1259" i="3"/>
  <c r="DG1261" i="3"/>
  <c r="DH1261" i="3" s="1"/>
  <c r="DO1261" i="3"/>
  <c r="CF1263" i="3"/>
  <c r="DG1265" i="3"/>
  <c r="DH1265" i="3" s="1"/>
  <c r="DO1265" i="3"/>
  <c r="CF1267" i="3"/>
  <c r="DG1269" i="3"/>
  <c r="DH1269" i="3" s="1"/>
  <c r="DO1269" i="3"/>
  <c r="CF1271" i="3"/>
  <c r="DG1273" i="3"/>
  <c r="DO1273" i="3"/>
  <c r="CF1275" i="3"/>
  <c r="DG1277" i="3"/>
  <c r="DO1277" i="3"/>
  <c r="DG1278" i="3"/>
  <c r="DH1280" i="3"/>
  <c r="DG1281" i="3"/>
  <c r="DG1286" i="3"/>
  <c r="DH1288" i="3"/>
  <c r="DG1289" i="3"/>
  <c r="DH1289" i="3" s="1"/>
  <c r="DG1294" i="3"/>
  <c r="DG1297" i="3"/>
  <c r="DH1297" i="3" s="1"/>
  <c r="DG1302" i="3"/>
  <c r="DH1302" i="3" s="1"/>
  <c r="DG1305" i="3"/>
  <c r="DH1305" i="3" s="1"/>
  <c r="DG1310" i="3"/>
  <c r="DG1311" i="3"/>
  <c r="DG1318" i="3"/>
  <c r="DH1318" i="3" s="1"/>
  <c r="DG1319" i="3"/>
  <c r="DH1319" i="3" s="1"/>
  <c r="DG1326" i="3"/>
  <c r="DG1327" i="3"/>
  <c r="DG1334" i="3"/>
  <c r="DH1334" i="3" s="1"/>
  <c r="DG1335" i="3"/>
  <c r="DH1335" i="3" s="1"/>
  <c r="DG1342" i="3"/>
  <c r="DG1343" i="3"/>
  <c r="DG1350" i="3"/>
  <c r="DH1350" i="3" s="1"/>
  <c r="DG1351" i="3"/>
  <c r="DH1351" i="3" s="1"/>
  <c r="DG1358" i="3"/>
  <c r="DG1359" i="3"/>
  <c r="DG1243" i="3"/>
  <c r="DH1243" i="3" s="1"/>
  <c r="DG1251" i="3"/>
  <c r="DH1251" i="3" s="1"/>
  <c r="DN1255" i="3"/>
  <c r="DH1258" i="3"/>
  <c r="DN1259" i="3"/>
  <c r="DH1262" i="3"/>
  <c r="DN1263" i="3"/>
  <c r="DH1266" i="3"/>
  <c r="DN1267" i="3"/>
  <c r="DH1270" i="3"/>
  <c r="DN1271" i="3"/>
  <c r="DH1274" i="3"/>
  <c r="DN1275" i="3"/>
  <c r="DH1278" i="3"/>
  <c r="DH1286" i="3"/>
  <c r="DH1294" i="3"/>
  <c r="DH1310" i="3"/>
  <c r="DH1311" i="3"/>
  <c r="DH1326" i="3"/>
  <c r="DH1327" i="3"/>
  <c r="DH1342" i="3"/>
  <c r="DH1343" i="3"/>
  <c r="DH1358" i="3"/>
  <c r="DH1359" i="3"/>
  <c r="DH1362" i="3"/>
  <c r="DG1362" i="3"/>
  <c r="DH1366" i="3"/>
  <c r="DG1366" i="3"/>
  <c r="DH1370" i="3"/>
  <c r="DG1370" i="3"/>
  <c r="DH1414" i="3"/>
  <c r="DG1245" i="3"/>
  <c r="DH1245" i="3" s="1"/>
  <c r="DG1253" i="3"/>
  <c r="DG1255" i="3"/>
  <c r="DH1255" i="3" s="1"/>
  <c r="DG1259" i="3"/>
  <c r="DH1259" i="3" s="1"/>
  <c r="DG1263" i="3"/>
  <c r="DH1263" i="3" s="1"/>
  <c r="DG1267" i="3"/>
  <c r="DH1267" i="3" s="1"/>
  <c r="DG1271" i="3"/>
  <c r="DG1275" i="3"/>
  <c r="DH1275" i="3" s="1"/>
  <c r="DH1284" i="3"/>
  <c r="DH1292" i="3"/>
  <c r="DH1300" i="3"/>
  <c r="DH1308" i="3"/>
  <c r="DH1312" i="3"/>
  <c r="DH1313" i="3"/>
  <c r="DH1320" i="3"/>
  <c r="DH1321" i="3"/>
  <c r="DH1328" i="3"/>
  <c r="DH1329" i="3"/>
  <c r="DH1336" i="3"/>
  <c r="DH1337" i="3"/>
  <c r="DH1344" i="3"/>
  <c r="DH1345" i="3"/>
  <c r="DH1352" i="3"/>
  <c r="DH1353" i="3"/>
  <c r="DH1360" i="3"/>
  <c r="DH1361" i="3"/>
  <c r="DG1364" i="3"/>
  <c r="DH1364" i="3" s="1"/>
  <c r="DH1368" i="3"/>
  <c r="DG1368" i="3"/>
  <c r="DH1386" i="3"/>
  <c r="DG1247" i="3"/>
  <c r="DH1256" i="3"/>
  <c r="DG1258" i="3"/>
  <c r="DH1260" i="3"/>
  <c r="DG1262" i="3"/>
  <c r="DH1264" i="3"/>
  <c r="DH1268" i="3"/>
  <c r="DH1272" i="3"/>
  <c r="DH1276" i="3"/>
  <c r="DG1280" i="3"/>
  <c r="DH1282" i="3"/>
  <c r="DG1283" i="3"/>
  <c r="DH1283" i="3" s="1"/>
  <c r="DG1288" i="3"/>
  <c r="DH1290" i="3"/>
  <c r="DG1291" i="3"/>
  <c r="DH1291" i="3" s="1"/>
  <c r="DG1296" i="3"/>
  <c r="DH1296" i="3" s="1"/>
  <c r="DH1298" i="3"/>
  <c r="DG1299" i="3"/>
  <c r="DH1299" i="3" s="1"/>
  <c r="DG1304" i="3"/>
  <c r="DH1304" i="3" s="1"/>
  <c r="DH1306" i="3"/>
  <c r="DG1307" i="3"/>
  <c r="DH1307" i="3" s="1"/>
  <c r="DH1314" i="3"/>
  <c r="DH1315" i="3"/>
  <c r="DG1316" i="3"/>
  <c r="DH1316" i="3" s="1"/>
  <c r="DG1317" i="3"/>
  <c r="DH1317" i="3" s="1"/>
  <c r="DH1322" i="3"/>
  <c r="DH1323" i="3"/>
  <c r="DG1324" i="3"/>
  <c r="DH1324" i="3" s="1"/>
  <c r="DG1325" i="3"/>
  <c r="DH1325" i="3" s="1"/>
  <c r="DH1330" i="3"/>
  <c r="DH1331" i="3"/>
  <c r="DG1332" i="3"/>
  <c r="DH1332" i="3" s="1"/>
  <c r="DG1333" i="3"/>
  <c r="DH1333" i="3" s="1"/>
  <c r="DH1338" i="3"/>
  <c r="DH1339" i="3"/>
  <c r="DG1340" i="3"/>
  <c r="DH1340" i="3" s="1"/>
  <c r="DG1341" i="3"/>
  <c r="DH1341" i="3" s="1"/>
  <c r="DH1346" i="3"/>
  <c r="DH1347" i="3"/>
  <c r="DG1348" i="3"/>
  <c r="DH1348" i="3" s="1"/>
  <c r="DG1349" i="3"/>
  <c r="DH1349" i="3" s="1"/>
  <c r="DH1354" i="3"/>
  <c r="DH1355" i="3"/>
  <c r="DG1356" i="3"/>
  <c r="DH1356" i="3" s="1"/>
  <c r="DG1357" i="3"/>
  <c r="DH1357" i="3" s="1"/>
  <c r="DH1394" i="3"/>
  <c r="DF1362" i="3"/>
  <c r="DN1363" i="3"/>
  <c r="CF1363" i="3"/>
  <c r="DO1364" i="3"/>
  <c r="DF1366" i="3"/>
  <c r="DN1367" i="3"/>
  <c r="CF1367" i="3"/>
  <c r="DO1368" i="3"/>
  <c r="DF1370" i="3"/>
  <c r="DG1371" i="3"/>
  <c r="DF1372" i="3"/>
  <c r="DH1372" i="3"/>
  <c r="DH1375" i="3"/>
  <c r="DN1377" i="3"/>
  <c r="CF1377" i="3"/>
  <c r="DO1377" i="3"/>
  <c r="DG1379" i="3"/>
  <c r="DF1380" i="3"/>
  <c r="DH1380" i="3"/>
  <c r="DH1383" i="3"/>
  <c r="DN1385" i="3"/>
  <c r="CF1385" i="3"/>
  <c r="DO1385" i="3"/>
  <c r="DG1387" i="3"/>
  <c r="DF1388" i="3"/>
  <c r="DH1388" i="3"/>
  <c r="DH1391" i="3"/>
  <c r="DN1393" i="3"/>
  <c r="CF1393" i="3"/>
  <c r="DO1393" i="3"/>
  <c r="DG1395" i="3"/>
  <c r="DF1396" i="3"/>
  <c r="DH1399" i="3"/>
  <c r="DG1404" i="3"/>
  <c r="DH1404" i="3" s="1"/>
  <c r="DF1406" i="3"/>
  <c r="DH1407" i="3"/>
  <c r="DG1412" i="3"/>
  <c r="DH1412" i="3" s="1"/>
  <c r="DF1414" i="3"/>
  <c r="DH1415" i="3"/>
  <c r="DH1418" i="3"/>
  <c r="DH1421" i="3"/>
  <c r="DF1422" i="3"/>
  <c r="DH1426" i="3"/>
  <c r="DH1429" i="3"/>
  <c r="DF1430" i="3"/>
  <c r="DH1434" i="3"/>
  <c r="DH1437" i="3"/>
  <c r="DF1438" i="3"/>
  <c r="DH1442" i="3"/>
  <c r="DH1445" i="3"/>
  <c r="DH1450" i="3"/>
  <c r="DH1453" i="3"/>
  <c r="DH1462" i="3"/>
  <c r="DO1363" i="3"/>
  <c r="CF1364" i="3"/>
  <c r="DH1365" i="3"/>
  <c r="DO1367" i="3"/>
  <c r="CF1368" i="3"/>
  <c r="DH1369" i="3"/>
  <c r="DN1370" i="3"/>
  <c r="DH1373" i="3"/>
  <c r="DN1375" i="3"/>
  <c r="CF1375" i="3"/>
  <c r="DO1375" i="3"/>
  <c r="DG1377" i="3"/>
  <c r="DH1377" i="3" s="1"/>
  <c r="DF1378" i="3"/>
  <c r="DH1381" i="3"/>
  <c r="DN1383" i="3"/>
  <c r="CF1383" i="3"/>
  <c r="DO1383" i="3"/>
  <c r="DG1385" i="3"/>
  <c r="DH1385" i="3" s="1"/>
  <c r="DF1386" i="3"/>
  <c r="DH1389" i="3"/>
  <c r="DN1391" i="3"/>
  <c r="CF1391" i="3"/>
  <c r="DO1391" i="3"/>
  <c r="DG1393" i="3"/>
  <c r="DH1393" i="3" s="1"/>
  <c r="DF1394" i="3"/>
  <c r="DH1397" i="3"/>
  <c r="DO1399" i="3"/>
  <c r="DN1399" i="3"/>
  <c r="CF1399" i="3"/>
  <c r="DF1400" i="3"/>
  <c r="DH1401" i="3"/>
  <c r="DG1406" i="3"/>
  <c r="DH1406" i="3" s="1"/>
  <c r="DF1408" i="3"/>
  <c r="DH1409" i="3"/>
  <c r="DG1414" i="3"/>
  <c r="DF1416" i="3"/>
  <c r="DH1417" i="3"/>
  <c r="DH1419" i="3"/>
  <c r="DF1420" i="3"/>
  <c r="DG1422" i="3"/>
  <c r="DH1422" i="3" s="1"/>
  <c r="DH1424" i="3"/>
  <c r="DH1427" i="3"/>
  <c r="DF1428" i="3"/>
  <c r="DG1430" i="3"/>
  <c r="DH1430" i="3" s="1"/>
  <c r="DH1432" i="3"/>
  <c r="DH1435" i="3"/>
  <c r="DF1436" i="3"/>
  <c r="DG1438" i="3"/>
  <c r="DH1438" i="3" s="1"/>
  <c r="DH1440" i="3"/>
  <c r="DH1443" i="3"/>
  <c r="DG1446" i="3"/>
  <c r="DH1448" i="3"/>
  <c r="DH1451" i="3"/>
  <c r="DG1454" i="3"/>
  <c r="DH1456" i="3"/>
  <c r="DH1457" i="3"/>
  <c r="DN1365" i="3"/>
  <c r="CF1365" i="3"/>
  <c r="DN1369" i="3"/>
  <c r="CF1369" i="3"/>
  <c r="DH1371" i="3"/>
  <c r="DN1373" i="3"/>
  <c r="CF1373" i="3"/>
  <c r="DO1373" i="3"/>
  <c r="DH1379" i="3"/>
  <c r="DN1381" i="3"/>
  <c r="CF1381" i="3"/>
  <c r="DO1381" i="3"/>
  <c r="DH1387" i="3"/>
  <c r="DN1389" i="3"/>
  <c r="CF1389" i="3"/>
  <c r="DO1389" i="3"/>
  <c r="DH1395" i="3"/>
  <c r="DN1397" i="3"/>
  <c r="CF1397" i="3"/>
  <c r="DO1397" i="3"/>
  <c r="DG1400" i="3"/>
  <c r="DH1400" i="3" s="1"/>
  <c r="DH1446" i="3"/>
  <c r="DH1454" i="3"/>
  <c r="DH1363" i="3"/>
  <c r="DO1365" i="3"/>
  <c r="DH1367" i="3"/>
  <c r="DO1369" i="3"/>
  <c r="DN1371" i="3"/>
  <c r="CF1371" i="3"/>
  <c r="DO1371" i="3"/>
  <c r="DN1379" i="3"/>
  <c r="CF1379" i="3"/>
  <c r="DO1379" i="3"/>
  <c r="DN1387" i="3"/>
  <c r="CF1387" i="3"/>
  <c r="DO1387" i="3"/>
  <c r="DN1395" i="3"/>
  <c r="CF1395" i="3"/>
  <c r="DO1395" i="3"/>
  <c r="DH1420" i="3"/>
  <c r="DH1428" i="3"/>
  <c r="DH1436" i="3"/>
  <c r="DH1444" i="3"/>
  <c r="DH1452" i="3"/>
  <c r="DH1455" i="3"/>
  <c r="DH1476" i="3"/>
  <c r="DH1482" i="3"/>
  <c r="CF1460" i="3"/>
  <c r="DG1462" i="3"/>
  <c r="DN1462" i="3"/>
  <c r="DH1467" i="3"/>
  <c r="DH1471" i="3"/>
  <c r="DH1475" i="3"/>
  <c r="DG1479" i="3"/>
  <c r="DH1481" i="3"/>
  <c r="DG1482" i="3"/>
  <c r="DG1487" i="3"/>
  <c r="DH1489" i="3"/>
  <c r="DH1490" i="3"/>
  <c r="DG1491" i="3"/>
  <c r="DH1491" i="3" s="1"/>
  <c r="DG1492" i="3"/>
  <c r="DH1492" i="3" s="1"/>
  <c r="CF1401" i="3"/>
  <c r="DN1401" i="3"/>
  <c r="CF1403" i="3"/>
  <c r="DN1403" i="3"/>
  <c r="CF1405" i="3"/>
  <c r="DN1405" i="3"/>
  <c r="CF1407" i="3"/>
  <c r="DN1407" i="3"/>
  <c r="CF1409" i="3"/>
  <c r="DN1409" i="3"/>
  <c r="CF1411" i="3"/>
  <c r="DN1411" i="3"/>
  <c r="CF1413" i="3"/>
  <c r="DN1413" i="3"/>
  <c r="CF1415" i="3"/>
  <c r="DN1415" i="3"/>
  <c r="CF1417" i="3"/>
  <c r="DN1417" i="3"/>
  <c r="CF1419" i="3"/>
  <c r="DN1419" i="3"/>
  <c r="CF1421" i="3"/>
  <c r="DN1421" i="3"/>
  <c r="CF1423" i="3"/>
  <c r="DN1423" i="3"/>
  <c r="CF1425" i="3"/>
  <c r="DN1425" i="3"/>
  <c r="CF1427" i="3"/>
  <c r="DN1427" i="3"/>
  <c r="CF1429" i="3"/>
  <c r="DN1429" i="3"/>
  <c r="CF1431" i="3"/>
  <c r="DN1431" i="3"/>
  <c r="CF1433" i="3"/>
  <c r="DN1433" i="3"/>
  <c r="CF1435" i="3"/>
  <c r="DN1435" i="3"/>
  <c r="CF1437" i="3"/>
  <c r="DN1437" i="3"/>
  <c r="CF1439" i="3"/>
  <c r="DN1439" i="3"/>
  <c r="CF1441" i="3"/>
  <c r="DN1441" i="3"/>
  <c r="CF1443" i="3"/>
  <c r="DN1443" i="3"/>
  <c r="CF1445" i="3"/>
  <c r="DN1445" i="3"/>
  <c r="CF1447" i="3"/>
  <c r="DN1447" i="3"/>
  <c r="CF1449" i="3"/>
  <c r="DN1449" i="3"/>
  <c r="CF1451" i="3"/>
  <c r="DN1451" i="3"/>
  <c r="CF1453" i="3"/>
  <c r="DN1453" i="3"/>
  <c r="CF1455" i="3"/>
  <c r="DN1455" i="3"/>
  <c r="CF1457" i="3"/>
  <c r="DN1457" i="3"/>
  <c r="CF1462" i="3"/>
  <c r="DG1464" i="3"/>
  <c r="DH1464" i="3" s="1"/>
  <c r="DN1464" i="3"/>
  <c r="DG1465" i="3"/>
  <c r="DH1465" i="3" s="1"/>
  <c r="DG1468" i="3"/>
  <c r="DH1468" i="3" s="1"/>
  <c r="DG1472" i="3"/>
  <c r="DH1472" i="3" s="1"/>
  <c r="DG1476" i="3"/>
  <c r="DH1479" i="3"/>
  <c r="DH1487" i="3"/>
  <c r="DG1458" i="3"/>
  <c r="DH1458" i="3" s="1"/>
  <c r="CF1464" i="3"/>
  <c r="DG1466" i="3"/>
  <c r="DH1466" i="3" s="1"/>
  <c r="DH1469" i="3"/>
  <c r="DH1473" i="3"/>
  <c r="DH1477" i="3"/>
  <c r="DG1478" i="3"/>
  <c r="DH1478" i="3" s="1"/>
  <c r="DG1483" i="3"/>
  <c r="DH1485" i="3"/>
  <c r="DG1486" i="3"/>
  <c r="DH1486" i="3" s="1"/>
  <c r="DH1493" i="3"/>
  <c r="DH1494" i="3"/>
  <c r="DG1495" i="3"/>
  <c r="DH1495" i="3" s="1"/>
  <c r="DG1496" i="3"/>
  <c r="DH1496" i="3" s="1"/>
  <c r="DH1497" i="3"/>
  <c r="DG1497" i="3"/>
  <c r="DF1498" i="3"/>
  <c r="DH1501" i="3"/>
  <c r="DG1501" i="3"/>
  <c r="DF1502" i="3"/>
  <c r="DH1505" i="3"/>
  <c r="DG1505" i="3"/>
  <c r="DF1506" i="3"/>
  <c r="DH1483" i="3"/>
  <c r="DG1499" i="3"/>
  <c r="DH1499" i="3" s="1"/>
  <c r="DH1503" i="3"/>
  <c r="DG1503" i="3"/>
  <c r="DH1509" i="3"/>
  <c r="DF1497" i="3"/>
  <c r="DN1498" i="3"/>
  <c r="CF1498" i="3"/>
  <c r="DO1499" i="3"/>
  <c r="DF1501" i="3"/>
  <c r="DN1502" i="3"/>
  <c r="CF1502" i="3"/>
  <c r="DO1503" i="3"/>
  <c r="DF1505" i="3"/>
  <c r="DN1506" i="3"/>
  <c r="CF1506" i="3"/>
  <c r="DN1508" i="3"/>
  <c r="CF1508" i="3"/>
  <c r="DO1508" i="3"/>
  <c r="DG1510" i="3"/>
  <c r="DF1511" i="3"/>
  <c r="DH1511" i="3"/>
  <c r="DH1514" i="3"/>
  <c r="DN1516" i="3"/>
  <c r="CF1516" i="3"/>
  <c r="DO1516" i="3"/>
  <c r="DG1518" i="3"/>
  <c r="DF1519" i="3"/>
  <c r="DH1519" i="3"/>
  <c r="DH1522" i="3"/>
  <c r="DF1525" i="3"/>
  <c r="DH1526" i="3"/>
  <c r="DG1531" i="3"/>
  <c r="DH1531" i="3" s="1"/>
  <c r="DH1533" i="3"/>
  <c r="DH1536" i="3"/>
  <c r="DF1537" i="3"/>
  <c r="DG1539" i="3"/>
  <c r="DH1539" i="3" s="1"/>
  <c r="DH1541" i="3"/>
  <c r="DH1544" i="3"/>
  <c r="DO1498" i="3"/>
  <c r="CF1499" i="3"/>
  <c r="DH1500" i="3"/>
  <c r="DO1502" i="3"/>
  <c r="CF1503" i="3"/>
  <c r="DH1504" i="3"/>
  <c r="DO1506" i="3"/>
  <c r="DG1508" i="3"/>
  <c r="DH1508" i="3" s="1"/>
  <c r="DF1509" i="3"/>
  <c r="DH1512" i="3"/>
  <c r="DN1514" i="3"/>
  <c r="CF1514" i="3"/>
  <c r="DO1514" i="3"/>
  <c r="DG1516" i="3"/>
  <c r="DF1517" i="3"/>
  <c r="DH1520" i="3"/>
  <c r="DN1522" i="3"/>
  <c r="CF1522" i="3"/>
  <c r="DO1522" i="3"/>
  <c r="DG1525" i="3"/>
  <c r="DH1525" i="3" s="1"/>
  <c r="DF1527" i="3"/>
  <c r="DH1528" i="3"/>
  <c r="DH1534" i="3"/>
  <c r="DF1535" i="3"/>
  <c r="DG1537" i="3"/>
  <c r="DH1537" i="3" s="1"/>
  <c r="DH1542" i="3"/>
  <c r="DF1543" i="3"/>
  <c r="DN1500" i="3"/>
  <c r="CF1500" i="3"/>
  <c r="DN1504" i="3"/>
  <c r="CF1504" i="3"/>
  <c r="DH1510" i="3"/>
  <c r="DN1512" i="3"/>
  <c r="CF1512" i="3"/>
  <c r="DO1512" i="3"/>
  <c r="DH1518" i="3"/>
  <c r="DN1520" i="3"/>
  <c r="CF1520" i="3"/>
  <c r="DO1520" i="3"/>
  <c r="DG1527" i="3"/>
  <c r="DH1527" i="3" s="1"/>
  <c r="DH1545" i="3"/>
  <c r="DH1546" i="3"/>
  <c r="DH1498" i="3"/>
  <c r="DO1500" i="3"/>
  <c r="DH1502" i="3"/>
  <c r="DO1504" i="3"/>
  <c r="DH1506" i="3"/>
  <c r="DN1510" i="3"/>
  <c r="CF1510" i="3"/>
  <c r="DO1510" i="3"/>
  <c r="DH1516" i="3"/>
  <c r="DN1518" i="3"/>
  <c r="CF1518" i="3"/>
  <c r="DO1518" i="3"/>
  <c r="DH1535" i="3"/>
  <c r="DH1543" i="3"/>
  <c r="DH1553" i="3"/>
  <c r="DG1560" i="3"/>
  <c r="DH1560" i="3" s="1"/>
  <c r="DH1562" i="3"/>
  <c r="DG1563" i="3"/>
  <c r="DH1563" i="3" s="1"/>
  <c r="DH1570" i="3"/>
  <c r="DH1571" i="3"/>
  <c r="DH1578" i="3"/>
  <c r="DH1581" i="3"/>
  <c r="DG1581" i="3"/>
  <c r="DH1593" i="3"/>
  <c r="DG1598" i="3"/>
  <c r="DH1598" i="3" s="1"/>
  <c r="CF1524" i="3"/>
  <c r="DN1524" i="3"/>
  <c r="CF1526" i="3"/>
  <c r="DN1526" i="3"/>
  <c r="CF1528" i="3"/>
  <c r="DN1528" i="3"/>
  <c r="CF1530" i="3"/>
  <c r="DN1530" i="3"/>
  <c r="CF1532" i="3"/>
  <c r="DN1532" i="3"/>
  <c r="CF1534" i="3"/>
  <c r="DN1534" i="3"/>
  <c r="CF1536" i="3"/>
  <c r="DN1536" i="3"/>
  <c r="CF1538" i="3"/>
  <c r="DN1538" i="3"/>
  <c r="CF1540" i="3"/>
  <c r="DN1540" i="3"/>
  <c r="CF1542" i="3"/>
  <c r="DN1542" i="3"/>
  <c r="CF1544" i="3"/>
  <c r="DN1544" i="3"/>
  <c r="DG1546" i="3"/>
  <c r="DG1550" i="3"/>
  <c r="DH1550" i="3" s="1"/>
  <c r="DG1554" i="3"/>
  <c r="DH1554" i="3" s="1"/>
  <c r="DG1558" i="3"/>
  <c r="DG1561" i="3"/>
  <c r="DH1561" i="3" s="1"/>
  <c r="DG1566" i="3"/>
  <c r="DG1567" i="3"/>
  <c r="DH1572" i="3"/>
  <c r="DH1573" i="3"/>
  <c r="DG1574" i="3"/>
  <c r="DH1574" i="3" s="1"/>
  <c r="DG1575" i="3"/>
  <c r="DG1587" i="3"/>
  <c r="DH1587" i="3" s="1"/>
  <c r="DG1545" i="3"/>
  <c r="DG1549" i="3"/>
  <c r="DH1549" i="3" s="1"/>
  <c r="DG1553" i="3"/>
  <c r="DG1557" i="3"/>
  <c r="DH1557" i="3" s="1"/>
  <c r="DH1558" i="3"/>
  <c r="DG1559" i="3"/>
  <c r="DH1559" i="3" s="1"/>
  <c r="DG1564" i="3"/>
  <c r="DH1566" i="3"/>
  <c r="DH1567" i="3"/>
  <c r="DG1569" i="3"/>
  <c r="DH1575" i="3"/>
  <c r="DH1583" i="3"/>
  <c r="DG1583" i="3"/>
  <c r="DG1589" i="3"/>
  <c r="DH1589" i="3" s="1"/>
  <c r="DH1600" i="3"/>
  <c r="DH1564" i="3"/>
  <c r="DH1568" i="3"/>
  <c r="DH1569" i="3"/>
  <c r="DH1576" i="3"/>
  <c r="DH1577" i="3"/>
  <c r="DG1579" i="3"/>
  <c r="DH1579" i="3" s="1"/>
  <c r="DH1585" i="3"/>
  <c r="DG1585" i="3"/>
  <c r="DG1591" i="3"/>
  <c r="DH1591" i="3" s="1"/>
  <c r="DF1581" i="3"/>
  <c r="DN1582" i="3"/>
  <c r="CF1582" i="3"/>
  <c r="DF1585" i="3"/>
  <c r="DN1586" i="3"/>
  <c r="CF1586" i="3"/>
  <c r="DN1590" i="3"/>
  <c r="CF1590" i="3"/>
  <c r="DN1595" i="3"/>
  <c r="CF1595" i="3"/>
  <c r="DO1595" i="3"/>
  <c r="DN1607" i="3"/>
  <c r="CF1607" i="3"/>
  <c r="DO1607" i="3"/>
  <c r="DH1610" i="3"/>
  <c r="DH1580" i="3"/>
  <c r="DN1581" i="3"/>
  <c r="DO1582" i="3"/>
  <c r="DH1584" i="3"/>
  <c r="DN1585" i="3"/>
  <c r="DO1586" i="3"/>
  <c r="DH1588" i="3"/>
  <c r="DN1589" i="3"/>
  <c r="DO1590" i="3"/>
  <c r="DH1592" i="3"/>
  <c r="DO1593" i="3"/>
  <c r="DH1594" i="3"/>
  <c r="DN1597" i="3"/>
  <c r="CF1597" i="3"/>
  <c r="DN1599" i="3"/>
  <c r="CF1599" i="3"/>
  <c r="DO1599" i="3"/>
  <c r="DN1603" i="3"/>
  <c r="CF1603" i="3"/>
  <c r="DO1603" i="3"/>
  <c r="DH1606" i="3"/>
  <c r="DN1608" i="3"/>
  <c r="DG1610" i="3"/>
  <c r="DH1613" i="3"/>
  <c r="DN1580" i="3"/>
  <c r="CF1580" i="3"/>
  <c r="DF1583" i="3"/>
  <c r="DN1584" i="3"/>
  <c r="CF1584" i="3"/>
  <c r="DF1587" i="3"/>
  <c r="DN1588" i="3"/>
  <c r="CF1588" i="3"/>
  <c r="DO1589" i="3"/>
  <c r="DF1591" i="3"/>
  <c r="DN1592" i="3"/>
  <c r="CF1592" i="3"/>
  <c r="DF1594" i="3"/>
  <c r="DG1594" i="3"/>
  <c r="DH1595" i="3"/>
  <c r="DF1596" i="3"/>
  <c r="DN1596" i="3"/>
  <c r="DO1597" i="3"/>
  <c r="DN1604" i="3"/>
  <c r="DG1606" i="3"/>
  <c r="DH1607" i="3"/>
  <c r="DO1608" i="3"/>
  <c r="DG1612" i="3"/>
  <c r="DH1612" i="3" s="1"/>
  <c r="CF1614" i="3"/>
  <c r="DO1614" i="3"/>
  <c r="DO1580" i="3"/>
  <c r="DH1582" i="3"/>
  <c r="DO1584" i="3"/>
  <c r="DH1586" i="3"/>
  <c r="DO1588" i="3"/>
  <c r="DH1590" i="3"/>
  <c r="DO1592" i="3"/>
  <c r="CF1593" i="3"/>
  <c r="DO1596" i="3"/>
  <c r="DF1598" i="3"/>
  <c r="DH1599" i="3"/>
  <c r="DF1600" i="3"/>
  <c r="DN1600" i="3"/>
  <c r="DG1602" i="3"/>
  <c r="DH1602" i="3" s="1"/>
  <c r="DH1603" i="3"/>
  <c r="DO1604" i="3"/>
  <c r="DG1608" i="3"/>
  <c r="DH1608" i="3" s="1"/>
  <c r="DN1611" i="3"/>
  <c r="CF1611" i="3"/>
  <c r="DO1611" i="3"/>
  <c r="DG1611" i="3"/>
  <c r="DH1611" i="3" s="1"/>
  <c r="J7" i="9"/>
  <c r="H6" i="9"/>
  <c r="J6" i="9" s="1"/>
  <c r="S7" i="11"/>
  <c r="DH1597" i="3"/>
  <c r="DH1601" i="3"/>
  <c r="DH1605" i="3"/>
  <c r="DH1609" i="3"/>
  <c r="DN1601" i="3"/>
  <c r="CF1601" i="3"/>
  <c r="DF1604" i="3"/>
  <c r="DN1605" i="3"/>
  <c r="CF1605" i="3"/>
  <c r="DF1608" i="3"/>
  <c r="DN1609" i="3"/>
  <c r="CF1609" i="3"/>
  <c r="DF1612" i="3"/>
  <c r="DN1613" i="3"/>
  <c r="CF1613" i="3"/>
  <c r="DO1613" i="3"/>
  <c r="H5" i="9"/>
  <c r="J8" i="9"/>
</calcChain>
</file>

<file path=xl/sharedStrings.xml><?xml version="1.0" encoding="utf-8"?>
<sst xmlns="http://schemas.openxmlformats.org/spreadsheetml/2006/main" count="3988" uniqueCount="686">
  <si>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</si>
  <si>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</si>
  <si>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</si>
  <si>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</si>
  <si>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</si>
  <si>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</si>
  <si>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</si>
  <si>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</si>
  <si>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</si>
  <si>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</si>
  <si>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</si>
  <si>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</si>
  <si>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</si>
  <si>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</si>
  <si>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</si>
  <si>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</si>
  <si>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</si>
  <si>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</si>
  <si>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</si>
  <si>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</si>
  <si>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</si>
  <si>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</si>
  <si>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</si>
  <si>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</si>
  <si>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</si>
  <si>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</si>
  <si>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</si>
  <si>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</si>
  <si>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</si>
  <si>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</si>
  <si>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</si>
  <si>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</si>
  <si>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</si>
  <si>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</si>
  <si>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</si>
  <si>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</si>
  <si>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</si>
  <si>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</si>
  <si>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</si>
  <si>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</si>
  <si>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</si>
  <si>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</si>
  <si>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</si>
  <si>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</si>
  <si>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</si>
  <si>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</si>
  <si>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</si>
  <si>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</si>
  <si>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</si>
  <si>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</si>
  <si>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</si>
  <si>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</si>
  <si>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</si>
  <si>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</si>
  <si>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</si>
  <si>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</si>
  <si>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</si>
  <si>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</si>
  <si>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</si>
  <si>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</si>
  <si>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</si>
  <si>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</si>
  <si>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</si>
  <si>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</si>
  <si>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</si>
  <si>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</si>
  <si>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</si>
  <si>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</si>
  <si>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</si>
  <si>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</si>
  <si>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</si>
  <si>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</si>
  <si>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</si>
  <si>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</si>
  <si>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</si>
  <si>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</si>
  <si>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</si>
  <si>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</si>
  <si>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</si>
  <si>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</si>
  <si>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</si>
  <si>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</si>
  <si>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</si>
  <si>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</si>
  <si>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</si>
  <si>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</si>
  <si>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</si>
  <si>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</si>
  <si>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</si>
  <si>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</si>
  <si>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</si>
  <si>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</si>
  <si>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</si>
  <si>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</si>
  <si>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</si>
  <si>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</si>
  <si>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</si>
  <si>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</si>
  <si>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</si>
  <si>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</si>
  <si>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</si>
  <si>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</si>
  <si>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</si>
  <si>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</si>
  <si>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</si>
  <si>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</si>
  <si>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</si>
  <si>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</si>
  <si>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</si>
  <si>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</si>
  <si>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</si>
  <si>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</si>
  <si>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</si>
  <si>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</si>
  <si>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</si>
  <si>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</si>
  <si>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</si>
  <si>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</si>
  <si>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</si>
  <si>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</si>
  <si>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</si>
  <si>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</si>
  <si>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</si>
  <si>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</si>
  <si>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</si>
  <si>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</si>
  <si>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</si>
  <si>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</si>
  <si>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</si>
  <si>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</si>
  <si>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</si>
  <si>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</si>
  <si>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</si>
  <si>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</si>
  <si>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</si>
  <si>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</si>
  <si>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</si>
  <si>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</si>
  <si>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</si>
  <si>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</si>
  <si>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</si>
  <si>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</si>
  <si>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</si>
  <si>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</si>
  <si>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</si>
  <si>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</si>
  <si>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</si>
  <si>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</si>
  <si>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</si>
  <si>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</si>
  <si>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</si>
  <si>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</si>
  <si>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</si>
  <si>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</si>
  <si>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</si>
  <si>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</si>
  <si>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</si>
  <si>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</si>
  <si>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</si>
  <si>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</si>
  <si>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</si>
  <si>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</si>
  <si>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</si>
  <si>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</si>
  <si>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</si>
  <si>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</si>
  <si>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</si>
  <si>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</si>
  <si>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</si>
  <si>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</si>
  <si>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</si>
  <si>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</si>
  <si>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</si>
  <si>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</si>
  <si>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</si>
  <si>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</si>
  <si>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</si>
  <si>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</si>
  <si>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</si>
  <si>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</si>
  <si>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</si>
  <si>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</si>
  <si>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</si>
  <si>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</si>
  <si>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</si>
  <si>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</si>
  <si>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</si>
  <si>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</si>
  <si>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</si>
  <si>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</si>
  <si>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</si>
  <si>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</si>
  <si>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</si>
  <si>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</si>
  <si>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</si>
  <si>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</si>
  <si>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</si>
  <si>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</si>
  <si>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</si>
  <si>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</si>
  <si>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</si>
  <si>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</si>
  <si>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</si>
  <si>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</si>
  <si>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</si>
  <si>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</si>
  <si>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</si>
  <si>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</si>
  <si>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</si>
  <si>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</si>
  <si>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</si>
  <si>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</si>
  <si>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</si>
  <si>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</si>
  <si>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</si>
  <si>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</si>
  <si>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</si>
  <si>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</si>
  <si>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</si>
  <si>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</si>
  <si>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</si>
  <si>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</si>
  <si>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</si>
  <si>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</si>
  <si>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</si>
  <si>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</si>
  <si>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</si>
  <si>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</si>
  <si>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</si>
  <si>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</si>
  <si>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</si>
  <si>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</si>
  <si>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</si>
  <si>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</si>
  <si>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</si>
  <si>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</si>
  <si>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</si>
  <si>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</si>
  <si>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</si>
  <si>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</si>
  <si>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</si>
  <si>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</si>
  <si>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</si>
  <si>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</si>
  <si>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</si>
  <si>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</si>
  <si>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</si>
  <si>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</si>
  <si>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</si>
  <si>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</si>
  <si>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</si>
  <si>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</si>
  <si>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</si>
  <si>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</si>
  <si>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</si>
  <si>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LG43LM63/UM73</t>
  </si>
  <si>
    <t>FMLGEI43LM6373</t>
  </si>
  <si>
    <t>1400*1700</t>
  </si>
  <si>
    <t>LG</t>
  </si>
  <si>
    <t>HE</t>
  </si>
  <si>
    <t>mfz66236501</t>
  </si>
  <si>
    <t>mma</t>
  </si>
  <si>
    <t>LG43LM63-UM73</t>
  </si>
  <si>
    <t>new_machine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</si>
  <si>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</si>
  <si>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</si>
  <si>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</si>
  <si>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</si>
  <si>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</si>
  <si>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</si>
  <si>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</si>
  <si>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لوحه غساله كيلوباترا</t>
  </si>
  <si>
    <t>FMDAII70CP0000</t>
  </si>
  <si>
    <t>الكترولوكس</t>
  </si>
  <si>
    <t>القاهرة للصناعات المغذية غسالات</t>
  </si>
  <si>
    <t>قاعدة ولوحة تحكم غسالة كيلوباترا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</si>
  <si>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</si>
  <si>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</si>
  <si>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</si>
  <si>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</si>
  <si>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</si>
  <si>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</si>
  <si>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1.6338E+13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</si>
  <si>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</si>
  <si>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</si>
  <si>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</si>
  <si>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</si>
  <si>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OLED65cs6la-set</t>
  </si>
  <si>
    <t>FMLGEI1BU65CS6</t>
  </si>
  <si>
    <t>mfz66237401</t>
  </si>
  <si>
    <t>OLED65cs6la</t>
  </si>
  <si>
    <t>زوايا اماميه كيلوباترا</t>
  </si>
  <si>
    <t>FMDAII2FCP0000</t>
  </si>
  <si>
    <t>midea electric</t>
  </si>
  <si>
    <t>ميديا</t>
  </si>
  <si>
    <t>زوايا غسالة كليوباترا</t>
  </si>
  <si>
    <t>زوايا خلفيه كيلوباترا</t>
  </si>
  <si>
    <t>FMDAII2RCP0000</t>
  </si>
  <si>
    <t>قاعدة غساله 10 كيلو فوق اتوماتيك p0000001388248</t>
  </si>
  <si>
    <t>FMCFII11088248</t>
  </si>
  <si>
    <t>p0000001388248</t>
  </si>
  <si>
    <t>طقم فوم غسالة 10 كجم -توب لود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</si>
  <si>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</si>
  <si>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</si>
  <si>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</si>
  <si>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</si>
  <si>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</si>
  <si>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</si>
  <si>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</si>
  <si>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</si>
  <si>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</si>
  <si>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</si>
  <si>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زوايا امامية كولدير منلو</t>
  </si>
  <si>
    <t>FMMINI20000042</t>
  </si>
  <si>
    <t>ميلو</t>
  </si>
  <si>
    <t>منلو</t>
  </si>
  <si>
    <t>قاعدة وزوايا كولدير ميلو</t>
  </si>
  <si>
    <t>زوايا خلفية كولدير منلو</t>
  </si>
  <si>
    <t>FMMINI30000043</t>
  </si>
  <si>
    <t>قاعدة كولدير منلو</t>
  </si>
  <si>
    <t>FMMINI10000044</t>
  </si>
  <si>
    <t>LgWashing Mashine Base (VIVACHE)</t>
  </si>
  <si>
    <t>FMLGEI10000000</t>
  </si>
  <si>
    <t>1700*1400</t>
  </si>
  <si>
    <t>HAE</t>
  </si>
  <si>
    <t>AGG76599802</t>
  </si>
  <si>
    <t>mmf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</si>
  <si>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</si>
  <si>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</si>
  <si>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</si>
  <si>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</si>
  <si>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</si>
  <si>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</si>
  <si>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</si>
  <si>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FRONT 43LM63</t>
  </si>
  <si>
    <t>FMLGEI43LM63FR</t>
  </si>
  <si>
    <t>MFZ66151901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</si>
  <si>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</si>
  <si>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</si>
  <si>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</si>
  <si>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</si>
  <si>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</si>
  <si>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</si>
  <si>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</si>
  <si>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LG32LM55\63</t>
  </si>
  <si>
    <t>FMLGEI32LM5563</t>
  </si>
  <si>
    <t>MFZ66333001</t>
  </si>
  <si>
    <t>LG32LM55-LM63</t>
  </si>
  <si>
    <t>سخان غاز 6لتر</t>
  </si>
  <si>
    <t>FMDAHI5L000000</t>
  </si>
  <si>
    <t>1200*1100</t>
  </si>
  <si>
    <t>القاهرة للصناعات المغذية سخانات</t>
  </si>
  <si>
    <t>old_machine</t>
  </si>
  <si>
    <t>فوم طقم سخان غاز 10 لتر</t>
  </si>
  <si>
    <t>FMDAHI6000000</t>
  </si>
  <si>
    <t>1100*850</t>
  </si>
  <si>
    <t>A15289901</t>
  </si>
  <si>
    <t>فوم دعامه 60*60</t>
  </si>
  <si>
    <t>FMDACI66060000</t>
  </si>
  <si>
    <t>1100*1200</t>
  </si>
  <si>
    <t>القاهرة للصناعات المغذية بوتاجازات</t>
  </si>
  <si>
    <t>808902101</t>
  </si>
  <si>
    <t>فوم جانب حمايه يمين</t>
  </si>
  <si>
    <t>FMDACI30000000</t>
  </si>
  <si>
    <t>1600*1800</t>
  </si>
  <si>
    <t>808902001</t>
  </si>
  <si>
    <t>جانب حماية يمين / شمال</t>
  </si>
  <si>
    <t>فوم جانب حمايه شمال</t>
  </si>
  <si>
    <t>FMDACI40000000</t>
  </si>
  <si>
    <t>808901901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</si>
  <si>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</si>
  <si>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</si>
  <si>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</si>
  <si>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</si>
  <si>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</si>
  <si>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oled55cs6la-set</t>
  </si>
  <si>
    <t>FMLGEI1BU55CS6</t>
  </si>
  <si>
    <t>mfz66237601</t>
  </si>
  <si>
    <t>oled55cs6la</t>
  </si>
  <si>
    <t>oled55cs6la-side</t>
  </si>
  <si>
    <t>FMLGEI3455CS6</t>
  </si>
  <si>
    <t>mfz66237602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</si>
  <si>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</si>
  <si>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</si>
  <si>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</si>
  <si>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</si>
  <si>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</si>
  <si>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</si>
  <si>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</si>
  <si>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</si>
  <si>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</si>
  <si>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</si>
  <si>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</si>
  <si>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</si>
  <si>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</si>
  <si>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فوم قاعده 60*60</t>
  </si>
  <si>
    <t>FMDACI16060000</t>
  </si>
  <si>
    <t>808901701</t>
  </si>
  <si>
    <t>LG65UP77_TB</t>
  </si>
  <si>
    <t>FMLGEI065UP770</t>
  </si>
  <si>
    <t>MFZ67207701</t>
  </si>
  <si>
    <t>طقم سخان نبتون ذو 3 اطقم - علوي</t>
  </si>
  <si>
    <t>طقم سخان نبتون ذو 3 اطقم</t>
  </si>
  <si>
    <t>طقم سخان نبتون  ذو 3 اطقم -سفلي</t>
  </si>
  <si>
    <t>LG43UP77</t>
  </si>
  <si>
    <t>FMLGEI043UP770</t>
  </si>
  <si>
    <t>MFZ67209801</t>
  </si>
  <si>
    <t>LG43UP79</t>
  </si>
  <si>
    <t>LgWashing Mashine Base</t>
  </si>
  <si>
    <t>FMLGEI1000000</t>
  </si>
  <si>
    <t>AGG76599801</t>
  </si>
  <si>
    <t>قاعدة غسالة Lg</t>
  </si>
  <si>
    <t>75UP77 MFZ65917901-  FRONT</t>
  </si>
  <si>
    <t>FMLGEI375UP770</t>
  </si>
  <si>
    <t>MFZ65917901</t>
  </si>
  <si>
    <t>LG75UP77-front</t>
  </si>
  <si>
    <t>زانوسى العبد 305</t>
  </si>
  <si>
    <t>FMABDI30500000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</si>
  <si>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</si>
  <si>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</si>
  <si>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</si>
  <si>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</si>
  <si>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</si>
  <si>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</si>
  <si>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</si>
  <si>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</si>
  <si>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</si>
  <si>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</si>
  <si>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</si>
  <si>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</si>
  <si>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</si>
  <si>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</si>
  <si>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</si>
  <si>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</si>
  <si>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</si>
  <si>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</si>
  <si>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</si>
  <si>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</si>
  <si>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</si>
  <si>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</si>
  <si>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</si>
  <si>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</si>
  <si>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</si>
  <si>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</si>
  <si>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</si>
  <si>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</si>
  <si>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</si>
  <si>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</si>
  <si>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</si>
  <si>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</si>
  <si>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</si>
  <si>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</si>
  <si>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</si>
  <si>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</si>
  <si>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</si>
  <si>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</si>
  <si>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</si>
  <si>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</si>
  <si>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</si>
  <si>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</si>
  <si>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</si>
  <si>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</si>
  <si>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</si>
  <si>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</si>
  <si>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</si>
  <si>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</si>
  <si>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</si>
  <si>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</si>
  <si>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</si>
  <si>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</si>
  <si>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</si>
  <si>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</si>
  <si>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</si>
  <si>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</si>
  <si>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</si>
  <si>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</si>
  <si>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</si>
  <si>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</si>
  <si>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</si>
  <si>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</si>
  <si>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</si>
  <si>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</si>
  <si>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</si>
  <si>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</si>
  <si>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عملاء متنوعون</t>
  </si>
  <si>
    <t>MFZ65262201</t>
  </si>
  <si>
    <t>تريدكو</t>
  </si>
  <si>
    <t xml:space="preserve">تريدكو للصناعات الهندسية </t>
  </si>
  <si>
    <t>1.63E+13</t>
  </si>
  <si>
    <t>مشتل اسنا</t>
  </si>
  <si>
    <t>الشركة العامة للخزف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</si>
  <si>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</si>
  <si>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</si>
  <si>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</si>
  <si>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</si>
  <si>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</si>
  <si>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</si>
  <si>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</si>
  <si>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</si>
  <si>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</si>
  <si>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</si>
  <si>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</si>
  <si>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</si>
  <si>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</si>
  <si>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</si>
  <si>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</si>
  <si>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</si>
  <si>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</si>
  <si>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</si>
  <si>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</si>
  <si>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</si>
  <si>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</si>
  <si>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p73001989040</t>
  </si>
  <si>
    <t>العربيه للصناعات الكهربائيه</t>
  </si>
  <si>
    <t>A07465002</t>
  </si>
  <si>
    <t>MFZ67225101</t>
  </si>
  <si>
    <t>MFZ67209701</t>
  </si>
  <si>
    <t>MFZ65333701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</si>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</sst>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15" fillId="0" borderId="4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" fontId="14" fillId="0" borderId="42" xfId="0" applyNumberFormat="1" applyFont="1" applyBorder="1" applyAlignment="1">
      <alignment horizontal="center" vertical="center" wrapText="1"/>
    </xf>
    <xf numFmtId="0" fontId="0" fillId="0" borderId="43" xfId="0" applyBorder="1"/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0" fillId="0" borderId="41" xfId="0" applyBorder="1"/>
    <xf numFmtId="165" fontId="8" fillId="0" borderId="59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0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14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12" fillId="0" borderId="61" xfId="0" applyFont="1" applyBorder="1" applyAlignment="1">
      <alignment horizontal="center" vertical="center" wrapText="1" readingOrder="2"/>
    </xf>
    <xf numFmtId="0" fontId="0" fillId="0" borderId="62" xfId="0" applyBorder="1"/>
    <xf numFmtId="0" fontId="0" fillId="0" borderId="63" xfId="0" applyBorder="1"/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2-4C62-9C13-7A4082F527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C118-4601-B54D-8558B9C44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7752-4A18-A8B2-0D7403AA1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44865</c:v>
                </c:pt>
                <c:pt idx="1">
                  <c:v>44866</c:v>
                </c:pt>
                <c:pt idx="2">
                  <c:v>44867</c:v>
                </c:pt>
                <c:pt idx="3">
                  <c:v>44868</c:v>
                </c:pt>
                <c:pt idx="4">
                  <c:v>44871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D7-404F-A90D-67C743A1E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3F6D-4FBB-BFE6-3A2E1E43830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3F6D-4FBB-BFE6-3A2E1E43830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3F6D-4FBB-BFE6-3A2E1E43830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3F6D-4FBB-BFE6-3A2E1E438300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3F6D-4FBB-BFE6-3A2E1E438300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3F6D-4FBB-BFE6-3A2E1E438300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3F6D-4FBB-BFE6-3A2E1E438300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3F6D-4FBB-BFE6-3A2E1E438300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3F6D-4FBB-BFE6-3A2E1E438300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3F6D-4FBB-BFE6-3A2E1E438300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3F6D-4FBB-BFE6-3A2E1E438300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3F6D-4FBB-BFE6-3A2E1E438300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3F6D-4FBB-BFE6-3A2E1E438300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3F6D-4FBB-BFE6-3A2E1E438300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3F6D-4FBB-BFE6-3A2E1E438300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3F6D-4FBB-BFE6-3A2E1E438300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3F6D-4FBB-BFE6-3A2E1E438300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3F6D-4FBB-BFE6-3A2E1E438300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3F6D-4FBB-BFE6-3A2E1E438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81C1-4E89-8E04-989DBA486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EB4E-4DC9-B7B3-606D2C9432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EB4E-4DC9-B7B3-606D2C9432B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EB4E-4DC9-B7B3-606D2C9432B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EB4E-4DC9-B7B3-606D2C9432B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EB4E-4DC9-B7B3-606D2C9432B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EB4E-4DC9-B7B3-606D2C9432B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EB4E-4DC9-B7B3-606D2C9432B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EB4E-4DC9-B7B3-606D2C9432B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EB4E-4DC9-B7B3-606D2C9432B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EB4E-4DC9-B7B3-606D2C9432B6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EB4E-4DC9-B7B3-606D2C9432B6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EB4E-4DC9-B7B3-606D2C9432B6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EB4E-4DC9-B7B3-606D2C9432B6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EB4E-4DC9-B7B3-606D2C9432B6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EB4E-4DC9-B7B3-606D2C9432B6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EB4E-4DC9-B7B3-606D2C9432B6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EB4E-4DC9-B7B3-606D2C9432B6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EB4E-4DC9-B7B3-606D2C9432B6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EB4E-4DC9-B7B3-606D2C9432B6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EB4E-4DC9-B7B3-606D2C9432B6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EB4E-4DC9-B7B3-606D2C9432B6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EB4E-4DC9-B7B3-606D2C9432B6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EB4E-4DC9-B7B3-606D2C9432B6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EB4E-4DC9-B7B3-606D2C9432B6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EB4E-4DC9-B7B3-606D2C9432B6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EB4E-4DC9-B7B3-606D2C9432B6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EB4E-4DC9-B7B3-606D2C9432B6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EB4E-4DC9-B7B3-606D2C9432B6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EB4E-4DC9-B7B3-606D2C9432B6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EB4E-4DC9-B7B3-606D2C9432B6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EB4E-4DC9-B7B3-606D2C9432B6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EB4E-4DC9-B7B3-606D2C9432B6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EB4E-4DC9-B7B3-606D2C9432B6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EB4E-4DC9-B7B3-606D2C9432B6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EB4E-4DC9-B7B3-606D2C9432B6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EB4E-4DC9-B7B3-606D2C9432B6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EB4E-4DC9-B7B3-606D2C9432B6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EB4E-4DC9-B7B3-606D2C9432B6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EB4E-4DC9-B7B3-606D2C9432B6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EB4E-4DC9-B7B3-606D2C9432B6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EB4E-4DC9-B7B3-606D2C9432B6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EB4E-4DC9-B7B3-606D2C9432B6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EB4E-4DC9-B7B3-606D2C9432B6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EB4E-4DC9-B7B3-606D2C9432B6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EB4E-4DC9-B7B3-606D2C9432B6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EB4E-4DC9-B7B3-606D2C9432B6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EB4E-4DC9-B7B3-606D2C9432B6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EB4E-4DC9-B7B3-606D2C9432B6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EB4E-4DC9-B7B3-606D2C9432B6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EB4E-4DC9-B7B3-606D2C9432B6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EB4E-4DC9-B7B3-606D2C9432B6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EB4E-4DC9-B7B3-606D2C9432B6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EB4E-4DC9-B7B3-606D2C9432B6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EB4E-4DC9-B7B3-606D2C9432B6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EB4E-4DC9-B7B3-606D2C9432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1-4750-BFF2-34B65465E8B4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1-4750-BFF2-34B65465E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4-404A-BC9D-78410908EFF8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4-404A-BC9D-78410908E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8-4EC7-BED9-CE3F07782C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2-4673-B922-5E29893853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8"/>
      <c r="I2" s="258"/>
      <c r="J2" s="258"/>
      <c r="K2" s="258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38"/>
      <c r="BR2" s="238"/>
      <c r="BS2" s="238"/>
      <c r="BT2" s="238"/>
      <c r="BU2" s="238"/>
      <c r="BV2" s="238"/>
      <c r="BW2" s="238"/>
      <c r="BX2" s="187"/>
      <c r="BY2" s="183"/>
      <c r="BZ2" s="183"/>
      <c r="CA2" s="183"/>
      <c r="CB2" s="183"/>
      <c r="CC2" s="183"/>
      <c r="CD2" s="183"/>
      <c r="CE2" s="238"/>
      <c r="CF2" s="238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38"/>
      <c r="CW2" s="238"/>
      <c r="CX2" s="238"/>
      <c r="CY2" s="238"/>
      <c r="CZ2" s="238"/>
      <c r="DA2" s="238"/>
      <c r="DB2" s="238"/>
      <c r="DC2" s="238"/>
      <c r="DD2" s="238"/>
      <c r="DE2" s="238"/>
      <c r="DF2" s="238"/>
      <c r="DG2" s="238"/>
      <c r="DH2" s="238"/>
      <c r="DI2" s="238"/>
      <c r="DJ2" s="238"/>
      <c r="DK2" s="238"/>
      <c r="DL2" s="238"/>
      <c r="DM2" s="238"/>
      <c r="DN2" s="238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8"/>
      <c r="I3" s="258"/>
      <c r="J3" s="258"/>
      <c r="K3" s="258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38"/>
      <c r="BR3" s="238"/>
      <c r="BS3" s="238"/>
      <c r="BT3" s="238"/>
      <c r="BU3" s="238"/>
      <c r="BV3" s="238"/>
      <c r="BW3" s="238"/>
      <c r="BX3" s="187"/>
      <c r="BY3" s="183"/>
      <c r="BZ3" s="183"/>
      <c r="CA3" s="183"/>
      <c r="CB3" s="183"/>
      <c r="CC3" s="183"/>
      <c r="CD3" s="183"/>
      <c r="CE3" s="238"/>
      <c r="CF3" s="238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38"/>
      <c r="CW3" s="238"/>
      <c r="CX3" s="238"/>
      <c r="CY3" s="238"/>
      <c r="CZ3" s="238"/>
      <c r="DA3" s="238"/>
      <c r="DB3" s="238"/>
      <c r="DC3" s="238"/>
      <c r="DD3" s="238"/>
      <c r="DE3" s="238"/>
      <c r="DF3" s="238"/>
      <c r="DG3" s="238"/>
      <c r="DH3" s="238"/>
      <c r="DI3" s="238"/>
      <c r="DJ3" s="238"/>
      <c r="DK3" s="238"/>
      <c r="DL3" s="238"/>
      <c r="DM3" s="238"/>
      <c r="DN3" s="238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8"/>
      <c r="I4" s="258"/>
      <c r="J4" s="258"/>
      <c r="K4" s="258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38"/>
      <c r="BR4" s="238"/>
      <c r="BS4" s="238"/>
      <c r="BT4" s="238"/>
      <c r="BU4" s="238"/>
      <c r="BV4" s="238"/>
      <c r="BW4" s="238"/>
      <c r="BX4" s="187"/>
      <c r="BY4" s="183"/>
      <c r="BZ4" s="183"/>
      <c r="CA4" s="183"/>
      <c r="CB4" s="183"/>
      <c r="CC4" s="183"/>
      <c r="CD4" s="183"/>
      <c r="CE4" s="238"/>
      <c r="CF4" s="238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8"/>
      <c r="DG4" s="238"/>
      <c r="DH4" s="238"/>
      <c r="DI4" s="238"/>
      <c r="DJ4" s="238"/>
      <c r="DK4" s="238"/>
      <c r="DL4" s="238"/>
      <c r="DM4" s="238"/>
      <c r="DN4" s="238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8"/>
      <c r="I5" s="258"/>
      <c r="J5" s="258"/>
      <c r="K5" s="258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38"/>
      <c r="BR5" s="238"/>
      <c r="BS5" s="238"/>
      <c r="BT5" s="238"/>
      <c r="BU5" s="238"/>
      <c r="BV5" s="238"/>
      <c r="BW5" s="238"/>
      <c r="BX5" s="187"/>
      <c r="BY5" s="183"/>
      <c r="BZ5" s="183"/>
      <c r="CA5" s="183"/>
      <c r="CB5" s="183"/>
      <c r="CC5" s="183"/>
      <c r="CD5" s="183"/>
      <c r="CE5" s="238"/>
      <c r="CF5" s="238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38"/>
      <c r="CW5" s="238"/>
      <c r="CX5" s="238"/>
      <c r="CY5" s="238"/>
      <c r="CZ5" s="238"/>
      <c r="DA5" s="238"/>
      <c r="DB5" s="238"/>
      <c r="DC5" s="238"/>
      <c r="DD5" s="238"/>
      <c r="DE5" s="238"/>
      <c r="DF5" s="238"/>
      <c r="DG5" s="238"/>
      <c r="DH5" s="238"/>
      <c r="DI5" s="238"/>
      <c r="DJ5" s="238"/>
      <c r="DK5" s="238"/>
      <c r="DL5" s="238"/>
      <c r="DM5" s="238"/>
      <c r="DN5" s="238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8"/>
      <c r="I6" s="258"/>
      <c r="J6" s="258"/>
      <c r="K6" s="258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8"/>
      <c r="BR6" s="238"/>
      <c r="BS6" s="238"/>
      <c r="BT6" s="238"/>
      <c r="BU6" s="238"/>
      <c r="BV6" s="238"/>
      <c r="BW6" s="238"/>
      <c r="BX6" s="187"/>
      <c r="BY6" s="183"/>
      <c r="BZ6" s="183"/>
      <c r="CA6" s="183"/>
      <c r="CB6" s="183"/>
      <c r="CC6" s="183"/>
      <c r="CD6" s="183"/>
      <c r="CE6" s="238"/>
      <c r="CF6" s="238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38"/>
      <c r="CW6" s="238"/>
      <c r="CX6" s="238"/>
      <c r="CY6" s="238"/>
      <c r="CZ6" s="238"/>
      <c r="DA6" s="238"/>
      <c r="DB6" s="238"/>
      <c r="DC6" s="238"/>
      <c r="DD6" s="238"/>
      <c r="DE6" s="238"/>
      <c r="DF6" s="238"/>
      <c r="DG6" s="238"/>
      <c r="DH6" s="238"/>
      <c r="DI6" s="238"/>
      <c r="DJ6" s="238"/>
      <c r="DK6" s="238"/>
      <c r="DL6" s="238"/>
      <c r="DM6" s="238"/>
      <c r="DN6" s="238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8"/>
      <c r="I7" s="258"/>
      <c r="J7" s="258"/>
      <c r="K7" s="258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/>
      <c r="BR7" s="238"/>
      <c r="BS7" s="238"/>
      <c r="BT7" s="238"/>
      <c r="BU7" s="238"/>
      <c r="BV7" s="238"/>
      <c r="BW7" s="238"/>
      <c r="BX7" s="187"/>
      <c r="BY7" s="183"/>
      <c r="BZ7" s="183"/>
      <c r="CA7" s="183"/>
      <c r="CB7" s="183"/>
      <c r="CC7" s="183"/>
      <c r="CD7" s="183"/>
      <c r="CE7" s="238"/>
      <c r="CF7" s="238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38"/>
      <c r="CW7" s="238"/>
      <c r="CX7" s="238"/>
      <c r="CY7" s="238"/>
      <c r="CZ7" s="238"/>
      <c r="DA7" s="238"/>
      <c r="DB7" s="238"/>
      <c r="DC7" s="238"/>
      <c r="DD7" s="238"/>
      <c r="DE7" s="238"/>
      <c r="DF7" s="238"/>
      <c r="DG7" s="238"/>
      <c r="DH7" s="238"/>
      <c r="DI7" s="238"/>
      <c r="DJ7" s="238"/>
      <c r="DK7" s="238"/>
      <c r="DL7" s="238"/>
      <c r="DM7" s="238"/>
      <c r="DN7" s="238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8"/>
      <c r="I8" s="258"/>
      <c r="J8" s="258"/>
      <c r="K8" s="258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38"/>
      <c r="BR8" s="238"/>
      <c r="BS8" s="238"/>
      <c r="BT8" s="238"/>
      <c r="BU8" s="238"/>
      <c r="BV8" s="238"/>
      <c r="BW8" s="238"/>
      <c r="BX8" s="187"/>
      <c r="BY8" s="183"/>
      <c r="BZ8" s="183"/>
      <c r="CA8" s="183"/>
      <c r="CB8" s="183"/>
      <c r="CC8" s="183"/>
      <c r="CD8" s="183"/>
      <c r="CE8" s="238"/>
      <c r="CF8" s="238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38"/>
      <c r="CW8" s="238"/>
      <c r="CX8" s="238"/>
      <c r="CY8" s="238"/>
      <c r="CZ8" s="238"/>
      <c r="DA8" s="238"/>
      <c r="DB8" s="238"/>
      <c r="DC8" s="238"/>
      <c r="DD8" s="238"/>
      <c r="DE8" s="238"/>
      <c r="DF8" s="238"/>
      <c r="DG8" s="238"/>
      <c r="DH8" s="238"/>
      <c r="DI8" s="238"/>
      <c r="DJ8" s="238"/>
      <c r="DK8" s="238"/>
      <c r="DL8" s="238"/>
      <c r="DM8" s="238"/>
      <c r="DN8" s="238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8"/>
      <c r="I9" s="258"/>
      <c r="J9" s="258"/>
      <c r="K9" s="258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38"/>
      <c r="BR9" s="238"/>
      <c r="BS9" s="238"/>
      <c r="BT9" s="238"/>
      <c r="BU9" s="238"/>
      <c r="BV9" s="238"/>
      <c r="BW9" s="238"/>
      <c r="BX9" s="187"/>
      <c r="BY9" s="183"/>
      <c r="BZ9" s="183"/>
      <c r="CA9" s="183"/>
      <c r="CB9" s="183"/>
      <c r="CC9" s="183"/>
      <c r="CD9" s="183"/>
      <c r="CE9" s="238"/>
      <c r="CF9" s="238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38"/>
      <c r="CW9" s="238"/>
      <c r="CX9" s="238"/>
      <c r="CY9" s="238"/>
      <c r="CZ9" s="238"/>
      <c r="DA9" s="238"/>
      <c r="DB9" s="238"/>
      <c r="DC9" s="238"/>
      <c r="DD9" s="238"/>
      <c r="DE9" s="238"/>
      <c r="DF9" s="238"/>
      <c r="DG9" s="238"/>
      <c r="DH9" s="238"/>
      <c r="DI9" s="238"/>
      <c r="DJ9" s="238"/>
      <c r="DK9" s="238"/>
      <c r="DL9" s="238"/>
      <c r="DM9" s="238"/>
      <c r="DN9" s="238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8"/>
      <c r="I10" s="258"/>
      <c r="J10" s="258"/>
      <c r="K10" s="258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38"/>
      <c r="BR10" s="238"/>
      <c r="BS10" s="238"/>
      <c r="BT10" s="238"/>
      <c r="BU10" s="238"/>
      <c r="BV10" s="238"/>
      <c r="BW10" s="238"/>
      <c r="BX10" s="187"/>
      <c r="BY10" s="183"/>
      <c r="BZ10" s="183"/>
      <c r="CA10" s="183"/>
      <c r="CB10" s="183"/>
      <c r="CC10" s="183"/>
      <c r="CD10" s="183"/>
      <c r="CE10" s="238"/>
      <c r="CF10" s="238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38"/>
      <c r="CW10" s="238"/>
      <c r="CX10" s="238"/>
      <c r="CY10" s="238"/>
      <c r="CZ10" s="238"/>
      <c r="DA10" s="238"/>
      <c r="DB10" s="238"/>
      <c r="DC10" s="238"/>
      <c r="DD10" s="238"/>
      <c r="DE10" s="238"/>
      <c r="DF10" s="238"/>
      <c r="DG10" s="238"/>
      <c r="DH10" s="238"/>
      <c r="DI10" s="238"/>
      <c r="DJ10" s="238"/>
      <c r="DK10" s="238"/>
      <c r="DL10" s="238"/>
      <c r="DM10" s="238"/>
      <c r="DN10" s="238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8"/>
      <c r="I11" s="258"/>
      <c r="J11" s="258"/>
      <c r="K11" s="258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38"/>
      <c r="BR11" s="238"/>
      <c r="BS11" s="238"/>
      <c r="BT11" s="238"/>
      <c r="BU11" s="238"/>
      <c r="BV11" s="238"/>
      <c r="BW11" s="238"/>
      <c r="BX11" s="187"/>
      <c r="BY11" s="183"/>
      <c r="BZ11" s="183"/>
      <c r="CA11" s="183"/>
      <c r="CB11" s="183"/>
      <c r="CC11" s="183"/>
      <c r="CD11" s="183"/>
      <c r="CE11" s="238"/>
      <c r="CF11" s="238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38"/>
      <c r="CW11" s="238"/>
      <c r="CX11" s="238"/>
      <c r="CY11" s="238"/>
      <c r="CZ11" s="238"/>
      <c r="DA11" s="238"/>
      <c r="DB11" s="238"/>
      <c r="DC11" s="238"/>
      <c r="DD11" s="238"/>
      <c r="DE11" s="238"/>
      <c r="DF11" s="238"/>
      <c r="DG11" s="238"/>
      <c r="DH11" s="238"/>
      <c r="DI11" s="238"/>
      <c r="DJ11" s="238"/>
      <c r="DK11" s="238"/>
      <c r="DL11" s="238"/>
      <c r="DM11" s="238"/>
      <c r="DN11" s="238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8"/>
      <c r="I12" s="258"/>
      <c r="J12" s="258"/>
      <c r="K12" s="258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38"/>
      <c r="BR12" s="238"/>
      <c r="BS12" s="238"/>
      <c r="BT12" s="238"/>
      <c r="BU12" s="238"/>
      <c r="BV12" s="238"/>
      <c r="BW12" s="238"/>
      <c r="BX12" s="187"/>
      <c r="BY12" s="183"/>
      <c r="BZ12" s="183"/>
      <c r="CA12" s="183"/>
      <c r="CB12" s="183"/>
      <c r="CC12" s="183"/>
      <c r="CD12" s="183"/>
      <c r="CE12" s="238"/>
      <c r="CF12" s="238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38"/>
      <c r="CW12" s="238"/>
      <c r="CX12" s="238"/>
      <c r="CY12" s="238"/>
      <c r="CZ12" s="238"/>
      <c r="DA12" s="238"/>
      <c r="DB12" s="238"/>
      <c r="DC12" s="238"/>
      <c r="DD12" s="238"/>
      <c r="DE12" s="238"/>
      <c r="DF12" s="238"/>
      <c r="DG12" s="238"/>
      <c r="DH12" s="238"/>
      <c r="DI12" s="238"/>
      <c r="DJ12" s="238"/>
      <c r="DK12" s="238"/>
      <c r="DL12" s="238"/>
      <c r="DM12" s="238"/>
      <c r="DN12" s="238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8"/>
      <c r="I13" s="258"/>
      <c r="J13" s="258"/>
      <c r="K13" s="258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/>
      <c r="BR13" s="238"/>
      <c r="BS13" s="238"/>
      <c r="BT13" s="238"/>
      <c r="BU13" s="238"/>
      <c r="BV13" s="238"/>
      <c r="BW13" s="238"/>
      <c r="BX13" s="187"/>
      <c r="BY13" s="183"/>
      <c r="BZ13" s="183"/>
      <c r="CA13" s="183"/>
      <c r="CB13" s="183"/>
      <c r="CC13" s="183"/>
      <c r="CD13" s="183"/>
      <c r="CE13" s="238"/>
      <c r="CF13" s="238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38"/>
      <c r="CW13" s="238"/>
      <c r="CX13" s="238"/>
      <c r="CY13" s="238"/>
      <c r="CZ13" s="238"/>
      <c r="DA13" s="238"/>
      <c r="DB13" s="238"/>
      <c r="DC13" s="238"/>
      <c r="DD13" s="238"/>
      <c r="DE13" s="238"/>
      <c r="DF13" s="238"/>
      <c r="DG13" s="238"/>
      <c r="DH13" s="238"/>
      <c r="DI13" s="238"/>
      <c r="DJ13" s="238"/>
      <c r="DK13" s="238"/>
      <c r="DL13" s="238"/>
      <c r="DM13" s="238"/>
      <c r="DN13" s="238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8"/>
      <c r="I14" s="258"/>
      <c r="J14" s="258"/>
      <c r="K14" s="258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8"/>
      <c r="BR14" s="238"/>
      <c r="BS14" s="238"/>
      <c r="BT14" s="238"/>
      <c r="BU14" s="238"/>
      <c r="BV14" s="238"/>
      <c r="BW14" s="238"/>
      <c r="BX14" s="187"/>
      <c r="BY14" s="183"/>
      <c r="BZ14" s="183"/>
      <c r="CA14" s="183"/>
      <c r="CB14" s="183"/>
      <c r="CC14" s="183"/>
      <c r="CD14" s="183"/>
      <c r="CE14" s="238"/>
      <c r="CF14" s="238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38"/>
      <c r="CW14" s="238"/>
      <c r="CX14" s="238"/>
      <c r="CY14" s="238"/>
      <c r="CZ14" s="238"/>
      <c r="DA14" s="238"/>
      <c r="DB14" s="238"/>
      <c r="DC14" s="238"/>
      <c r="DD14" s="238"/>
      <c r="DE14" s="238"/>
      <c r="DF14" s="238"/>
      <c r="DG14" s="238"/>
      <c r="DH14" s="238"/>
      <c r="DI14" s="238"/>
      <c r="DJ14" s="238"/>
      <c r="DK14" s="238"/>
      <c r="DL14" s="238"/>
      <c r="DM14" s="238"/>
      <c r="DN14" s="238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8"/>
      <c r="I15" s="258"/>
      <c r="J15" s="258"/>
      <c r="K15" s="258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38"/>
      <c r="BR15" s="238"/>
      <c r="BS15" s="238"/>
      <c r="BT15" s="238"/>
      <c r="BU15" s="238"/>
      <c r="BV15" s="238"/>
      <c r="BW15" s="238"/>
      <c r="BX15" s="187"/>
      <c r="BY15" s="183"/>
      <c r="BZ15" s="183"/>
      <c r="CA15" s="183"/>
      <c r="CB15" s="183"/>
      <c r="CC15" s="183"/>
      <c r="CD15" s="183"/>
      <c r="CE15" s="238"/>
      <c r="CF15" s="238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38"/>
      <c r="CW15" s="238"/>
      <c r="CX15" s="238"/>
      <c r="CY15" s="238"/>
      <c r="CZ15" s="238"/>
      <c r="DA15" s="238"/>
      <c r="DB15" s="238"/>
      <c r="DC15" s="238"/>
      <c r="DD15" s="238"/>
      <c r="DE15" s="238"/>
      <c r="DF15" s="238"/>
      <c r="DG15" s="238"/>
      <c r="DH15" s="238"/>
      <c r="DI15" s="238"/>
      <c r="DJ15" s="238"/>
      <c r="DK15" s="238"/>
      <c r="DL15" s="238"/>
      <c r="DM15" s="238"/>
      <c r="DN15" s="238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8"/>
      <c r="I16" s="258"/>
      <c r="J16" s="258"/>
      <c r="K16" s="258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38"/>
      <c r="BR16" s="238"/>
      <c r="BS16" s="238"/>
      <c r="BT16" s="238"/>
      <c r="BU16" s="238"/>
      <c r="BV16" s="238"/>
      <c r="BW16" s="238"/>
      <c r="BX16" s="187"/>
      <c r="BY16" s="183"/>
      <c r="BZ16" s="183"/>
      <c r="CA16" s="183"/>
      <c r="CB16" s="183"/>
      <c r="CC16" s="183"/>
      <c r="CD16" s="183"/>
      <c r="CE16" s="238"/>
      <c r="CF16" s="238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38"/>
      <c r="CW16" s="238"/>
      <c r="CX16" s="238"/>
      <c r="CY16" s="238"/>
      <c r="CZ16" s="238"/>
      <c r="DA16" s="238"/>
      <c r="DB16" s="238"/>
      <c r="DC16" s="238"/>
      <c r="DD16" s="238"/>
      <c r="DE16" s="238"/>
      <c r="DF16" s="238"/>
      <c r="DG16" s="238"/>
      <c r="DH16" s="238"/>
      <c r="DI16" s="238"/>
      <c r="DJ16" s="238"/>
      <c r="DK16" s="238"/>
      <c r="DL16" s="238"/>
      <c r="DM16" s="238"/>
      <c r="DN16" s="238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8"/>
      <c r="I17" s="258"/>
      <c r="J17" s="258"/>
      <c r="K17" s="258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8"/>
      <c r="BR17" s="238"/>
      <c r="BS17" s="238"/>
      <c r="BT17" s="238"/>
      <c r="BU17" s="238"/>
      <c r="BV17" s="238"/>
      <c r="BW17" s="238"/>
      <c r="BX17" s="187"/>
      <c r="BY17" s="183"/>
      <c r="BZ17" s="183"/>
      <c r="CA17" s="183"/>
      <c r="CB17" s="183"/>
      <c r="CC17" s="183"/>
      <c r="CD17" s="183"/>
      <c r="CE17" s="238"/>
      <c r="CF17" s="238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38"/>
      <c r="CW17" s="238"/>
      <c r="CX17" s="238"/>
      <c r="CY17" s="238"/>
      <c r="CZ17" s="238"/>
      <c r="DA17" s="238"/>
      <c r="DB17" s="238"/>
      <c r="DC17" s="238"/>
      <c r="DD17" s="238"/>
      <c r="DE17" s="238"/>
      <c r="DF17" s="238"/>
      <c r="DG17" s="238"/>
      <c r="DH17" s="238"/>
      <c r="DI17" s="238"/>
      <c r="DJ17" s="238"/>
      <c r="DK17" s="238"/>
      <c r="DL17" s="238"/>
      <c r="DM17" s="238"/>
      <c r="DN17" s="238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8"/>
      <c r="I18" s="258"/>
      <c r="J18" s="258"/>
      <c r="K18" s="258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/>
      <c r="BR18" s="238"/>
      <c r="BS18" s="238"/>
      <c r="BT18" s="238"/>
      <c r="BU18" s="238"/>
      <c r="BV18" s="238"/>
      <c r="BW18" s="238"/>
      <c r="BX18" s="187"/>
      <c r="BY18" s="183"/>
      <c r="BZ18" s="183"/>
      <c r="CA18" s="183"/>
      <c r="CB18" s="183"/>
      <c r="CC18" s="183"/>
      <c r="CD18" s="183"/>
      <c r="CE18" s="238"/>
      <c r="CF18" s="238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38"/>
      <c r="CW18" s="238"/>
      <c r="CX18" s="238"/>
      <c r="CY18" s="238"/>
      <c r="CZ18" s="238"/>
      <c r="DA18" s="238"/>
      <c r="DB18" s="238"/>
      <c r="DC18" s="238"/>
      <c r="DD18" s="238"/>
      <c r="DE18" s="238"/>
      <c r="DF18" s="238"/>
      <c r="DG18" s="238"/>
      <c r="DH18" s="238"/>
      <c r="DI18" s="238"/>
      <c r="DJ18" s="238"/>
      <c r="DK18" s="238"/>
      <c r="DL18" s="238"/>
      <c r="DM18" s="238"/>
      <c r="DN18" s="238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8"/>
      <c r="I19" s="258"/>
      <c r="J19" s="258"/>
      <c r="K19" s="258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/>
      <c r="BR19" s="238"/>
      <c r="BS19" s="238"/>
      <c r="BT19" s="238"/>
      <c r="BU19" s="238"/>
      <c r="BV19" s="238"/>
      <c r="BW19" s="238"/>
      <c r="BX19" s="187"/>
      <c r="BY19" s="183"/>
      <c r="BZ19" s="183"/>
      <c r="CA19" s="183"/>
      <c r="CB19" s="183"/>
      <c r="CC19" s="183"/>
      <c r="CD19" s="183"/>
      <c r="CE19" s="238"/>
      <c r="CF19" s="238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38"/>
      <c r="CW19" s="238"/>
      <c r="CX19" s="238"/>
      <c r="CY19" s="238"/>
      <c r="CZ19" s="238"/>
      <c r="DA19" s="238"/>
      <c r="DB19" s="238"/>
      <c r="DC19" s="238"/>
      <c r="DD19" s="238"/>
      <c r="DE19" s="238"/>
      <c r="DF19" s="238"/>
      <c r="DG19" s="238"/>
      <c r="DH19" s="238"/>
      <c r="DI19" s="238"/>
      <c r="DJ19" s="238"/>
      <c r="DK19" s="238"/>
      <c r="DL19" s="238"/>
      <c r="DM19" s="238"/>
      <c r="DN19" s="238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8"/>
      <c r="I20" s="258"/>
      <c r="J20" s="258"/>
      <c r="K20" s="258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/>
      <c r="BR20" s="238"/>
      <c r="BS20" s="238"/>
      <c r="BT20" s="238"/>
      <c r="BU20" s="238"/>
      <c r="BV20" s="238"/>
      <c r="BW20" s="238"/>
      <c r="BX20" s="187"/>
      <c r="BY20" s="183"/>
      <c r="BZ20" s="183"/>
      <c r="CA20" s="183"/>
      <c r="CB20" s="183"/>
      <c r="CC20" s="183"/>
      <c r="CD20" s="183"/>
      <c r="CE20" s="238"/>
      <c r="CF20" s="238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8"/>
      <c r="I21" s="258"/>
      <c r="J21" s="258"/>
      <c r="K21" s="258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38"/>
      <c r="BR21" s="238"/>
      <c r="BS21" s="238"/>
      <c r="BT21" s="238"/>
      <c r="BU21" s="238"/>
      <c r="BV21" s="238"/>
      <c r="BW21" s="238"/>
      <c r="BX21" s="187"/>
      <c r="BY21" s="183"/>
      <c r="BZ21" s="183"/>
      <c r="CA21" s="183"/>
      <c r="CB21" s="183"/>
      <c r="CC21" s="183"/>
      <c r="CD21" s="183"/>
      <c r="CE21" s="238"/>
      <c r="CF21" s="238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38"/>
      <c r="CW21" s="238"/>
      <c r="CX21" s="238"/>
      <c r="CY21" s="238"/>
      <c r="CZ21" s="238"/>
      <c r="DA21" s="238"/>
      <c r="DB21" s="238"/>
      <c r="DC21" s="238"/>
      <c r="DD21" s="238"/>
      <c r="DE21" s="238"/>
      <c r="DF21" s="238"/>
      <c r="DG21" s="238"/>
      <c r="DH21" s="238"/>
      <c r="DI21" s="238"/>
      <c r="DJ21" s="238"/>
      <c r="DK21" s="238"/>
      <c r="DL21" s="238"/>
      <c r="DM21" s="238"/>
      <c r="DN21" s="238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8"/>
      <c r="I22" s="258"/>
      <c r="J22" s="258"/>
      <c r="K22" s="258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/>
      <c r="BR22" s="238"/>
      <c r="BS22" s="238"/>
      <c r="BT22" s="238"/>
      <c r="BU22" s="238"/>
      <c r="BV22" s="238"/>
      <c r="BW22" s="238"/>
      <c r="BX22" s="187"/>
      <c r="BY22" s="183"/>
      <c r="BZ22" s="183"/>
      <c r="CA22" s="183"/>
      <c r="CB22" s="183"/>
      <c r="CC22" s="183"/>
      <c r="CD22" s="183"/>
      <c r="CE22" s="238"/>
      <c r="CF22" s="238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38"/>
      <c r="CW22" s="238"/>
      <c r="CX22" s="238"/>
      <c r="CY22" s="238"/>
      <c r="CZ22" s="238"/>
      <c r="DA22" s="238"/>
      <c r="DB22" s="238"/>
      <c r="DC22" s="238"/>
      <c r="DD22" s="238"/>
      <c r="DE22" s="238"/>
      <c r="DF22" s="238"/>
      <c r="DG22" s="238"/>
      <c r="DH22" s="238"/>
      <c r="DI22" s="238"/>
      <c r="DJ22" s="238"/>
      <c r="DK22" s="238"/>
      <c r="DL22" s="238"/>
      <c r="DM22" s="238"/>
      <c r="DN22" s="238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8"/>
      <c r="I23" s="258"/>
      <c r="J23" s="258"/>
      <c r="K23" s="258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/>
      <c r="BR23" s="238"/>
      <c r="BS23" s="238"/>
      <c r="BT23" s="238"/>
      <c r="BU23" s="238"/>
      <c r="BV23" s="238"/>
      <c r="BW23" s="238"/>
      <c r="BX23" s="187"/>
      <c r="BY23" s="183"/>
      <c r="BZ23" s="183"/>
      <c r="CA23" s="183"/>
      <c r="CB23" s="183"/>
      <c r="CC23" s="183"/>
      <c r="CD23" s="183"/>
      <c r="CE23" s="238"/>
      <c r="CF23" s="238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38"/>
      <c r="CW23" s="238"/>
      <c r="CX23" s="238"/>
      <c r="CY23" s="238"/>
      <c r="CZ23" s="238"/>
      <c r="DA23" s="238"/>
      <c r="DB23" s="238"/>
      <c r="DC23" s="238"/>
      <c r="DD23" s="238"/>
      <c r="DE23" s="238"/>
      <c r="DF23" s="238"/>
      <c r="DG23" s="238"/>
      <c r="DH23" s="238"/>
      <c r="DI23" s="238"/>
      <c r="DJ23" s="238"/>
      <c r="DK23" s="238"/>
      <c r="DL23" s="238"/>
      <c r="DM23" s="238"/>
      <c r="DN23" s="238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8"/>
      <c r="I24" s="258"/>
      <c r="J24" s="258"/>
      <c r="K24" s="258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/>
      <c r="BR24" s="238"/>
      <c r="BS24" s="238"/>
      <c r="BT24" s="238"/>
      <c r="BU24" s="238"/>
      <c r="BV24" s="238"/>
      <c r="BW24" s="238"/>
      <c r="BX24" s="187"/>
      <c r="BY24" s="183"/>
      <c r="BZ24" s="183"/>
      <c r="CA24" s="183"/>
      <c r="CB24" s="183"/>
      <c r="CC24" s="183"/>
      <c r="CD24" s="183"/>
      <c r="CE24" s="238"/>
      <c r="CF24" s="238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38"/>
      <c r="CW24" s="238"/>
      <c r="CX24" s="238"/>
      <c r="CY24" s="238"/>
      <c r="CZ24" s="238"/>
      <c r="DA24" s="238"/>
      <c r="DB24" s="238"/>
      <c r="DC24" s="238"/>
      <c r="DD24" s="238"/>
      <c r="DE24" s="238"/>
      <c r="DF24" s="238"/>
      <c r="DG24" s="238"/>
      <c r="DH24" s="238"/>
      <c r="DI24" s="238"/>
      <c r="DJ24" s="238"/>
      <c r="DK24" s="238"/>
      <c r="DL24" s="238"/>
      <c r="DM24" s="238"/>
      <c r="DN24" s="238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8"/>
      <c r="I25" s="258"/>
      <c r="J25" s="258"/>
      <c r="K25" s="258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38"/>
      <c r="BR25" s="238"/>
      <c r="BS25" s="238"/>
      <c r="BT25" s="238"/>
      <c r="BU25" s="238"/>
      <c r="BV25" s="238"/>
      <c r="BW25" s="238"/>
      <c r="BX25" s="187"/>
      <c r="BY25" s="183"/>
      <c r="BZ25" s="183"/>
      <c r="CA25" s="183"/>
      <c r="CB25" s="183"/>
      <c r="CC25" s="183"/>
      <c r="CD25" s="183"/>
      <c r="CE25" s="238"/>
      <c r="CF25" s="238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38"/>
      <c r="CW25" s="238"/>
      <c r="CX25" s="238"/>
      <c r="CY25" s="238"/>
      <c r="CZ25" s="238"/>
      <c r="DA25" s="238"/>
      <c r="DB25" s="238"/>
      <c r="DC25" s="238"/>
      <c r="DD25" s="238"/>
      <c r="DE25" s="238"/>
      <c r="DF25" s="238"/>
      <c r="DG25" s="238"/>
      <c r="DH25" s="238"/>
      <c r="DI25" s="238"/>
      <c r="DJ25" s="238"/>
      <c r="DK25" s="238"/>
      <c r="DL25" s="238"/>
      <c r="DM25" s="238"/>
      <c r="DN25" s="238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8"/>
      <c r="I26" s="258"/>
      <c r="J26" s="258"/>
      <c r="K26" s="258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/>
      <c r="BR26" s="238"/>
      <c r="BS26" s="238"/>
      <c r="BT26" s="238"/>
      <c r="BU26" s="238"/>
      <c r="BV26" s="238"/>
      <c r="BW26" s="238"/>
      <c r="BX26" s="187"/>
      <c r="BY26" s="183"/>
      <c r="BZ26" s="183"/>
      <c r="CA26" s="183"/>
      <c r="CB26" s="183"/>
      <c r="CC26" s="183"/>
      <c r="CD26" s="183"/>
      <c r="CE26" s="238"/>
      <c r="CF26" s="238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38"/>
      <c r="CW26" s="238"/>
      <c r="CX26" s="238"/>
      <c r="CY26" s="238"/>
      <c r="CZ26" s="238"/>
      <c r="DA26" s="238"/>
      <c r="DB26" s="238"/>
      <c r="DC26" s="238"/>
      <c r="DD26" s="238"/>
      <c r="DE26" s="238"/>
      <c r="DF26" s="238"/>
      <c r="DG26" s="238"/>
      <c r="DH26" s="238"/>
      <c r="DI26" s="238"/>
      <c r="DJ26" s="238"/>
      <c r="DK26" s="238"/>
      <c r="DL26" s="238"/>
      <c r="DM26" s="238"/>
      <c r="DN26" s="238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8"/>
      <c r="I27" s="258"/>
      <c r="J27" s="258"/>
      <c r="K27" s="258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/>
      <c r="BR27" s="238"/>
      <c r="BS27" s="238"/>
      <c r="BT27" s="238"/>
      <c r="BU27" s="238"/>
      <c r="BV27" s="238"/>
      <c r="BW27" s="238"/>
      <c r="BX27" s="187"/>
      <c r="BY27" s="183"/>
      <c r="BZ27" s="183"/>
      <c r="CA27" s="183"/>
      <c r="CB27" s="183"/>
      <c r="CC27" s="183"/>
      <c r="CD27" s="183"/>
      <c r="CE27" s="238"/>
      <c r="CF27" s="238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38"/>
      <c r="CW27" s="238"/>
      <c r="CX27" s="238"/>
      <c r="CY27" s="238"/>
      <c r="CZ27" s="238"/>
      <c r="DA27" s="238"/>
      <c r="DB27" s="238"/>
      <c r="DC27" s="238"/>
      <c r="DD27" s="238"/>
      <c r="DE27" s="238"/>
      <c r="DF27" s="238"/>
      <c r="DG27" s="238"/>
      <c r="DH27" s="238"/>
      <c r="DI27" s="238"/>
      <c r="DJ27" s="238"/>
      <c r="DK27" s="238"/>
      <c r="DL27" s="238"/>
      <c r="DM27" s="238"/>
      <c r="DN27" s="238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8"/>
      <c r="I28" s="258"/>
      <c r="J28" s="258"/>
      <c r="K28" s="258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38"/>
      <c r="BR28" s="238"/>
      <c r="BS28" s="238"/>
      <c r="BT28" s="238"/>
      <c r="BU28" s="238"/>
      <c r="BV28" s="238"/>
      <c r="BW28" s="238"/>
      <c r="BX28" s="187"/>
      <c r="BY28" s="183"/>
      <c r="BZ28" s="183"/>
      <c r="CA28" s="183"/>
      <c r="CB28" s="183"/>
      <c r="CC28" s="183"/>
      <c r="CD28" s="183"/>
      <c r="CE28" s="238"/>
      <c r="CF28" s="238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38"/>
      <c r="CW28" s="238"/>
      <c r="CX28" s="238"/>
      <c r="CY28" s="238"/>
      <c r="CZ28" s="238"/>
      <c r="DA28" s="238"/>
      <c r="DB28" s="238"/>
      <c r="DC28" s="238"/>
      <c r="DD28" s="238"/>
      <c r="DE28" s="238"/>
      <c r="DF28" s="238"/>
      <c r="DG28" s="238"/>
      <c r="DH28" s="238"/>
      <c r="DI28" s="238"/>
      <c r="DJ28" s="238"/>
      <c r="DK28" s="238"/>
      <c r="DL28" s="238"/>
      <c r="DM28" s="238"/>
      <c r="DN28" s="238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8"/>
      <c r="I29" s="258"/>
      <c r="J29" s="258"/>
      <c r="K29" s="258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38"/>
      <c r="BR29" s="238"/>
      <c r="BS29" s="238"/>
      <c r="BT29" s="238"/>
      <c r="BU29" s="238"/>
      <c r="BV29" s="238"/>
      <c r="BW29" s="238"/>
      <c r="BX29" s="187"/>
      <c r="BY29" s="183"/>
      <c r="BZ29" s="183"/>
      <c r="CA29" s="183"/>
      <c r="CB29" s="183"/>
      <c r="CC29" s="183"/>
      <c r="CD29" s="183"/>
      <c r="CE29" s="238"/>
      <c r="CF29" s="238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38"/>
      <c r="CW29" s="238"/>
      <c r="CX29" s="238"/>
      <c r="CY29" s="238"/>
      <c r="CZ29" s="238"/>
      <c r="DA29" s="238"/>
      <c r="DB29" s="238"/>
      <c r="DC29" s="238"/>
      <c r="DD29" s="238"/>
      <c r="DE29" s="238"/>
      <c r="DF29" s="238"/>
      <c r="DG29" s="238"/>
      <c r="DH29" s="238"/>
      <c r="DI29" s="238"/>
      <c r="DJ29" s="238"/>
      <c r="DK29" s="238"/>
      <c r="DL29" s="238"/>
      <c r="DM29" s="238"/>
      <c r="DN29" s="238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8"/>
      <c r="I30" s="258"/>
      <c r="J30" s="258"/>
      <c r="K30" s="258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38"/>
      <c r="BR30" s="238"/>
      <c r="BS30" s="238"/>
      <c r="BT30" s="238"/>
      <c r="BU30" s="238"/>
      <c r="BV30" s="238"/>
      <c r="BW30" s="238"/>
      <c r="BX30" s="187"/>
      <c r="BY30" s="183"/>
      <c r="BZ30" s="183"/>
      <c r="CA30" s="183"/>
      <c r="CB30" s="183"/>
      <c r="CC30" s="183"/>
      <c r="CD30" s="183"/>
      <c r="CE30" s="238"/>
      <c r="CF30" s="238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38"/>
      <c r="CW30" s="238"/>
      <c r="CX30" s="238"/>
      <c r="CY30" s="238"/>
      <c r="CZ30" s="238"/>
      <c r="DA30" s="238"/>
      <c r="DB30" s="238"/>
      <c r="DC30" s="238"/>
      <c r="DD30" s="238"/>
      <c r="DE30" s="238"/>
      <c r="DF30" s="238"/>
      <c r="DG30" s="238"/>
      <c r="DH30" s="238"/>
      <c r="DI30" s="238"/>
      <c r="DJ30" s="238"/>
      <c r="DK30" s="238"/>
      <c r="DL30" s="238"/>
      <c r="DM30" s="238"/>
      <c r="DN30" s="238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8"/>
      <c r="I31" s="258"/>
      <c r="J31" s="258"/>
      <c r="K31" s="258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38"/>
      <c r="BR31" s="238"/>
      <c r="BS31" s="238"/>
      <c r="BT31" s="238"/>
      <c r="BU31" s="238"/>
      <c r="BV31" s="238"/>
      <c r="BW31" s="238"/>
      <c r="BX31" s="187"/>
      <c r="BY31" s="183"/>
      <c r="BZ31" s="183"/>
      <c r="CA31" s="183"/>
      <c r="CB31" s="183"/>
      <c r="CC31" s="183"/>
      <c r="CD31" s="183"/>
      <c r="CE31" s="238"/>
      <c r="CF31" s="238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38"/>
      <c r="CW31" s="238"/>
      <c r="CX31" s="238"/>
      <c r="CY31" s="238"/>
      <c r="CZ31" s="238"/>
      <c r="DA31" s="238"/>
      <c r="DB31" s="238"/>
      <c r="DC31" s="238"/>
      <c r="DD31" s="238"/>
      <c r="DE31" s="238"/>
      <c r="DF31" s="238"/>
      <c r="DG31" s="238"/>
      <c r="DH31" s="238"/>
      <c r="DI31" s="238"/>
      <c r="DJ31" s="238"/>
      <c r="DK31" s="238"/>
      <c r="DL31" s="238"/>
      <c r="DM31" s="238"/>
      <c r="DN31" s="238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8"/>
      <c r="I32" s="258"/>
      <c r="J32" s="258"/>
      <c r="K32" s="258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38"/>
      <c r="BR32" s="238"/>
      <c r="BS32" s="238"/>
      <c r="BT32" s="238"/>
      <c r="BU32" s="238"/>
      <c r="BV32" s="238"/>
      <c r="BW32" s="238"/>
      <c r="BX32" s="187"/>
      <c r="BY32" s="183"/>
      <c r="BZ32" s="183"/>
      <c r="CA32" s="183"/>
      <c r="CB32" s="183"/>
      <c r="CC32" s="183"/>
      <c r="CD32" s="183"/>
      <c r="CE32" s="238"/>
      <c r="CF32" s="238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38"/>
      <c r="CW32" s="238"/>
      <c r="CX32" s="238"/>
      <c r="CY32" s="238"/>
      <c r="CZ32" s="238"/>
      <c r="DA32" s="238"/>
      <c r="DB32" s="238"/>
      <c r="DC32" s="238"/>
      <c r="DD32" s="238"/>
      <c r="DE32" s="238"/>
      <c r="DF32" s="238"/>
      <c r="DG32" s="238"/>
      <c r="DH32" s="238"/>
      <c r="DI32" s="238"/>
      <c r="DJ32" s="238"/>
      <c r="DK32" s="238"/>
      <c r="DL32" s="238"/>
      <c r="DM32" s="238"/>
      <c r="DN32" s="238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8"/>
      <c r="I33" s="258"/>
      <c r="J33" s="258"/>
      <c r="K33" s="258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38"/>
      <c r="BR33" s="238"/>
      <c r="BS33" s="238"/>
      <c r="BT33" s="238"/>
      <c r="BU33" s="238"/>
      <c r="BV33" s="238"/>
      <c r="BW33" s="238"/>
      <c r="BX33" s="187"/>
      <c r="BY33" s="183"/>
      <c r="BZ33" s="183"/>
      <c r="CA33" s="183"/>
      <c r="CB33" s="183"/>
      <c r="CC33" s="183"/>
      <c r="CD33" s="183"/>
      <c r="CE33" s="238"/>
      <c r="CF33" s="238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38"/>
      <c r="CW33" s="238"/>
      <c r="CX33" s="238"/>
      <c r="CY33" s="238"/>
      <c r="CZ33" s="238"/>
      <c r="DA33" s="238"/>
      <c r="DB33" s="238"/>
      <c r="DC33" s="238"/>
      <c r="DD33" s="238"/>
      <c r="DE33" s="238"/>
      <c r="DF33" s="238"/>
      <c r="DG33" s="238"/>
      <c r="DH33" s="238"/>
      <c r="DI33" s="238"/>
      <c r="DJ33" s="238"/>
      <c r="DK33" s="238"/>
      <c r="DL33" s="238"/>
      <c r="DM33" s="238"/>
      <c r="DN33" s="238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8"/>
      <c r="I34" s="258"/>
      <c r="J34" s="258"/>
      <c r="K34" s="258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/>
      <c r="BR34" s="238"/>
      <c r="BS34" s="238"/>
      <c r="BT34" s="238"/>
      <c r="BU34" s="238"/>
      <c r="BV34" s="238"/>
      <c r="BW34" s="238"/>
      <c r="BX34" s="187"/>
      <c r="BY34" s="183"/>
      <c r="BZ34" s="183"/>
      <c r="CA34" s="183"/>
      <c r="CB34" s="183"/>
      <c r="CC34" s="183"/>
      <c r="CD34" s="183"/>
      <c r="CE34" s="238"/>
      <c r="CF34" s="238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38"/>
      <c r="CW34" s="238"/>
      <c r="CX34" s="238"/>
      <c r="CY34" s="238"/>
      <c r="CZ34" s="238"/>
      <c r="DA34" s="238"/>
      <c r="DB34" s="238"/>
      <c r="DC34" s="238"/>
      <c r="DD34" s="238"/>
      <c r="DE34" s="238"/>
      <c r="DF34" s="238"/>
      <c r="DG34" s="238"/>
      <c r="DH34" s="238"/>
      <c r="DI34" s="238"/>
      <c r="DJ34" s="238"/>
      <c r="DK34" s="238"/>
      <c r="DL34" s="238"/>
      <c r="DM34" s="238"/>
      <c r="DN34" s="238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8"/>
      <c r="I35" s="258"/>
      <c r="J35" s="258"/>
      <c r="K35" s="258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38"/>
      <c r="BR35" s="238"/>
      <c r="BS35" s="238"/>
      <c r="BT35" s="238"/>
      <c r="BU35" s="238"/>
      <c r="BV35" s="238"/>
      <c r="BW35" s="238"/>
      <c r="BX35" s="187"/>
      <c r="BY35" s="183"/>
      <c r="BZ35" s="183"/>
      <c r="CA35" s="183"/>
      <c r="CB35" s="183"/>
      <c r="CC35" s="183"/>
      <c r="CD35" s="183"/>
      <c r="CE35" s="238"/>
      <c r="CF35" s="238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38"/>
      <c r="CW35" s="238"/>
      <c r="CX35" s="238"/>
      <c r="CY35" s="238"/>
      <c r="CZ35" s="238"/>
      <c r="DA35" s="238"/>
      <c r="DB35" s="238"/>
      <c r="DC35" s="238"/>
      <c r="DD35" s="238"/>
      <c r="DE35" s="238"/>
      <c r="DF35" s="238"/>
      <c r="DG35" s="238"/>
      <c r="DH35" s="238"/>
      <c r="DI35" s="238"/>
      <c r="DJ35" s="238"/>
      <c r="DK35" s="238"/>
      <c r="DL35" s="238"/>
      <c r="DM35" s="238"/>
      <c r="DN35" s="238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8"/>
      <c r="I36" s="258"/>
      <c r="J36" s="258"/>
      <c r="K36" s="258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38"/>
      <c r="BR36" s="238"/>
      <c r="BS36" s="238"/>
      <c r="BT36" s="238"/>
      <c r="BU36" s="238"/>
      <c r="BV36" s="238"/>
      <c r="BW36" s="238"/>
      <c r="BX36" s="187"/>
      <c r="BY36" s="183"/>
      <c r="BZ36" s="183"/>
      <c r="CA36" s="183"/>
      <c r="CB36" s="183"/>
      <c r="CC36" s="183"/>
      <c r="CD36" s="183"/>
      <c r="CE36" s="238"/>
      <c r="CF36" s="238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38"/>
      <c r="CW36" s="238"/>
      <c r="CX36" s="238"/>
      <c r="CY36" s="238"/>
      <c r="CZ36" s="238"/>
      <c r="DA36" s="238"/>
      <c r="DB36" s="238"/>
      <c r="DC36" s="238"/>
      <c r="DD36" s="238"/>
      <c r="DE36" s="238"/>
      <c r="DF36" s="238"/>
      <c r="DG36" s="238"/>
      <c r="DH36" s="238"/>
      <c r="DI36" s="238"/>
      <c r="DJ36" s="238"/>
      <c r="DK36" s="238"/>
      <c r="DL36" s="238"/>
      <c r="DM36" s="238"/>
      <c r="DN36" s="238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8"/>
      <c r="I37" s="258"/>
      <c r="J37" s="258"/>
      <c r="K37" s="258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38"/>
      <c r="BR37" s="238"/>
      <c r="BS37" s="238"/>
      <c r="BT37" s="238"/>
      <c r="BU37" s="238"/>
      <c r="BV37" s="238"/>
      <c r="BW37" s="238"/>
      <c r="BX37" s="187"/>
      <c r="BY37" s="183"/>
      <c r="BZ37" s="183"/>
      <c r="CA37" s="183"/>
      <c r="CB37" s="183"/>
      <c r="CC37" s="183"/>
      <c r="CD37" s="183"/>
      <c r="CE37" s="238"/>
      <c r="CF37" s="238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38"/>
      <c r="CW37" s="238"/>
      <c r="CX37" s="238"/>
      <c r="CY37" s="238"/>
      <c r="CZ37" s="238"/>
      <c r="DA37" s="238"/>
      <c r="DB37" s="238"/>
      <c r="DC37" s="238"/>
      <c r="DD37" s="238"/>
      <c r="DE37" s="238"/>
      <c r="DF37" s="238"/>
      <c r="DG37" s="238"/>
      <c r="DH37" s="238"/>
      <c r="DI37" s="238"/>
      <c r="DJ37" s="238"/>
      <c r="DK37" s="238"/>
      <c r="DL37" s="238"/>
      <c r="DM37" s="238"/>
      <c r="DN37" s="238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8"/>
      <c r="I38" s="258"/>
      <c r="J38" s="258"/>
      <c r="K38" s="258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38"/>
      <c r="BR38" s="238"/>
      <c r="BS38" s="238"/>
      <c r="BT38" s="238"/>
      <c r="BU38" s="238"/>
      <c r="BV38" s="238"/>
      <c r="BW38" s="238"/>
      <c r="BX38" s="187"/>
      <c r="BY38" s="183"/>
      <c r="BZ38" s="183"/>
      <c r="CA38" s="183"/>
      <c r="CB38" s="183"/>
      <c r="CC38" s="183"/>
      <c r="CD38" s="183"/>
      <c r="CE38" s="238"/>
      <c r="CF38" s="238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38"/>
      <c r="CW38" s="238"/>
      <c r="CX38" s="238"/>
      <c r="CY38" s="238"/>
      <c r="CZ38" s="238"/>
      <c r="DA38" s="238"/>
      <c r="DB38" s="238"/>
      <c r="DC38" s="238"/>
      <c r="DD38" s="238"/>
      <c r="DE38" s="238"/>
      <c r="DF38" s="238"/>
      <c r="DG38" s="238"/>
      <c r="DH38" s="238"/>
      <c r="DI38" s="238"/>
      <c r="DJ38" s="238"/>
      <c r="DK38" s="238"/>
      <c r="DL38" s="238"/>
      <c r="DM38" s="238"/>
      <c r="DN38" s="238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8"/>
      <c r="I39" s="258"/>
      <c r="J39" s="258"/>
      <c r="K39" s="258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38"/>
      <c r="BR39" s="238"/>
      <c r="BS39" s="238"/>
      <c r="BT39" s="238"/>
      <c r="BU39" s="238"/>
      <c r="BV39" s="238"/>
      <c r="BW39" s="238"/>
      <c r="BX39" s="187"/>
      <c r="BY39" s="183"/>
      <c r="BZ39" s="183"/>
      <c r="CA39" s="183"/>
      <c r="CB39" s="183"/>
      <c r="CC39" s="183"/>
      <c r="CD39" s="183"/>
      <c r="CE39" s="238"/>
      <c r="CF39" s="238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38"/>
      <c r="CW39" s="238"/>
      <c r="CX39" s="238"/>
      <c r="CY39" s="238"/>
      <c r="CZ39" s="238"/>
      <c r="DA39" s="238"/>
      <c r="DB39" s="238"/>
      <c r="DC39" s="238"/>
      <c r="DD39" s="238"/>
      <c r="DE39" s="238"/>
      <c r="DF39" s="238"/>
      <c r="DG39" s="238"/>
      <c r="DH39" s="238"/>
      <c r="DI39" s="238"/>
      <c r="DJ39" s="238"/>
      <c r="DK39" s="238"/>
      <c r="DL39" s="238"/>
      <c r="DM39" s="238"/>
      <c r="DN39" s="238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8"/>
      <c r="I40" s="258"/>
      <c r="J40" s="258"/>
      <c r="K40" s="258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38"/>
      <c r="BR40" s="238"/>
      <c r="BS40" s="238"/>
      <c r="BT40" s="238"/>
      <c r="BU40" s="238"/>
      <c r="BV40" s="238"/>
      <c r="BW40" s="238"/>
      <c r="BX40" s="187"/>
      <c r="BY40" s="183"/>
      <c r="BZ40" s="183"/>
      <c r="CA40" s="183"/>
      <c r="CB40" s="183"/>
      <c r="CC40" s="183"/>
      <c r="CD40" s="183"/>
      <c r="CE40" s="238"/>
      <c r="CF40" s="238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8"/>
      <c r="I41" s="258"/>
      <c r="J41" s="258"/>
      <c r="K41" s="258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8"/>
      <c r="BR41" s="238"/>
      <c r="BS41" s="238"/>
      <c r="BT41" s="238"/>
      <c r="BU41" s="238"/>
      <c r="BV41" s="238"/>
      <c r="BW41" s="238"/>
      <c r="BX41" s="187"/>
      <c r="BY41" s="183"/>
      <c r="BZ41" s="183"/>
      <c r="CA41" s="183"/>
      <c r="CB41" s="183"/>
      <c r="CC41" s="183"/>
      <c r="CD41" s="183"/>
      <c r="CE41" s="238"/>
      <c r="CF41" s="238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8"/>
      <c r="I42" s="258"/>
      <c r="J42" s="258"/>
      <c r="K42" s="258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38"/>
      <c r="BR42" s="238"/>
      <c r="BS42" s="238"/>
      <c r="BT42" s="238"/>
      <c r="BU42" s="238"/>
      <c r="BV42" s="238"/>
      <c r="BW42" s="238"/>
      <c r="BX42" s="187"/>
      <c r="BY42" s="183"/>
      <c r="BZ42" s="183"/>
      <c r="CA42" s="183"/>
      <c r="CB42" s="183"/>
      <c r="CC42" s="183"/>
      <c r="CD42" s="183"/>
      <c r="CE42" s="238"/>
      <c r="CF42" s="238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38"/>
      <c r="CW42" s="238"/>
      <c r="CX42" s="238"/>
      <c r="CY42" s="238"/>
      <c r="CZ42" s="238"/>
      <c r="DA42" s="238"/>
      <c r="DB42" s="238"/>
      <c r="DC42" s="238"/>
      <c r="DD42" s="238"/>
      <c r="DE42" s="238"/>
      <c r="DF42" s="238"/>
      <c r="DG42" s="238"/>
      <c r="DH42" s="238"/>
      <c r="DI42" s="238"/>
      <c r="DJ42" s="238"/>
      <c r="DK42" s="238"/>
      <c r="DL42" s="238"/>
      <c r="DM42" s="238"/>
      <c r="DN42" s="238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8"/>
      <c r="I43" s="258"/>
      <c r="J43" s="258"/>
      <c r="K43" s="258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8"/>
      <c r="BR43" s="238"/>
      <c r="BS43" s="238"/>
      <c r="BT43" s="238"/>
      <c r="BU43" s="238"/>
      <c r="BV43" s="238"/>
      <c r="BW43" s="238"/>
      <c r="BX43" s="187"/>
      <c r="BY43" s="183"/>
      <c r="BZ43" s="183"/>
      <c r="CA43" s="183"/>
      <c r="CB43" s="183"/>
      <c r="CC43" s="183"/>
      <c r="CD43" s="183"/>
      <c r="CE43" s="238"/>
      <c r="CF43" s="238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38"/>
      <c r="CW43" s="238"/>
      <c r="CX43" s="238"/>
      <c r="CY43" s="238"/>
      <c r="CZ43" s="238"/>
      <c r="DA43" s="238"/>
      <c r="DB43" s="238"/>
      <c r="DC43" s="238"/>
      <c r="DD43" s="238"/>
      <c r="DE43" s="238"/>
      <c r="DF43" s="238"/>
      <c r="DG43" s="238"/>
      <c r="DH43" s="238"/>
      <c r="DI43" s="238"/>
      <c r="DJ43" s="238"/>
      <c r="DK43" s="238"/>
      <c r="DL43" s="238"/>
      <c r="DM43" s="238"/>
      <c r="DN43" s="238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8"/>
      <c r="I44" s="258"/>
      <c r="J44" s="258"/>
      <c r="K44" s="258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8"/>
      <c r="BR44" s="238"/>
      <c r="BS44" s="238"/>
      <c r="BT44" s="238"/>
      <c r="BU44" s="238"/>
      <c r="BV44" s="238"/>
      <c r="BW44" s="238"/>
      <c r="BX44" s="187"/>
      <c r="BY44" s="183"/>
      <c r="BZ44" s="183"/>
      <c r="CA44" s="183"/>
      <c r="CB44" s="183"/>
      <c r="CC44" s="183"/>
      <c r="CD44" s="183"/>
      <c r="CE44" s="238"/>
      <c r="CF44" s="238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38"/>
      <c r="CW44" s="238"/>
      <c r="CX44" s="238"/>
      <c r="CY44" s="238"/>
      <c r="CZ44" s="238"/>
      <c r="DA44" s="238"/>
      <c r="DB44" s="238"/>
      <c r="DC44" s="238"/>
      <c r="DD44" s="238"/>
      <c r="DE44" s="238"/>
      <c r="DF44" s="238"/>
      <c r="DG44" s="238"/>
      <c r="DH44" s="238"/>
      <c r="DI44" s="238"/>
      <c r="DJ44" s="238"/>
      <c r="DK44" s="238"/>
      <c r="DL44" s="238"/>
      <c r="DM44" s="238"/>
      <c r="DN44" s="238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8"/>
      <c r="I45" s="258"/>
      <c r="J45" s="258"/>
      <c r="K45" s="258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8"/>
      <c r="BR45" s="238"/>
      <c r="BS45" s="238"/>
      <c r="BT45" s="238"/>
      <c r="BU45" s="238"/>
      <c r="BV45" s="238"/>
      <c r="BW45" s="238"/>
      <c r="BX45" s="187"/>
      <c r="BY45" s="183"/>
      <c r="BZ45" s="183"/>
      <c r="CA45" s="183"/>
      <c r="CB45" s="183"/>
      <c r="CC45" s="183"/>
      <c r="CD45" s="183"/>
      <c r="CE45" s="238"/>
      <c r="CF45" s="238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8"/>
      <c r="I46" s="258"/>
      <c r="J46" s="258"/>
      <c r="K46" s="258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38"/>
      <c r="BR46" s="238"/>
      <c r="BS46" s="238"/>
      <c r="BT46" s="238"/>
      <c r="BU46" s="238"/>
      <c r="BV46" s="238"/>
      <c r="BW46" s="238"/>
      <c r="BX46" s="187"/>
      <c r="BY46" s="183"/>
      <c r="BZ46" s="183"/>
      <c r="CA46" s="183"/>
      <c r="CB46" s="183"/>
      <c r="CC46" s="183"/>
      <c r="CD46" s="183"/>
      <c r="CE46" s="238"/>
      <c r="CF46" s="238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38"/>
      <c r="CW46" s="238"/>
      <c r="CX46" s="238"/>
      <c r="CY46" s="238"/>
      <c r="CZ46" s="238"/>
      <c r="DA46" s="238"/>
      <c r="DB46" s="238"/>
      <c r="DC46" s="238"/>
      <c r="DD46" s="238"/>
      <c r="DE46" s="238"/>
      <c r="DF46" s="238"/>
      <c r="DG46" s="238"/>
      <c r="DH46" s="238"/>
      <c r="DI46" s="238"/>
      <c r="DJ46" s="238"/>
      <c r="DK46" s="238"/>
      <c r="DL46" s="238"/>
      <c r="DM46" s="238"/>
      <c r="DN46" s="238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8"/>
      <c r="I47" s="258"/>
      <c r="J47" s="258"/>
      <c r="K47" s="258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38"/>
      <c r="BR47" s="238"/>
      <c r="BS47" s="238"/>
      <c r="BT47" s="238"/>
      <c r="BU47" s="238"/>
      <c r="BV47" s="238"/>
      <c r="BW47" s="238"/>
      <c r="BX47" s="187"/>
      <c r="BY47" s="183"/>
      <c r="BZ47" s="183"/>
      <c r="CA47" s="183"/>
      <c r="CB47" s="183"/>
      <c r="CC47" s="183"/>
      <c r="CD47" s="183"/>
      <c r="CE47" s="238"/>
      <c r="CF47" s="238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38"/>
      <c r="CW47" s="238"/>
      <c r="CX47" s="238"/>
      <c r="CY47" s="238"/>
      <c r="CZ47" s="238"/>
      <c r="DA47" s="238"/>
      <c r="DB47" s="238"/>
      <c r="DC47" s="238"/>
      <c r="DD47" s="238"/>
      <c r="DE47" s="238"/>
      <c r="DF47" s="238"/>
      <c r="DG47" s="238"/>
      <c r="DH47" s="238"/>
      <c r="DI47" s="238"/>
      <c r="DJ47" s="238"/>
      <c r="DK47" s="238"/>
      <c r="DL47" s="238"/>
      <c r="DM47" s="238"/>
      <c r="DN47" s="238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8"/>
      <c r="I48" s="258"/>
      <c r="J48" s="258"/>
      <c r="K48" s="258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38"/>
      <c r="BR48" s="238"/>
      <c r="BS48" s="238"/>
      <c r="BT48" s="238"/>
      <c r="BU48" s="238"/>
      <c r="BV48" s="238"/>
      <c r="BW48" s="238"/>
      <c r="BX48" s="187"/>
      <c r="BY48" s="183"/>
      <c r="BZ48" s="183"/>
      <c r="CA48" s="183"/>
      <c r="CB48" s="183"/>
      <c r="CC48" s="183"/>
      <c r="CD48" s="183"/>
      <c r="CE48" s="238"/>
      <c r="CF48" s="238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38"/>
      <c r="CW48" s="238"/>
      <c r="CX48" s="238"/>
      <c r="CY48" s="238"/>
      <c r="CZ48" s="238"/>
      <c r="DA48" s="238"/>
      <c r="DB48" s="238"/>
      <c r="DC48" s="238"/>
      <c r="DD48" s="238"/>
      <c r="DE48" s="238"/>
      <c r="DF48" s="238"/>
      <c r="DG48" s="238"/>
      <c r="DH48" s="238"/>
      <c r="DI48" s="238"/>
      <c r="DJ48" s="238"/>
      <c r="DK48" s="238"/>
      <c r="DL48" s="238"/>
      <c r="DM48" s="238"/>
      <c r="DN48" s="238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8"/>
      <c r="I49" s="258"/>
      <c r="J49" s="258"/>
      <c r="K49" s="258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38"/>
      <c r="BR49" s="238"/>
      <c r="BS49" s="238"/>
      <c r="BT49" s="238"/>
      <c r="BU49" s="238"/>
      <c r="BV49" s="238"/>
      <c r="BW49" s="238"/>
      <c r="BX49" s="187"/>
      <c r="BY49" s="183"/>
      <c r="BZ49" s="183"/>
      <c r="CA49" s="183"/>
      <c r="CB49" s="183"/>
      <c r="CC49" s="183"/>
      <c r="CD49" s="183"/>
      <c r="CE49" s="238"/>
      <c r="CF49" s="238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38"/>
      <c r="CW49" s="238"/>
      <c r="CX49" s="238"/>
      <c r="CY49" s="238"/>
      <c r="CZ49" s="238"/>
      <c r="DA49" s="238"/>
      <c r="DB49" s="238"/>
      <c r="DC49" s="238"/>
      <c r="DD49" s="238"/>
      <c r="DE49" s="238"/>
      <c r="DF49" s="238"/>
      <c r="DG49" s="238"/>
      <c r="DH49" s="238"/>
      <c r="DI49" s="238"/>
      <c r="DJ49" s="238"/>
      <c r="DK49" s="238"/>
      <c r="DL49" s="238"/>
      <c r="DM49" s="238"/>
      <c r="DN49" s="238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8"/>
      <c r="I50" s="258"/>
      <c r="J50" s="258"/>
      <c r="K50" s="258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/>
      <c r="BR50" s="238"/>
      <c r="BS50" s="238"/>
      <c r="BT50" s="238"/>
      <c r="BU50" s="238"/>
      <c r="BV50" s="238"/>
      <c r="BW50" s="238"/>
      <c r="BX50" s="187"/>
      <c r="BY50" s="183"/>
      <c r="BZ50" s="183"/>
      <c r="CA50" s="183"/>
      <c r="CB50" s="183"/>
      <c r="CC50" s="183"/>
      <c r="CD50" s="183"/>
      <c r="CE50" s="238"/>
      <c r="CF50" s="238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38"/>
      <c r="CW50" s="238"/>
      <c r="CX50" s="238"/>
      <c r="CY50" s="238"/>
      <c r="CZ50" s="238"/>
      <c r="DA50" s="238"/>
      <c r="DB50" s="238"/>
      <c r="DC50" s="238"/>
      <c r="DD50" s="238"/>
      <c r="DE50" s="238"/>
      <c r="DF50" s="238"/>
      <c r="DG50" s="238"/>
      <c r="DH50" s="238"/>
      <c r="DI50" s="238"/>
      <c r="DJ50" s="238"/>
      <c r="DK50" s="238"/>
      <c r="DL50" s="238"/>
      <c r="DM50" s="238"/>
      <c r="DN50" s="238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8"/>
      <c r="I51" s="258"/>
      <c r="J51" s="258"/>
      <c r="K51" s="258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/>
      <c r="BV51" s="238"/>
      <c r="BW51" s="238"/>
      <c r="BX51" s="187"/>
      <c r="BY51" s="183"/>
      <c r="BZ51" s="183"/>
      <c r="CA51" s="183"/>
      <c r="CB51" s="183"/>
      <c r="CC51" s="183"/>
      <c r="CD51" s="183"/>
      <c r="CE51" s="238"/>
      <c r="CF51" s="238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38"/>
      <c r="CW51" s="238"/>
      <c r="CX51" s="238"/>
      <c r="CY51" s="238"/>
      <c r="CZ51" s="238"/>
      <c r="DA51" s="238"/>
      <c r="DB51" s="238"/>
      <c r="DC51" s="238"/>
      <c r="DD51" s="238"/>
      <c r="DE51" s="238"/>
      <c r="DF51" s="238"/>
      <c r="DG51" s="238"/>
      <c r="DH51" s="238"/>
      <c r="DI51" s="238"/>
      <c r="DJ51" s="238"/>
      <c r="DK51" s="238"/>
      <c r="DL51" s="238"/>
      <c r="DM51" s="238"/>
      <c r="DN51" s="238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8"/>
      <c r="I52" s="258"/>
      <c r="J52" s="258"/>
      <c r="K52" s="258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/>
      <c r="BR52" s="238"/>
      <c r="BS52" s="238"/>
      <c r="BT52" s="238"/>
      <c r="BU52" s="238"/>
      <c r="BV52" s="238"/>
      <c r="BW52" s="238"/>
      <c r="BX52" s="187"/>
      <c r="BY52" s="183"/>
      <c r="BZ52" s="183"/>
      <c r="CA52" s="183"/>
      <c r="CB52" s="183"/>
      <c r="CC52" s="183"/>
      <c r="CD52" s="183"/>
      <c r="CE52" s="238"/>
      <c r="CF52" s="238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38"/>
      <c r="CW52" s="238"/>
      <c r="CX52" s="238"/>
      <c r="CY52" s="238"/>
      <c r="CZ52" s="238"/>
      <c r="DA52" s="238"/>
      <c r="DB52" s="238"/>
      <c r="DC52" s="238"/>
      <c r="DD52" s="238"/>
      <c r="DE52" s="238"/>
      <c r="DF52" s="238"/>
      <c r="DG52" s="238"/>
      <c r="DH52" s="238"/>
      <c r="DI52" s="238"/>
      <c r="DJ52" s="238"/>
      <c r="DK52" s="238"/>
      <c r="DL52" s="238"/>
      <c r="DM52" s="238"/>
      <c r="DN52" s="238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8"/>
      <c r="I53" s="258"/>
      <c r="J53" s="258"/>
      <c r="K53" s="258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38"/>
      <c r="BR53" s="238"/>
      <c r="BS53" s="238"/>
      <c r="BT53" s="238"/>
      <c r="BU53" s="238"/>
      <c r="BV53" s="238"/>
      <c r="BW53" s="238"/>
      <c r="BX53" s="187"/>
      <c r="BY53" s="183"/>
      <c r="BZ53" s="183"/>
      <c r="CA53" s="183"/>
      <c r="CB53" s="183"/>
      <c r="CC53" s="183"/>
      <c r="CD53" s="183"/>
      <c r="CE53" s="238"/>
      <c r="CF53" s="238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38"/>
      <c r="CW53" s="238"/>
      <c r="CX53" s="238"/>
      <c r="CY53" s="238"/>
      <c r="CZ53" s="238"/>
      <c r="DA53" s="238"/>
      <c r="DB53" s="238"/>
      <c r="DC53" s="238"/>
      <c r="DD53" s="238"/>
      <c r="DE53" s="238"/>
      <c r="DF53" s="238"/>
      <c r="DG53" s="238"/>
      <c r="DH53" s="238"/>
      <c r="DI53" s="238"/>
      <c r="DJ53" s="238"/>
      <c r="DK53" s="238"/>
      <c r="DL53" s="238"/>
      <c r="DM53" s="238"/>
      <c r="DN53" s="238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8"/>
      <c r="I54" s="258"/>
      <c r="J54" s="258"/>
      <c r="K54" s="258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38"/>
      <c r="BR54" s="238"/>
      <c r="BS54" s="238"/>
      <c r="BT54" s="238"/>
      <c r="BU54" s="238"/>
      <c r="BV54" s="238"/>
      <c r="BW54" s="238"/>
      <c r="BX54" s="187"/>
      <c r="BY54" s="183"/>
      <c r="BZ54" s="183"/>
      <c r="CA54" s="183"/>
      <c r="CB54" s="183"/>
      <c r="CC54" s="183"/>
      <c r="CD54" s="183"/>
      <c r="CE54" s="238"/>
      <c r="CF54" s="238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38"/>
      <c r="CW54" s="238"/>
      <c r="CX54" s="238"/>
      <c r="CY54" s="238"/>
      <c r="CZ54" s="238"/>
      <c r="DA54" s="238"/>
      <c r="DB54" s="238"/>
      <c r="DC54" s="238"/>
      <c r="DD54" s="238"/>
      <c r="DE54" s="238"/>
      <c r="DF54" s="238"/>
      <c r="DG54" s="238"/>
      <c r="DH54" s="238"/>
      <c r="DI54" s="238"/>
      <c r="DJ54" s="238"/>
      <c r="DK54" s="238"/>
      <c r="DL54" s="238"/>
      <c r="DM54" s="238"/>
      <c r="DN54" s="238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8"/>
      <c r="I55" s="258"/>
      <c r="J55" s="258"/>
      <c r="K55" s="258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/>
      <c r="BR55" s="238"/>
      <c r="BS55" s="238"/>
      <c r="BT55" s="238"/>
      <c r="BU55" s="238"/>
      <c r="BV55" s="238"/>
      <c r="BW55" s="238"/>
      <c r="BX55" s="187"/>
      <c r="BY55" s="183"/>
      <c r="BZ55" s="183"/>
      <c r="CA55" s="183"/>
      <c r="CB55" s="183"/>
      <c r="CC55" s="183"/>
      <c r="CD55" s="183"/>
      <c r="CE55" s="238"/>
      <c r="CF55" s="238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38"/>
      <c r="CW55" s="238"/>
      <c r="CX55" s="238"/>
      <c r="CY55" s="238"/>
      <c r="CZ55" s="238"/>
      <c r="DA55" s="238"/>
      <c r="DB55" s="238"/>
      <c r="DC55" s="238"/>
      <c r="DD55" s="238"/>
      <c r="DE55" s="238"/>
      <c r="DF55" s="238"/>
      <c r="DG55" s="238"/>
      <c r="DH55" s="238"/>
      <c r="DI55" s="238"/>
      <c r="DJ55" s="238"/>
      <c r="DK55" s="238"/>
      <c r="DL55" s="238"/>
      <c r="DM55" s="238"/>
      <c r="DN55" s="238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8"/>
      <c r="I56" s="258"/>
      <c r="J56" s="258"/>
      <c r="K56" s="258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/>
      <c r="BR56" s="238"/>
      <c r="BS56" s="238"/>
      <c r="BT56" s="238"/>
      <c r="BU56" s="238"/>
      <c r="BV56" s="238"/>
      <c r="BW56" s="238"/>
      <c r="BX56" s="187"/>
      <c r="BY56" s="183"/>
      <c r="BZ56" s="183"/>
      <c r="CA56" s="183"/>
      <c r="CB56" s="183"/>
      <c r="CC56" s="183"/>
      <c r="CD56" s="183"/>
      <c r="CE56" s="238"/>
      <c r="CF56" s="238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38"/>
      <c r="CW56" s="238"/>
      <c r="CX56" s="238"/>
      <c r="CY56" s="238"/>
      <c r="CZ56" s="238"/>
      <c r="DA56" s="238"/>
      <c r="DB56" s="238"/>
      <c r="DC56" s="238"/>
      <c r="DD56" s="238"/>
      <c r="DE56" s="238"/>
      <c r="DF56" s="238"/>
      <c r="DG56" s="238"/>
      <c r="DH56" s="238"/>
      <c r="DI56" s="238"/>
      <c r="DJ56" s="238"/>
      <c r="DK56" s="238"/>
      <c r="DL56" s="238"/>
      <c r="DM56" s="238"/>
      <c r="DN56" s="238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8"/>
      <c r="I57" s="258"/>
      <c r="J57" s="258"/>
      <c r="K57" s="258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/>
      <c r="BR57" s="238"/>
      <c r="BS57" s="238"/>
      <c r="BT57" s="238"/>
      <c r="BU57" s="238"/>
      <c r="BV57" s="238"/>
      <c r="BW57" s="238"/>
      <c r="BX57" s="187"/>
      <c r="BY57" s="183"/>
      <c r="BZ57" s="183"/>
      <c r="CA57" s="183"/>
      <c r="CB57" s="183"/>
      <c r="CC57" s="183"/>
      <c r="CD57" s="183"/>
      <c r="CE57" s="238"/>
      <c r="CF57" s="238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8"/>
      <c r="I58" s="258"/>
      <c r="J58" s="258"/>
      <c r="K58" s="258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8"/>
      <c r="BR58" s="238"/>
      <c r="BS58" s="238"/>
      <c r="BT58" s="238"/>
      <c r="BU58" s="238"/>
      <c r="BV58" s="238"/>
      <c r="BW58" s="238"/>
      <c r="BX58" s="187"/>
      <c r="BY58" s="183"/>
      <c r="BZ58" s="183"/>
      <c r="CA58" s="183"/>
      <c r="CB58" s="183"/>
      <c r="CC58" s="183"/>
      <c r="CD58" s="183"/>
      <c r="CE58" s="238"/>
      <c r="CF58" s="238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8"/>
      <c r="I59" s="258"/>
      <c r="J59" s="258"/>
      <c r="K59" s="258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38"/>
      <c r="BR59" s="238"/>
      <c r="BS59" s="238"/>
      <c r="BT59" s="238"/>
      <c r="BU59" s="238"/>
      <c r="BV59" s="238"/>
      <c r="BW59" s="238"/>
      <c r="BX59" s="187"/>
      <c r="BY59" s="183"/>
      <c r="BZ59" s="183"/>
      <c r="CA59" s="183"/>
      <c r="CB59" s="183"/>
      <c r="CC59" s="183"/>
      <c r="CD59" s="183"/>
      <c r="CE59" s="238"/>
      <c r="CF59" s="238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38"/>
      <c r="CW59" s="238"/>
      <c r="CX59" s="238"/>
      <c r="CY59" s="238"/>
      <c r="CZ59" s="238"/>
      <c r="DA59" s="238"/>
      <c r="DB59" s="238"/>
      <c r="DC59" s="238"/>
      <c r="DD59" s="238"/>
      <c r="DE59" s="238"/>
      <c r="DF59" s="238"/>
      <c r="DG59" s="238"/>
      <c r="DH59" s="238"/>
      <c r="DI59" s="238"/>
      <c r="DJ59" s="238"/>
      <c r="DK59" s="238"/>
      <c r="DL59" s="238"/>
      <c r="DM59" s="238"/>
      <c r="DN59" s="238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8"/>
      <c r="I60" s="258"/>
      <c r="J60" s="258"/>
      <c r="K60" s="258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8"/>
      <c r="BR60" s="238"/>
      <c r="BS60" s="238"/>
      <c r="BT60" s="238"/>
      <c r="BU60" s="238"/>
      <c r="BV60" s="238"/>
      <c r="BW60" s="238"/>
      <c r="BX60" s="187"/>
      <c r="BY60" s="183"/>
      <c r="BZ60" s="183"/>
      <c r="CA60" s="183"/>
      <c r="CB60" s="183"/>
      <c r="CC60" s="183"/>
      <c r="CD60" s="183"/>
      <c r="CE60" s="238"/>
      <c r="CF60" s="238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38"/>
      <c r="CW60" s="238"/>
      <c r="CX60" s="238"/>
      <c r="CY60" s="238"/>
      <c r="CZ60" s="238"/>
      <c r="DA60" s="238"/>
      <c r="DB60" s="238"/>
      <c r="DC60" s="238"/>
      <c r="DD60" s="238"/>
      <c r="DE60" s="238"/>
      <c r="DF60" s="238"/>
      <c r="DG60" s="238"/>
      <c r="DH60" s="238"/>
      <c r="DI60" s="238"/>
      <c r="DJ60" s="238"/>
      <c r="DK60" s="238"/>
      <c r="DL60" s="238"/>
      <c r="DM60" s="238"/>
      <c r="DN60" s="238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8"/>
      <c r="I61" s="258"/>
      <c r="J61" s="258"/>
      <c r="K61" s="258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8"/>
      <c r="BR61" s="238"/>
      <c r="BS61" s="238"/>
      <c r="BT61" s="238"/>
      <c r="BU61" s="238"/>
      <c r="BV61" s="238"/>
      <c r="BW61" s="238"/>
      <c r="BX61" s="187"/>
      <c r="BY61" s="183"/>
      <c r="BZ61" s="183"/>
      <c r="CA61" s="183"/>
      <c r="CB61" s="183"/>
      <c r="CC61" s="183"/>
      <c r="CD61" s="183"/>
      <c r="CE61" s="238"/>
      <c r="CF61" s="238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38"/>
      <c r="CW61" s="238"/>
      <c r="CX61" s="238"/>
      <c r="CY61" s="238"/>
      <c r="CZ61" s="238"/>
      <c r="DA61" s="238"/>
      <c r="DB61" s="238"/>
      <c r="DC61" s="238"/>
      <c r="DD61" s="238"/>
      <c r="DE61" s="238"/>
      <c r="DF61" s="238"/>
      <c r="DG61" s="238"/>
      <c r="DH61" s="238"/>
      <c r="DI61" s="238"/>
      <c r="DJ61" s="238"/>
      <c r="DK61" s="238"/>
      <c r="DL61" s="238"/>
      <c r="DM61" s="238"/>
      <c r="DN61" s="238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8"/>
      <c r="I62" s="258"/>
      <c r="J62" s="258"/>
      <c r="K62" s="258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/>
      <c r="BR62" s="238"/>
      <c r="BS62" s="238"/>
      <c r="BT62" s="238"/>
      <c r="BU62" s="238"/>
      <c r="BV62" s="238"/>
      <c r="BW62" s="238"/>
      <c r="BX62" s="187"/>
      <c r="BY62" s="183"/>
      <c r="BZ62" s="183"/>
      <c r="CA62" s="183"/>
      <c r="CB62" s="183"/>
      <c r="CC62" s="183"/>
      <c r="CD62" s="183"/>
      <c r="CE62" s="238"/>
      <c r="CF62" s="238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38"/>
      <c r="CW62" s="238"/>
      <c r="CX62" s="238"/>
      <c r="CY62" s="238"/>
      <c r="CZ62" s="238"/>
      <c r="DA62" s="238"/>
      <c r="DB62" s="238"/>
      <c r="DC62" s="238"/>
      <c r="DD62" s="238"/>
      <c r="DE62" s="238"/>
      <c r="DF62" s="238"/>
      <c r="DG62" s="238"/>
      <c r="DH62" s="238"/>
      <c r="DI62" s="238"/>
      <c r="DJ62" s="238"/>
      <c r="DK62" s="238"/>
      <c r="DL62" s="238"/>
      <c r="DM62" s="238"/>
      <c r="DN62" s="238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8"/>
      <c r="I63" s="258"/>
      <c r="J63" s="258"/>
      <c r="K63" s="258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38"/>
      <c r="BR63" s="238"/>
      <c r="BS63" s="238"/>
      <c r="BT63" s="238"/>
      <c r="BU63" s="238"/>
      <c r="BV63" s="238"/>
      <c r="BW63" s="238"/>
      <c r="BX63" s="187"/>
      <c r="BY63" s="183"/>
      <c r="BZ63" s="183"/>
      <c r="CA63" s="183"/>
      <c r="CB63" s="183"/>
      <c r="CC63" s="183"/>
      <c r="CD63" s="183"/>
      <c r="CE63" s="238"/>
      <c r="CF63" s="238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38"/>
      <c r="CW63" s="238"/>
      <c r="CX63" s="238"/>
      <c r="CY63" s="238"/>
      <c r="CZ63" s="238"/>
      <c r="DA63" s="238"/>
      <c r="DB63" s="238"/>
      <c r="DC63" s="238"/>
      <c r="DD63" s="238"/>
      <c r="DE63" s="238"/>
      <c r="DF63" s="238"/>
      <c r="DG63" s="238"/>
      <c r="DH63" s="238"/>
      <c r="DI63" s="238"/>
      <c r="DJ63" s="238"/>
      <c r="DK63" s="238"/>
      <c r="DL63" s="238"/>
      <c r="DM63" s="238"/>
      <c r="DN63" s="238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8"/>
      <c r="I64" s="258"/>
      <c r="J64" s="258"/>
      <c r="K64" s="258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38"/>
      <c r="BR64" s="238"/>
      <c r="BS64" s="238"/>
      <c r="BT64" s="238"/>
      <c r="BU64" s="238"/>
      <c r="BV64" s="238"/>
      <c r="BW64" s="238"/>
      <c r="BX64" s="187"/>
      <c r="BY64" s="183"/>
      <c r="BZ64" s="183"/>
      <c r="CA64" s="183"/>
      <c r="CB64" s="183"/>
      <c r="CC64" s="183"/>
      <c r="CD64" s="183"/>
      <c r="CE64" s="238"/>
      <c r="CF64" s="238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38"/>
      <c r="CW64" s="238"/>
      <c r="CX64" s="238"/>
      <c r="CY64" s="238"/>
      <c r="CZ64" s="238"/>
      <c r="DA64" s="238"/>
      <c r="DB64" s="238"/>
      <c r="DC64" s="238"/>
      <c r="DD64" s="238"/>
      <c r="DE64" s="238"/>
      <c r="DF64" s="238"/>
      <c r="DG64" s="238"/>
      <c r="DH64" s="238"/>
      <c r="DI64" s="238"/>
      <c r="DJ64" s="238"/>
      <c r="DK64" s="238"/>
      <c r="DL64" s="238"/>
      <c r="DM64" s="238"/>
      <c r="DN64" s="238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8"/>
      <c r="I65" s="258"/>
      <c r="J65" s="258"/>
      <c r="K65" s="258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/>
      <c r="BR65" s="238"/>
      <c r="BS65" s="238"/>
      <c r="BT65" s="238"/>
      <c r="BU65" s="238"/>
      <c r="BV65" s="238"/>
      <c r="BW65" s="238"/>
      <c r="BX65" s="187"/>
      <c r="BY65" s="183"/>
      <c r="BZ65" s="183"/>
      <c r="CA65" s="183"/>
      <c r="CB65" s="183"/>
      <c r="CC65" s="183"/>
      <c r="CD65" s="183"/>
      <c r="CE65" s="238"/>
      <c r="CF65" s="238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38"/>
      <c r="CW65" s="238"/>
      <c r="CX65" s="238"/>
      <c r="CY65" s="238"/>
      <c r="CZ65" s="238"/>
      <c r="DA65" s="238"/>
      <c r="DB65" s="238"/>
      <c r="DC65" s="238"/>
      <c r="DD65" s="238"/>
      <c r="DE65" s="238"/>
      <c r="DF65" s="238"/>
      <c r="DG65" s="238"/>
      <c r="DH65" s="238"/>
      <c r="DI65" s="238"/>
      <c r="DJ65" s="238"/>
      <c r="DK65" s="238"/>
      <c r="DL65" s="238"/>
      <c r="DM65" s="238"/>
      <c r="DN65" s="238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8"/>
      <c r="I66" s="258"/>
      <c r="J66" s="258"/>
      <c r="K66" s="258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38"/>
      <c r="BR66" s="238"/>
      <c r="BS66" s="238"/>
      <c r="BT66" s="238"/>
      <c r="BU66" s="238"/>
      <c r="BV66" s="238"/>
      <c r="BW66" s="238"/>
      <c r="BX66" s="187"/>
      <c r="BY66" s="183"/>
      <c r="BZ66" s="183"/>
      <c r="CA66" s="183"/>
      <c r="CB66" s="183"/>
      <c r="CC66" s="183"/>
      <c r="CD66" s="183"/>
      <c r="CE66" s="238"/>
      <c r="CF66" s="238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38"/>
      <c r="CW66" s="238"/>
      <c r="CX66" s="238"/>
      <c r="CY66" s="238"/>
      <c r="CZ66" s="238"/>
      <c r="DA66" s="238"/>
      <c r="DB66" s="238"/>
      <c r="DC66" s="238"/>
      <c r="DD66" s="238"/>
      <c r="DE66" s="238"/>
      <c r="DF66" s="238"/>
      <c r="DG66" s="238"/>
      <c r="DH66" s="238"/>
      <c r="DI66" s="238"/>
      <c r="DJ66" s="238"/>
      <c r="DK66" s="238"/>
      <c r="DL66" s="238"/>
      <c r="DM66" s="238"/>
      <c r="DN66" s="238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8"/>
      <c r="I67" s="258"/>
      <c r="J67" s="258"/>
      <c r="K67" s="258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38"/>
      <c r="BR67" s="238"/>
      <c r="BS67" s="238"/>
      <c r="BT67" s="238"/>
      <c r="BU67" s="238"/>
      <c r="BV67" s="238"/>
      <c r="BW67" s="238"/>
      <c r="BX67" s="187"/>
      <c r="BY67" s="183"/>
      <c r="BZ67" s="183"/>
      <c r="CA67" s="183"/>
      <c r="CB67" s="183"/>
      <c r="CC67" s="183"/>
      <c r="CD67" s="183"/>
      <c r="CE67" s="238"/>
      <c r="CF67" s="238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38"/>
      <c r="CW67" s="238"/>
      <c r="CX67" s="238"/>
      <c r="CY67" s="238"/>
      <c r="CZ67" s="238"/>
      <c r="DA67" s="238"/>
      <c r="DB67" s="238"/>
      <c r="DC67" s="238"/>
      <c r="DD67" s="238"/>
      <c r="DE67" s="238"/>
      <c r="DF67" s="238"/>
      <c r="DG67" s="238"/>
      <c r="DH67" s="238"/>
      <c r="DI67" s="238"/>
      <c r="DJ67" s="238"/>
      <c r="DK67" s="238"/>
      <c r="DL67" s="238"/>
      <c r="DM67" s="238"/>
      <c r="DN67" s="238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8"/>
      <c r="I68" s="258"/>
      <c r="J68" s="258"/>
      <c r="K68" s="258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38"/>
      <c r="BR68" s="238"/>
      <c r="BS68" s="238"/>
      <c r="BT68" s="238"/>
      <c r="BU68" s="238"/>
      <c r="BV68" s="238"/>
      <c r="BW68" s="238"/>
      <c r="BX68" s="187"/>
      <c r="BY68" s="183"/>
      <c r="BZ68" s="183"/>
      <c r="CA68" s="183"/>
      <c r="CB68" s="183"/>
      <c r="CC68" s="183"/>
      <c r="CD68" s="183"/>
      <c r="CE68" s="238"/>
      <c r="CF68" s="238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38"/>
      <c r="CW68" s="238"/>
      <c r="CX68" s="238"/>
      <c r="CY68" s="238"/>
      <c r="CZ68" s="238"/>
      <c r="DA68" s="238"/>
      <c r="DB68" s="238"/>
      <c r="DC68" s="238"/>
      <c r="DD68" s="238"/>
      <c r="DE68" s="238"/>
      <c r="DF68" s="238"/>
      <c r="DG68" s="238"/>
      <c r="DH68" s="238"/>
      <c r="DI68" s="238"/>
      <c r="DJ68" s="238"/>
      <c r="DK68" s="238"/>
      <c r="DL68" s="238"/>
      <c r="DM68" s="238"/>
      <c r="DN68" s="238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8"/>
      <c r="I69" s="258"/>
      <c r="J69" s="258"/>
      <c r="K69" s="258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38"/>
      <c r="BR69" s="238"/>
      <c r="BS69" s="238"/>
      <c r="BT69" s="238"/>
      <c r="BU69" s="238"/>
      <c r="BV69" s="238"/>
      <c r="BW69" s="238"/>
      <c r="BX69" s="187"/>
      <c r="BY69" s="183"/>
      <c r="BZ69" s="183"/>
      <c r="CA69" s="183"/>
      <c r="CB69" s="183"/>
      <c r="CC69" s="183"/>
      <c r="CD69" s="183"/>
      <c r="CE69" s="238"/>
      <c r="CF69" s="238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38"/>
      <c r="CW69" s="238"/>
      <c r="CX69" s="238"/>
      <c r="CY69" s="238"/>
      <c r="CZ69" s="238"/>
      <c r="DA69" s="238"/>
      <c r="DB69" s="238"/>
      <c r="DC69" s="238"/>
      <c r="DD69" s="238"/>
      <c r="DE69" s="238"/>
      <c r="DF69" s="238"/>
      <c r="DG69" s="238"/>
      <c r="DH69" s="238"/>
      <c r="DI69" s="238"/>
      <c r="DJ69" s="238"/>
      <c r="DK69" s="238"/>
      <c r="DL69" s="238"/>
      <c r="DM69" s="238"/>
      <c r="DN69" s="238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8"/>
      <c r="I70" s="258"/>
      <c r="J70" s="258"/>
      <c r="K70" s="258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/>
      <c r="BR70" s="238"/>
      <c r="BS70" s="238"/>
      <c r="BT70" s="238"/>
      <c r="BU70" s="238"/>
      <c r="BV70" s="238"/>
      <c r="BW70" s="238"/>
      <c r="BX70" s="187"/>
      <c r="BY70" s="183"/>
      <c r="BZ70" s="183"/>
      <c r="CA70" s="183"/>
      <c r="CB70" s="183"/>
      <c r="CC70" s="183"/>
      <c r="CD70" s="183"/>
      <c r="CE70" s="238"/>
      <c r="CF70" s="238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38"/>
      <c r="CW70" s="238"/>
      <c r="CX70" s="238"/>
      <c r="CY70" s="238"/>
      <c r="CZ70" s="238"/>
      <c r="DA70" s="238"/>
      <c r="DB70" s="238"/>
      <c r="DC70" s="238"/>
      <c r="DD70" s="238"/>
      <c r="DE70" s="238"/>
      <c r="DF70" s="238"/>
      <c r="DG70" s="238"/>
      <c r="DH70" s="238"/>
      <c r="DI70" s="238"/>
      <c r="DJ70" s="238"/>
      <c r="DK70" s="238"/>
      <c r="DL70" s="238"/>
      <c r="DM70" s="238"/>
      <c r="DN70" s="238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8"/>
      <c r="I71" s="258"/>
      <c r="J71" s="258"/>
      <c r="K71" s="258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38"/>
      <c r="BR71" s="238"/>
      <c r="BS71" s="238"/>
      <c r="BT71" s="238"/>
      <c r="BU71" s="238"/>
      <c r="BV71" s="238"/>
      <c r="BW71" s="238"/>
      <c r="BX71" s="187"/>
      <c r="BY71" s="183"/>
      <c r="BZ71" s="183"/>
      <c r="CA71" s="183"/>
      <c r="CB71" s="183"/>
      <c r="CC71" s="183"/>
      <c r="CD71" s="183"/>
      <c r="CE71" s="238"/>
      <c r="CF71" s="238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38"/>
      <c r="CW71" s="238"/>
      <c r="CX71" s="238"/>
      <c r="CY71" s="238"/>
      <c r="CZ71" s="238"/>
      <c r="DA71" s="238"/>
      <c r="DB71" s="238"/>
      <c r="DC71" s="238"/>
      <c r="DD71" s="238"/>
      <c r="DE71" s="238"/>
      <c r="DF71" s="238"/>
      <c r="DG71" s="238"/>
      <c r="DH71" s="238"/>
      <c r="DI71" s="238"/>
      <c r="DJ71" s="238"/>
      <c r="DK71" s="238"/>
      <c r="DL71" s="238"/>
      <c r="DM71" s="238"/>
      <c r="DN71" s="238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8"/>
      <c r="I72" s="258"/>
      <c r="J72" s="258"/>
      <c r="K72" s="258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38"/>
      <c r="BR72" s="238"/>
      <c r="BS72" s="238"/>
      <c r="BT72" s="238"/>
      <c r="BU72" s="238"/>
      <c r="BV72" s="238"/>
      <c r="BW72" s="238"/>
      <c r="BX72" s="187"/>
      <c r="BY72" s="183"/>
      <c r="BZ72" s="183"/>
      <c r="CA72" s="183"/>
      <c r="CB72" s="183"/>
      <c r="CC72" s="183"/>
      <c r="CD72" s="183"/>
      <c r="CE72" s="238"/>
      <c r="CF72" s="238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38"/>
      <c r="CW72" s="238"/>
      <c r="CX72" s="238"/>
      <c r="CY72" s="238"/>
      <c r="CZ72" s="238"/>
      <c r="DA72" s="238"/>
      <c r="DB72" s="238"/>
      <c r="DC72" s="238"/>
      <c r="DD72" s="238"/>
      <c r="DE72" s="238"/>
      <c r="DF72" s="238"/>
      <c r="DG72" s="238"/>
      <c r="DH72" s="238"/>
      <c r="DI72" s="238"/>
      <c r="DJ72" s="238"/>
      <c r="DK72" s="238"/>
      <c r="DL72" s="238"/>
      <c r="DM72" s="238"/>
      <c r="DN72" s="238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8"/>
      <c r="I73" s="258"/>
      <c r="J73" s="258"/>
      <c r="K73" s="258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38"/>
      <c r="BR73" s="238"/>
      <c r="BS73" s="238"/>
      <c r="BT73" s="238"/>
      <c r="BU73" s="238"/>
      <c r="BV73" s="238"/>
      <c r="BW73" s="238"/>
      <c r="BX73" s="187"/>
      <c r="BY73" s="183"/>
      <c r="BZ73" s="183"/>
      <c r="CA73" s="183"/>
      <c r="CB73" s="183"/>
      <c r="CC73" s="183"/>
      <c r="CD73" s="183"/>
      <c r="CE73" s="238"/>
      <c r="CF73" s="238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38"/>
      <c r="CW73" s="238"/>
      <c r="CX73" s="238"/>
      <c r="CY73" s="238"/>
      <c r="CZ73" s="238"/>
      <c r="DA73" s="238"/>
      <c r="DB73" s="238"/>
      <c r="DC73" s="238"/>
      <c r="DD73" s="238"/>
      <c r="DE73" s="238"/>
      <c r="DF73" s="238"/>
      <c r="DG73" s="238"/>
      <c r="DH73" s="238"/>
      <c r="DI73" s="238"/>
      <c r="DJ73" s="238"/>
      <c r="DK73" s="238"/>
      <c r="DL73" s="238"/>
      <c r="DM73" s="238"/>
      <c r="DN73" s="238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8"/>
      <c r="I74" s="258"/>
      <c r="J74" s="258"/>
      <c r="K74" s="258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38"/>
      <c r="BR74" s="238"/>
      <c r="BS74" s="238"/>
      <c r="BT74" s="238"/>
      <c r="BU74" s="238"/>
      <c r="BV74" s="238"/>
      <c r="BW74" s="238"/>
      <c r="BX74" s="187"/>
      <c r="BY74" s="183"/>
      <c r="BZ74" s="183"/>
      <c r="CA74" s="183"/>
      <c r="CB74" s="183"/>
      <c r="CC74" s="183"/>
      <c r="CD74" s="183"/>
      <c r="CE74" s="238"/>
      <c r="CF74" s="238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38"/>
      <c r="CW74" s="238"/>
      <c r="CX74" s="238"/>
      <c r="CY74" s="238"/>
      <c r="CZ74" s="238"/>
      <c r="DA74" s="238"/>
      <c r="DB74" s="238"/>
      <c r="DC74" s="238"/>
      <c r="DD74" s="238"/>
      <c r="DE74" s="238"/>
      <c r="DF74" s="238"/>
      <c r="DG74" s="238"/>
      <c r="DH74" s="238"/>
      <c r="DI74" s="238"/>
      <c r="DJ74" s="238"/>
      <c r="DK74" s="238"/>
      <c r="DL74" s="238"/>
      <c r="DM74" s="238"/>
      <c r="DN74" s="238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8"/>
      <c r="I75" s="258"/>
      <c r="J75" s="258"/>
      <c r="K75" s="258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38"/>
      <c r="BR75" s="238"/>
      <c r="BS75" s="238"/>
      <c r="BT75" s="238"/>
      <c r="BU75" s="238"/>
      <c r="BV75" s="238"/>
      <c r="BW75" s="238"/>
      <c r="BX75" s="187"/>
      <c r="BY75" s="183"/>
      <c r="BZ75" s="183"/>
      <c r="CA75" s="183"/>
      <c r="CB75" s="183"/>
      <c r="CC75" s="183"/>
      <c r="CD75" s="183"/>
      <c r="CE75" s="238"/>
      <c r="CF75" s="238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38"/>
      <c r="CW75" s="238"/>
      <c r="CX75" s="238"/>
      <c r="CY75" s="238"/>
      <c r="CZ75" s="238"/>
      <c r="DA75" s="238"/>
      <c r="DB75" s="238"/>
      <c r="DC75" s="238"/>
      <c r="DD75" s="238"/>
      <c r="DE75" s="238"/>
      <c r="DF75" s="238"/>
      <c r="DG75" s="238"/>
      <c r="DH75" s="238"/>
      <c r="DI75" s="238"/>
      <c r="DJ75" s="238"/>
      <c r="DK75" s="238"/>
      <c r="DL75" s="238"/>
      <c r="DM75" s="238"/>
      <c r="DN75" s="238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8"/>
      <c r="I76" s="258"/>
      <c r="J76" s="258"/>
      <c r="K76" s="258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/>
      <c r="BR76" s="238"/>
      <c r="BS76" s="238"/>
      <c r="BT76" s="238"/>
      <c r="BU76" s="238"/>
      <c r="BV76" s="238"/>
      <c r="BW76" s="238"/>
      <c r="BX76" s="187"/>
      <c r="BY76" s="183"/>
      <c r="BZ76" s="183"/>
      <c r="CA76" s="183"/>
      <c r="CB76" s="183"/>
      <c r="CC76" s="183"/>
      <c r="CD76" s="183"/>
      <c r="CE76" s="238"/>
      <c r="CF76" s="238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8"/>
      <c r="I77" s="258"/>
      <c r="J77" s="258"/>
      <c r="K77" s="258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38"/>
      <c r="BR77" s="238"/>
      <c r="BS77" s="238"/>
      <c r="BT77" s="238"/>
      <c r="BU77" s="238"/>
      <c r="BV77" s="238"/>
      <c r="BW77" s="238"/>
      <c r="BX77" s="187"/>
      <c r="BY77" s="183"/>
      <c r="BZ77" s="183"/>
      <c r="CA77" s="183"/>
      <c r="CB77" s="183"/>
      <c r="CC77" s="183"/>
      <c r="CD77" s="183"/>
      <c r="CE77" s="238"/>
      <c r="CF77" s="238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8"/>
      <c r="I78" s="258"/>
      <c r="J78" s="258"/>
      <c r="K78" s="258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/>
      <c r="BR78" s="238"/>
      <c r="BS78" s="238"/>
      <c r="BT78" s="238"/>
      <c r="BU78" s="238"/>
      <c r="BV78" s="238"/>
      <c r="BW78" s="238"/>
      <c r="BX78" s="187"/>
      <c r="BY78" s="183"/>
      <c r="BZ78" s="183"/>
      <c r="CA78" s="183"/>
      <c r="CB78" s="183"/>
      <c r="CC78" s="183"/>
      <c r="CD78" s="183"/>
      <c r="CE78" s="238"/>
      <c r="CF78" s="238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38"/>
      <c r="CW78" s="238"/>
      <c r="CX78" s="238"/>
      <c r="CY78" s="238"/>
      <c r="CZ78" s="238"/>
      <c r="DA78" s="238"/>
      <c r="DB78" s="238"/>
      <c r="DC78" s="238"/>
      <c r="DD78" s="238"/>
      <c r="DE78" s="238"/>
      <c r="DF78" s="238"/>
      <c r="DG78" s="238"/>
      <c r="DH78" s="238"/>
      <c r="DI78" s="238"/>
      <c r="DJ78" s="238"/>
      <c r="DK78" s="238"/>
      <c r="DL78" s="238"/>
      <c r="DM78" s="238"/>
      <c r="DN78" s="238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8"/>
      <c r="I79" s="258"/>
      <c r="J79" s="258"/>
      <c r="K79" s="258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="BZ79" s="183"/>
      <c r="CA79" s="183"/>
      <c r="CB79" s="183"/>
      <c r="CC79" s="183"/>
      <c r="CD79" s="183"/>
      <c r="CE79" s="238"/>
      <c r="CF79" s="238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38"/>
      <c r="CW79" s="238"/>
      <c r="CX79" s="238"/>
      <c r="CY79" s="238"/>
      <c r="CZ79" s="238"/>
      <c r="DA79" s="238"/>
      <c r="DB79" s="238"/>
      <c r="DC79" s="238"/>
      <c r="DD79" s="238"/>
      <c r="DE79" s="238"/>
      <c r="DF79" s="238"/>
      <c r="DG79" s="238"/>
      <c r="DH79" s="238"/>
      <c r="DI79" s="238"/>
      <c r="DJ79" s="238"/>
      <c r="DK79" s="238"/>
      <c r="DL79" s="238"/>
      <c r="DM79" s="238"/>
      <c r="DN79" s="238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8"/>
      <c r="I80" s="258"/>
      <c r="J80" s="258"/>
      <c r="K80" s="258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38"/>
      <c r="BR80" s="238"/>
      <c r="BS80" s="238"/>
      <c r="BT80" s="238"/>
      <c r="BU80" s="238"/>
      <c r="BV80" s="238"/>
      <c r="BW80" s="238"/>
      <c r="BX80" s="187"/>
      <c r="BY80" s="183"/>
      <c r="BZ80" s="183"/>
      <c r="CA80" s="183"/>
      <c r="CB80" s="183"/>
      <c r="CC80" s="183"/>
      <c r="CD80" s="183"/>
      <c r="CE80" s="238"/>
      <c r="CF80" s="238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38"/>
      <c r="CW80" s="238"/>
      <c r="CX80" s="238"/>
      <c r="CY80" s="238"/>
      <c r="CZ80" s="238"/>
      <c r="DA80" s="238"/>
      <c r="DB80" s="238"/>
      <c r="DC80" s="238"/>
      <c r="DD80" s="238"/>
      <c r="DE80" s="238"/>
      <c r="DF80" s="238"/>
      <c r="DG80" s="238"/>
      <c r="DH80" s="238"/>
      <c r="DI80" s="238"/>
      <c r="DJ80" s="238"/>
      <c r="DK80" s="238"/>
      <c r="DL80" s="238"/>
      <c r="DM80" s="238"/>
      <c r="DN80" s="238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8"/>
      <c r="I81" s="258"/>
      <c r="J81" s="258"/>
      <c r="K81" s="258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38"/>
      <c r="BR81" s="238"/>
      <c r="BS81" s="238"/>
      <c r="BT81" s="238"/>
      <c r="BU81" s="238"/>
      <c r="BV81" s="238"/>
      <c r="BW81" s="238"/>
      <c r="BX81" s="187"/>
      <c r="BY81" s="183"/>
      <c r="BZ81" s="183"/>
      <c r="CA81" s="183"/>
      <c r="CB81" s="183"/>
      <c r="CC81" s="183"/>
      <c r="CD81" s="183"/>
      <c r="CE81" s="238"/>
      <c r="CF81" s="238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38"/>
      <c r="CW81" s="238"/>
      <c r="CX81" s="238"/>
      <c r="CY81" s="238"/>
      <c r="CZ81" s="238"/>
      <c r="DA81" s="238"/>
      <c r="DB81" s="238"/>
      <c r="DC81" s="238"/>
      <c r="DD81" s="238"/>
      <c r="DE81" s="238"/>
      <c r="DF81" s="238"/>
      <c r="DG81" s="238"/>
      <c r="DH81" s="238"/>
      <c r="DI81" s="238"/>
      <c r="DJ81" s="238"/>
      <c r="DK81" s="238"/>
      <c r="DL81" s="238"/>
      <c r="DM81" s="238"/>
      <c r="DN81" s="238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8"/>
      <c r="I82" s="258"/>
      <c r="J82" s="258"/>
      <c r="K82" s="258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38"/>
      <c r="BR82" s="238"/>
      <c r="BS82" s="238"/>
      <c r="BT82" s="238"/>
      <c r="BU82" s="238"/>
      <c r="BV82" s="238"/>
      <c r="BW82" s="238"/>
      <c r="BX82" s="187"/>
      <c r="BY82" s="183"/>
      <c r="BZ82" s="183"/>
      <c r="CA82" s="183"/>
      <c r="CB82" s="183"/>
      <c r="CC82" s="183"/>
      <c r="CD82" s="183"/>
      <c r="CE82" s="238"/>
      <c r="CF82" s="238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38"/>
      <c r="CW82" s="238"/>
      <c r="CX82" s="238"/>
      <c r="CY82" s="238"/>
      <c r="CZ82" s="238"/>
      <c r="DA82" s="238"/>
      <c r="DB82" s="238"/>
      <c r="DC82" s="238"/>
      <c r="DD82" s="238"/>
      <c r="DE82" s="238"/>
      <c r="DF82" s="238"/>
      <c r="DG82" s="238"/>
      <c r="DH82" s="238"/>
      <c r="DI82" s="238"/>
      <c r="DJ82" s="238"/>
      <c r="DK82" s="238"/>
      <c r="DL82" s="238"/>
      <c r="DM82" s="238"/>
      <c r="DN82" s="238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8"/>
      <c r="I83" s="258"/>
      <c r="J83" s="258"/>
      <c r="K83" s="258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38"/>
      <c r="BR83" s="238"/>
      <c r="BS83" s="238"/>
      <c r="BT83" s="238"/>
      <c r="BU83" s="238"/>
      <c r="BV83" s="238"/>
      <c r="BW83" s="238"/>
      <c r="BX83" s="187"/>
      <c r="BY83" s="183"/>
      <c r="BZ83" s="183"/>
      <c r="CA83" s="183"/>
      <c r="CB83" s="183"/>
      <c r="CC83" s="183"/>
      <c r="CD83" s="183"/>
      <c r="CE83" s="238"/>
      <c r="CF83" s="238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38"/>
      <c r="CW83" s="238"/>
      <c r="CX83" s="238"/>
      <c r="CY83" s="238"/>
      <c r="CZ83" s="238"/>
      <c r="DA83" s="238"/>
      <c r="DB83" s="238"/>
      <c r="DC83" s="238"/>
      <c r="DD83" s="238"/>
      <c r="DE83" s="238"/>
      <c r="DF83" s="238"/>
      <c r="DG83" s="238"/>
      <c r="DH83" s="238"/>
      <c r="DI83" s="238"/>
      <c r="DJ83" s="238"/>
      <c r="DK83" s="238"/>
      <c r="DL83" s="238"/>
      <c r="DM83" s="238"/>
      <c r="DN83" s="238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8"/>
      <c r="I84" s="258"/>
      <c r="J84" s="258"/>
      <c r="K84" s="258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38"/>
      <c r="BR84" s="238"/>
      <c r="BS84" s="238"/>
      <c r="BT84" s="238"/>
      <c r="BU84" s="238"/>
      <c r="BV84" s="238"/>
      <c r="BW84" s="238"/>
      <c r="BX84" s="187"/>
      <c r="BY84" s="183"/>
      <c r="BZ84" s="183"/>
      <c r="CA84" s="183"/>
      <c r="CB84" s="183"/>
      <c r="CC84" s="183"/>
      <c r="CD84" s="183"/>
      <c r="CE84" s="238"/>
      <c r="CF84" s="238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38"/>
      <c r="CW84" s="238"/>
      <c r="CX84" s="238"/>
      <c r="CY84" s="238"/>
      <c r="CZ84" s="238"/>
      <c r="DA84" s="238"/>
      <c r="DB84" s="238"/>
      <c r="DC84" s="238"/>
      <c r="DD84" s="238"/>
      <c r="DE84" s="238"/>
      <c r="DF84" s="238"/>
      <c r="DG84" s="238"/>
      <c r="DH84" s="238"/>
      <c r="DI84" s="238"/>
      <c r="DJ84" s="238"/>
      <c r="DK84" s="238"/>
      <c r="DL84" s="238"/>
      <c r="DM84" s="238"/>
      <c r="DN84" s="238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8"/>
      <c r="I85" s="258"/>
      <c r="J85" s="258"/>
      <c r="K85" s="258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8"/>
      <c r="BR85" s="238"/>
      <c r="BS85" s="238"/>
      <c r="BT85" s="238"/>
      <c r="BU85" s="238"/>
      <c r="BV85" s="238"/>
      <c r="BW85" s="238"/>
      <c r="BX85" s="187"/>
      <c r="BY85" s="183"/>
      <c r="BZ85" s="183"/>
      <c r="CA85" s="183"/>
      <c r="CB85" s="183"/>
      <c r="CC85" s="183"/>
      <c r="CD85" s="183"/>
      <c r="CE85" s="238"/>
      <c r="CF85" s="238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38"/>
      <c r="CW85" s="238"/>
      <c r="CX85" s="238"/>
      <c r="CY85" s="238"/>
      <c r="CZ85" s="238"/>
      <c r="DA85" s="238"/>
      <c r="DB85" s="238"/>
      <c r="DC85" s="238"/>
      <c r="DD85" s="238"/>
      <c r="DE85" s="238"/>
      <c r="DF85" s="238"/>
      <c r="DG85" s="238"/>
      <c r="DH85" s="238"/>
      <c r="DI85" s="238"/>
      <c r="DJ85" s="238"/>
      <c r="DK85" s="238"/>
      <c r="DL85" s="238"/>
      <c r="DM85" s="238"/>
      <c r="DN85" s="238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8"/>
      <c r="I86" s="258"/>
      <c r="J86" s="258"/>
      <c r="K86" s="258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/>
      <c r="BV86" s="238"/>
      <c r="BW86" s="238"/>
      <c r="BX86" s="187"/>
      <c r="BY86" s="183"/>
      <c r="BZ86" s="183"/>
      <c r="CA86" s="183"/>
      <c r="CB86" s="183"/>
      <c r="CC86" s="183"/>
      <c r="CD86" s="183"/>
      <c r="CE86" s="238"/>
      <c r="CF86" s="238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38"/>
      <c r="CW86" s="238"/>
      <c r="CX86" s="238"/>
      <c r="CY86" s="238"/>
      <c r="CZ86" s="238"/>
      <c r="DA86" s="238"/>
      <c r="DB86" s="238"/>
      <c r="DC86" s="238"/>
      <c r="DD86" s="238"/>
      <c r="DE86" s="238"/>
      <c r="DF86" s="238"/>
      <c r="DG86" s="238"/>
      <c r="DH86" s="238"/>
      <c r="DI86" s="238"/>
      <c r="DJ86" s="238"/>
      <c r="DK86" s="238"/>
      <c r="DL86" s="238"/>
      <c r="DM86" s="238"/>
      <c r="DN86" s="238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8"/>
      <c r="I87" s="258"/>
      <c r="J87" s="258"/>
      <c r="K87" s="258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38"/>
      <c r="BR87" s="238"/>
      <c r="BS87" s="238"/>
      <c r="BT87" s="238"/>
      <c r="BU87" s="238"/>
      <c r="BV87" s="238"/>
      <c r="BW87" s="238"/>
      <c r="BX87" s="187"/>
      <c r="BY87" s="183"/>
      <c r="BZ87" s="183"/>
      <c r="CA87" s="183"/>
      <c r="CB87" s="183"/>
      <c r="CC87" s="183"/>
      <c r="CD87" s="183"/>
      <c r="CE87" s="238"/>
      <c r="CF87" s="238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38"/>
      <c r="CW87" s="238"/>
      <c r="CX87" s="238"/>
      <c r="CY87" s="238"/>
      <c r="CZ87" s="238"/>
      <c r="DA87" s="238"/>
      <c r="DB87" s="238"/>
      <c r="DC87" s="238"/>
      <c r="DD87" s="238"/>
      <c r="DE87" s="238"/>
      <c r="DF87" s="238"/>
      <c r="DG87" s="238"/>
      <c r="DH87" s="238"/>
      <c r="DI87" s="238"/>
      <c r="DJ87" s="238"/>
      <c r="DK87" s="238"/>
      <c r="DL87" s="238"/>
      <c r="DM87" s="238"/>
      <c r="DN87" s="238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8"/>
      <c r="I88" s="258"/>
      <c r="J88" s="258"/>
      <c r="K88" s="258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38"/>
      <c r="BR88" s="238"/>
      <c r="BS88" s="238"/>
      <c r="BT88" s="238"/>
      <c r="BU88" s="238"/>
      <c r="BV88" s="238"/>
      <c r="BW88" s="238"/>
      <c r="BX88" s="187"/>
      <c r="BY88" s="183"/>
      <c r="BZ88" s="183"/>
      <c r="CA88" s="183"/>
      <c r="CB88" s="183"/>
      <c r="CC88" s="183"/>
      <c r="CD88" s="183"/>
      <c r="CE88" s="238"/>
      <c r="CF88" s="238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38"/>
      <c r="CW88" s="238"/>
      <c r="CX88" s="238"/>
      <c r="CY88" s="238"/>
      <c r="CZ88" s="238"/>
      <c r="DA88" s="238"/>
      <c r="DB88" s="238"/>
      <c r="DC88" s="238"/>
      <c r="DD88" s="238"/>
      <c r="DE88" s="238"/>
      <c r="DF88" s="238"/>
      <c r="DG88" s="238"/>
      <c r="DH88" s="238"/>
      <c r="DI88" s="238"/>
      <c r="DJ88" s="238"/>
      <c r="DK88" s="238"/>
      <c r="DL88" s="238"/>
      <c r="DM88" s="238"/>
      <c r="DN88" s="238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8"/>
      <c r="I89" s="258"/>
      <c r="J89" s="258"/>
      <c r="K89" s="258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38"/>
      <c r="BR89" s="238"/>
      <c r="BS89" s="238"/>
      <c r="BT89" s="238"/>
      <c r="BU89" s="238"/>
      <c r="BV89" s="238"/>
      <c r="BW89" s="238"/>
      <c r="BX89" s="187"/>
      <c r="BY89" s="183"/>
      <c r="BZ89" s="183"/>
      <c r="CA89" s="183"/>
      <c r="CB89" s="183"/>
      <c r="CC89" s="183"/>
      <c r="CD89" s="183"/>
      <c r="CE89" s="238"/>
      <c r="CF89" s="238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38"/>
      <c r="CW89" s="238"/>
      <c r="CX89" s="238"/>
      <c r="CY89" s="238"/>
      <c r="CZ89" s="238"/>
      <c r="DA89" s="238"/>
      <c r="DB89" s="238"/>
      <c r="DC89" s="238"/>
      <c r="DD89" s="238"/>
      <c r="DE89" s="238"/>
      <c r="DF89" s="238"/>
      <c r="DG89" s="238"/>
      <c r="DH89" s="238"/>
      <c r="DI89" s="238"/>
      <c r="DJ89" s="238"/>
      <c r="DK89" s="238"/>
      <c r="DL89" s="238"/>
      <c r="DM89" s="238"/>
      <c r="DN89" s="238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8"/>
      <c r="I90" s="258"/>
      <c r="J90" s="258"/>
      <c r="K90" s="258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38"/>
      <c r="BR90" s="238"/>
      <c r="BS90" s="238"/>
      <c r="BT90" s="238"/>
      <c r="BU90" s="238"/>
      <c r="BV90" s="238"/>
      <c r="BW90" s="238"/>
      <c r="BX90" s="187"/>
      <c r="BY90" s="183"/>
      <c r="BZ90" s="183"/>
      <c r="CA90" s="183"/>
      <c r="CB90" s="183"/>
      <c r="CC90" s="183"/>
      <c r="CD90" s="183"/>
      <c r="CE90" s="238"/>
      <c r="CF90" s="238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38"/>
      <c r="CW90" s="238"/>
      <c r="CX90" s="238"/>
      <c r="CY90" s="238"/>
      <c r="CZ90" s="238"/>
      <c r="DA90" s="238"/>
      <c r="DB90" s="238"/>
      <c r="DC90" s="238"/>
      <c r="DD90" s="238"/>
      <c r="DE90" s="238"/>
      <c r="DF90" s="238"/>
      <c r="DG90" s="238"/>
      <c r="DH90" s="238"/>
      <c r="DI90" s="238"/>
      <c r="DJ90" s="238"/>
      <c r="DK90" s="238"/>
      <c r="DL90" s="238"/>
      <c r="DM90" s="238"/>
      <c r="DN90" s="238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8"/>
      <c r="I91" s="258"/>
      <c r="J91" s="258"/>
      <c r="K91" s="258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/>
      <c r="BR91" s="238"/>
      <c r="BS91" s="238"/>
      <c r="BT91" s="238"/>
      <c r="BU91" s="238"/>
      <c r="BV91" s="238"/>
      <c r="BW91" s="238"/>
      <c r="BX91" s="187"/>
      <c r="BY91" s="183"/>
      <c r="BZ91" s="183"/>
      <c r="CA91" s="183"/>
      <c r="CB91" s="183"/>
      <c r="CC91" s="183"/>
      <c r="CD91" s="183"/>
      <c r="CE91" s="238"/>
      <c r="CF91" s="238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38"/>
      <c r="CW91" s="238"/>
      <c r="CX91" s="238"/>
      <c r="CY91" s="238"/>
      <c r="CZ91" s="238"/>
      <c r="DA91" s="238"/>
      <c r="DB91" s="238"/>
      <c r="DC91" s="238"/>
      <c r="DD91" s="238"/>
      <c r="DE91" s="238"/>
      <c r="DF91" s="238"/>
      <c r="DG91" s="238"/>
      <c r="DH91" s="238"/>
      <c r="DI91" s="238"/>
      <c r="DJ91" s="238"/>
      <c r="DK91" s="238"/>
      <c r="DL91" s="238"/>
      <c r="DM91" s="238"/>
      <c r="DN91" s="238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8"/>
      <c r="I92" s="258"/>
      <c r="J92" s="258"/>
      <c r="K92" s="258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/>
      <c r="BR92" s="238"/>
      <c r="BS92" s="238"/>
      <c r="BT92" s="238"/>
      <c r="BU92" s="238"/>
      <c r="BV92" s="238"/>
      <c r="BW92" s="238"/>
      <c r="BX92" s="187"/>
      <c r="BY92" s="183"/>
      <c r="BZ92" s="183"/>
      <c r="CA92" s="183"/>
      <c r="CB92" s="183"/>
      <c r="CC92" s="183"/>
      <c r="CD92" s="183"/>
      <c r="CE92" s="238"/>
      <c r="CF92" s="238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38"/>
      <c r="CW92" s="238"/>
      <c r="CX92" s="238"/>
      <c r="CY92" s="238"/>
      <c r="CZ92" s="238"/>
      <c r="DA92" s="238"/>
      <c r="DB92" s="238"/>
      <c r="DC92" s="238"/>
      <c r="DD92" s="238"/>
      <c r="DE92" s="238"/>
      <c r="DF92" s="238"/>
      <c r="DG92" s="238"/>
      <c r="DH92" s="238"/>
      <c r="DI92" s="238"/>
      <c r="DJ92" s="238"/>
      <c r="DK92" s="238"/>
      <c r="DL92" s="238"/>
      <c r="DM92" s="238"/>
      <c r="DN92" s="238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8"/>
      <c r="I93" s="258"/>
      <c r="J93" s="258"/>
      <c r="K93" s="258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38"/>
      <c r="BR93" s="238"/>
      <c r="BS93" s="238"/>
      <c r="BT93" s="238"/>
      <c r="BU93" s="238"/>
      <c r="BV93" s="238"/>
      <c r="BW93" s="238"/>
      <c r="BX93" s="187"/>
      <c r="BY93" s="183"/>
      <c r="BZ93" s="183"/>
      <c r="CA93" s="183"/>
      <c r="CB93" s="183"/>
      <c r="CC93" s="183"/>
      <c r="CD93" s="183"/>
      <c r="CE93" s="238"/>
      <c r="CF93" s="238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38"/>
      <c r="CW93" s="238"/>
      <c r="CX93" s="238"/>
      <c r="CY93" s="238"/>
      <c r="CZ93" s="238"/>
      <c r="DA93" s="238"/>
      <c r="DB93" s="238"/>
      <c r="DC93" s="238"/>
      <c r="DD93" s="238"/>
      <c r="DE93" s="238"/>
      <c r="DF93" s="238"/>
      <c r="DG93" s="238"/>
      <c r="DH93" s="238"/>
      <c r="DI93" s="238"/>
      <c r="DJ93" s="238"/>
      <c r="DK93" s="238"/>
      <c r="DL93" s="238"/>
      <c r="DM93" s="238"/>
      <c r="DN93" s="238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8"/>
      <c r="I94" s="258"/>
      <c r="J94" s="258"/>
      <c r="K94" s="258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38"/>
      <c r="BR94" s="238"/>
      <c r="BS94" s="238"/>
      <c r="BT94" s="238"/>
      <c r="BU94" s="238"/>
      <c r="BV94" s="238"/>
      <c r="BW94" s="238"/>
      <c r="BX94" s="187"/>
      <c r="BY94" s="183"/>
      <c r="BZ94" s="183"/>
      <c r="CA94" s="183"/>
      <c r="CB94" s="183"/>
      <c r="CC94" s="183"/>
      <c r="CD94" s="183"/>
      <c r="CE94" s="238"/>
      <c r="CF94" s="238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38"/>
      <c r="CW94" s="238"/>
      <c r="CX94" s="238"/>
      <c r="CY94" s="238"/>
      <c r="CZ94" s="238"/>
      <c r="DA94" s="238"/>
      <c r="DB94" s="238"/>
      <c r="DC94" s="238"/>
      <c r="DD94" s="238"/>
      <c r="DE94" s="238"/>
      <c r="DF94" s="238"/>
      <c r="DG94" s="238"/>
      <c r="DH94" s="238"/>
      <c r="DI94" s="238"/>
      <c r="DJ94" s="238"/>
      <c r="DK94" s="238"/>
      <c r="DL94" s="238"/>
      <c r="DM94" s="238"/>
      <c r="DN94" s="238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8"/>
      <c r="I95" s="258"/>
      <c r="J95" s="258"/>
      <c r="K95" s="258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38"/>
      <c r="BR95" s="238"/>
      <c r="BS95" s="238"/>
      <c r="BT95" s="238"/>
      <c r="BU95" s="238"/>
      <c r="BV95" s="238"/>
      <c r="BW95" s="238"/>
      <c r="BX95" s="187"/>
      <c r="BY95" s="183"/>
      <c r="BZ95" s="183"/>
      <c r="CA95" s="183"/>
      <c r="CB95" s="183"/>
      <c r="CC95" s="183"/>
      <c r="CD95" s="183"/>
      <c r="CE95" s="238"/>
      <c r="CF95" s="238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8"/>
      <c r="I96" s="258"/>
      <c r="J96" s="258"/>
      <c r="K96" s="258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/>
      <c r="BR96" s="238"/>
      <c r="BS96" s="238"/>
      <c r="BT96" s="238"/>
      <c r="BU96" s="238"/>
      <c r="BV96" s="238"/>
      <c r="BW96" s="238"/>
      <c r="BX96" s="187"/>
      <c r="BY96" s="183"/>
      <c r="BZ96" s="183"/>
      <c r="CA96" s="183"/>
      <c r="CB96" s="183"/>
      <c r="CC96" s="183"/>
      <c r="CD96" s="183"/>
      <c r="CE96" s="238"/>
      <c r="CF96" s="238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8"/>
      <c r="I97" s="258"/>
      <c r="J97" s="258"/>
      <c r="K97" s="258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/>
      <c r="BR97" s="238"/>
      <c r="BS97" s="238"/>
      <c r="BT97" s="238"/>
      <c r="BU97" s="238"/>
      <c r="BV97" s="238"/>
      <c r="BW97" s="238"/>
      <c r="BX97" s="187"/>
      <c r="BY97" s="183"/>
      <c r="BZ97" s="183"/>
      <c r="CA97" s="183"/>
      <c r="CB97" s="183"/>
      <c r="CC97" s="183"/>
      <c r="CD97" s="183"/>
      <c r="CE97" s="238"/>
      <c r="CF97" s="238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38"/>
      <c r="CW97" s="238"/>
      <c r="CX97" s="238"/>
      <c r="CY97" s="238"/>
      <c r="CZ97" s="238"/>
      <c r="DA97" s="238"/>
      <c r="DB97" s="238"/>
      <c r="DC97" s="238"/>
      <c r="DD97" s="238"/>
      <c r="DE97" s="238"/>
      <c r="DF97" s="238"/>
      <c r="DG97" s="238"/>
      <c r="DH97" s="238"/>
      <c r="DI97" s="238"/>
      <c r="DJ97" s="238"/>
      <c r="DK97" s="238"/>
      <c r="DL97" s="238"/>
      <c r="DM97" s="238"/>
      <c r="DN97" s="238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8"/>
      <c r="I98" s="258"/>
      <c r="J98" s="258"/>
      <c r="K98" s="258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38"/>
      <c r="BR98" s="238"/>
      <c r="BS98" s="238"/>
      <c r="BT98" s="238"/>
      <c r="BU98" s="238"/>
      <c r="BV98" s="238"/>
      <c r="BW98" s="238"/>
      <c r="BX98" s="187"/>
      <c r="BY98" s="183"/>
      <c r="BZ98" s="183"/>
      <c r="CA98" s="183"/>
      <c r="CB98" s="183"/>
      <c r="CC98" s="183"/>
      <c r="CD98" s="183"/>
      <c r="CE98" s="238"/>
      <c r="CF98" s="238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38"/>
      <c r="CW98" s="238"/>
      <c r="CX98" s="238"/>
      <c r="CY98" s="238"/>
      <c r="CZ98" s="238"/>
      <c r="DA98" s="238"/>
      <c r="DB98" s="238"/>
      <c r="DC98" s="238"/>
      <c r="DD98" s="238"/>
      <c r="DE98" s="238"/>
      <c r="DF98" s="238"/>
      <c r="DG98" s="238"/>
      <c r="DH98" s="238"/>
      <c r="DI98" s="238"/>
      <c r="DJ98" s="238"/>
      <c r="DK98" s="238"/>
      <c r="DL98" s="238"/>
      <c r="DM98" s="238"/>
      <c r="DN98" s="238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8"/>
      <c r="I99" s="258"/>
      <c r="J99" s="258"/>
      <c r="K99" s="258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38"/>
      <c r="BR99" s="238"/>
      <c r="BS99" s="238"/>
      <c r="BT99" s="238"/>
      <c r="BU99" s="238"/>
      <c r="BV99" s="238"/>
      <c r="BW99" s="238"/>
      <c r="BX99" s="187"/>
      <c r="BY99" s="183"/>
      <c r="BZ99" s="183"/>
      <c r="CA99" s="183"/>
      <c r="CB99" s="183"/>
      <c r="CC99" s="183"/>
      <c r="CD99" s="183"/>
      <c r="CE99" s="238"/>
      <c r="CF99" s="238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38"/>
      <c r="CW99" s="238"/>
      <c r="CX99" s="238"/>
      <c r="CY99" s="238"/>
      <c r="CZ99" s="238"/>
      <c r="DA99" s="238"/>
      <c r="DB99" s="238"/>
      <c r="DC99" s="238"/>
      <c r="DD99" s="238"/>
      <c r="DE99" s="238"/>
      <c r="DF99" s="238"/>
      <c r="DG99" s="238"/>
      <c r="DH99" s="238"/>
      <c r="DI99" s="238"/>
      <c r="DJ99" s="238"/>
      <c r="DK99" s="238"/>
      <c r="DL99" s="238"/>
      <c r="DM99" s="238"/>
      <c r="DN99" s="238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8"/>
      <c r="I100" s="258"/>
      <c r="J100" s="258"/>
      <c r="K100" s="258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/>
      <c r="BR100" s="238"/>
      <c r="BS100" s="238"/>
      <c r="BT100" s="238"/>
      <c r="BU100" s="238"/>
      <c r="BV100" s="238"/>
      <c r="BW100" s="238"/>
      <c r="BX100" s="187"/>
      <c r="BY100" s="183"/>
      <c r="BZ100" s="183"/>
      <c r="CA100" s="183"/>
      <c r="CB100" s="183"/>
      <c r="CC100" s="183"/>
      <c r="CD100" s="183"/>
      <c r="CE100" s="238"/>
      <c r="CF100" s="238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38"/>
      <c r="CW100" s="238"/>
      <c r="CX100" s="238"/>
      <c r="CY100" s="238"/>
      <c r="CZ100" s="238"/>
      <c r="DA100" s="238"/>
      <c r="DB100" s="238"/>
      <c r="DC100" s="238"/>
      <c r="DD100" s="238"/>
      <c r="DE100" s="238"/>
      <c r="DF100" s="238"/>
      <c r="DG100" s="238"/>
      <c r="DH100" s="238"/>
      <c r="DI100" s="238"/>
      <c r="DJ100" s="238"/>
      <c r="DK100" s="238"/>
      <c r="DL100" s="238"/>
      <c r="DM100" s="238"/>
      <c r="DN100" s="238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8"/>
      <c r="I101" s="258"/>
      <c r="J101" s="258"/>
      <c r="K101" s="258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/>
      <c r="BR101" s="238"/>
      <c r="BS101" s="238"/>
      <c r="BT101" s="238"/>
      <c r="BU101" s="238"/>
      <c r="BV101" s="238"/>
      <c r="BW101" s="238"/>
      <c r="BX101" s="187"/>
      <c r="BY101" s="183"/>
      <c r="BZ101" s="183"/>
      <c r="CA101" s="183"/>
      <c r="CB101" s="183"/>
      <c r="CC101" s="183"/>
      <c r="CD101" s="183"/>
      <c r="CE101" s="238"/>
      <c r="CF101" s="238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8"/>
      <c r="I102" s="258"/>
      <c r="J102" s="258"/>
      <c r="K102" s="258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38"/>
      <c r="BR102" s="238"/>
      <c r="BS102" s="238"/>
      <c r="BT102" s="238"/>
      <c r="BU102" s="238"/>
      <c r="BV102" s="238"/>
      <c r="BW102" s="238"/>
      <c r="BX102" s="187"/>
      <c r="BY102" s="183"/>
      <c r="BZ102" s="183"/>
      <c r="CA102" s="183"/>
      <c r="CB102" s="183"/>
      <c r="CC102" s="183"/>
      <c r="CD102" s="183"/>
      <c r="CE102" s="238"/>
      <c r="CF102" s="238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8"/>
      <c r="I103" s="258"/>
      <c r="J103" s="258"/>
      <c r="K103" s="258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38"/>
      <c r="BR103" s="238"/>
      <c r="BS103" s="238"/>
      <c r="BT103" s="238"/>
      <c r="BU103" s="238"/>
      <c r="BV103" s="238"/>
      <c r="BW103" s="238"/>
      <c r="BX103" s="187"/>
      <c r="BY103" s="183"/>
      <c r="BZ103" s="183"/>
      <c r="CA103" s="183"/>
      <c r="CB103" s="183"/>
      <c r="CC103" s="183"/>
      <c r="CD103" s="183"/>
      <c r="CE103" s="238"/>
      <c r="CF103" s="238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38"/>
      <c r="CW103" s="238"/>
      <c r="CX103" s="238"/>
      <c r="CY103" s="238"/>
      <c r="CZ103" s="238"/>
      <c r="DA103" s="238"/>
      <c r="DB103" s="238"/>
      <c r="DC103" s="238"/>
      <c r="DD103" s="238"/>
      <c r="DE103" s="238"/>
      <c r="DF103" s="238"/>
      <c r="DG103" s="238"/>
      <c r="DH103" s="238"/>
      <c r="DI103" s="238"/>
      <c r="DJ103" s="238"/>
      <c r="DK103" s="238"/>
      <c r="DL103" s="238"/>
      <c r="DM103" s="238"/>
      <c r="DN103" s="238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8"/>
      <c r="I104" s="258"/>
      <c r="J104" s="258"/>
      <c r="K104" s="258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/>
      <c r="BR104" s="238"/>
      <c r="BS104" s="238"/>
      <c r="BT104" s="238"/>
      <c r="BU104" s="238"/>
      <c r="BV104" s="238"/>
      <c r="BW104" s="238"/>
      <c r="BX104" s="187"/>
      <c r="BY104" s="183"/>
      <c r="BZ104" s="183"/>
      <c r="CA104" s="183"/>
      <c r="CB104" s="183"/>
      <c r="CC104" s="183"/>
      <c r="CD104" s="183"/>
      <c r="CE104" s="238"/>
      <c r="CF104" s="238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38"/>
      <c r="CW104" s="238"/>
      <c r="CX104" s="238"/>
      <c r="CY104" s="238"/>
      <c r="CZ104" s="238"/>
      <c r="DA104" s="238"/>
      <c r="DB104" s="238"/>
      <c r="DC104" s="238"/>
      <c r="DD104" s="238"/>
      <c r="DE104" s="238"/>
      <c r="DF104" s="238"/>
      <c r="DG104" s="238"/>
      <c r="DH104" s="238"/>
      <c r="DI104" s="238"/>
      <c r="DJ104" s="238"/>
      <c r="DK104" s="238"/>
      <c r="DL104" s="238"/>
      <c r="DM104" s="238"/>
      <c r="DN104" s="238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8"/>
      <c r="I105" s="258"/>
      <c r="J105" s="258"/>
      <c r="K105" s="258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/>
      <c r="BR105" s="238"/>
      <c r="BS105" s="238"/>
      <c r="BT105" s="238"/>
      <c r="BU105" s="238"/>
      <c r="BV105" s="238"/>
      <c r="BW105" s="238"/>
      <c r="BX105" s="187"/>
      <c r="BY105" s="183"/>
      <c r="BZ105" s="183"/>
      <c r="CA105" s="183"/>
      <c r="CB105" s="183"/>
      <c r="CC105" s="183"/>
      <c r="CD105" s="183"/>
      <c r="CE105" s="238"/>
      <c r="CF105" s="238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38"/>
      <c r="CW105" s="238"/>
      <c r="CX105" s="238"/>
      <c r="CY105" s="238"/>
      <c r="CZ105" s="238"/>
      <c r="DA105" s="238"/>
      <c r="DB105" s="238"/>
      <c r="DC105" s="238"/>
      <c r="DD105" s="238"/>
      <c r="DE105" s="238"/>
      <c r="DF105" s="238"/>
      <c r="DG105" s="238"/>
      <c r="DH105" s="238"/>
      <c r="DI105" s="238"/>
      <c r="DJ105" s="238"/>
      <c r="DK105" s="238"/>
      <c r="DL105" s="238"/>
      <c r="DM105" s="238"/>
      <c r="DN105" s="238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8"/>
      <c r="I106" s="258"/>
      <c r="J106" s="258"/>
      <c r="K106" s="258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38"/>
      <c r="BR106" s="238"/>
      <c r="BS106" s="238"/>
      <c r="BT106" s="238"/>
      <c r="BU106" s="238"/>
      <c r="BV106" s="238"/>
      <c r="BW106" s="238"/>
      <c r="BX106" s="187"/>
      <c r="BY106" s="183"/>
      <c r="BZ106" s="183"/>
      <c r="CA106" s="183"/>
      <c r="CB106" s="183"/>
      <c r="CC106" s="183"/>
      <c r="CD106" s="183"/>
      <c r="CE106" s="238"/>
      <c r="CF106" s="238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38"/>
      <c r="CW106" s="238"/>
      <c r="CX106" s="238"/>
      <c r="CY106" s="238"/>
      <c r="CZ106" s="238"/>
      <c r="DA106" s="238"/>
      <c r="DB106" s="238"/>
      <c r="DC106" s="238"/>
      <c r="DD106" s="238"/>
      <c r="DE106" s="238"/>
      <c r="DF106" s="238"/>
      <c r="DG106" s="238"/>
      <c r="DH106" s="238"/>
      <c r="DI106" s="238"/>
      <c r="DJ106" s="238"/>
      <c r="DK106" s="238"/>
      <c r="DL106" s="238"/>
      <c r="DM106" s="238"/>
      <c r="DN106" s="238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8"/>
      <c r="I107" s="258"/>
      <c r="J107" s="258"/>
      <c r="K107" s="258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38"/>
      <c r="BR107" s="238"/>
      <c r="BS107" s="238"/>
      <c r="BT107" s="238"/>
      <c r="BU107" s="238"/>
      <c r="BV107" s="238"/>
      <c r="BW107" s="238"/>
      <c r="BX107" s="187"/>
      <c r="BY107" s="183"/>
      <c r="BZ107" s="183"/>
      <c r="CA107" s="183"/>
      <c r="CB107" s="183"/>
      <c r="CC107" s="183"/>
      <c r="CD107" s="183"/>
      <c r="CE107" s="238"/>
      <c r="CF107" s="238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38"/>
      <c r="CW107" s="238"/>
      <c r="CX107" s="238"/>
      <c r="CY107" s="238"/>
      <c r="CZ107" s="238"/>
      <c r="DA107" s="238"/>
      <c r="DB107" s="238"/>
      <c r="DC107" s="238"/>
      <c r="DD107" s="238"/>
      <c r="DE107" s="238"/>
      <c r="DF107" s="238"/>
      <c r="DG107" s="238"/>
      <c r="DH107" s="238"/>
      <c r="DI107" s="238"/>
      <c r="DJ107" s="238"/>
      <c r="DK107" s="238"/>
      <c r="DL107" s="238"/>
      <c r="DM107" s="238"/>
      <c r="DN107" s="238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8"/>
      <c r="I108" s="258"/>
      <c r="J108" s="258"/>
      <c r="K108" s="258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38"/>
      <c r="BR108" s="238"/>
      <c r="BS108" s="238"/>
      <c r="BT108" s="238"/>
      <c r="BU108" s="238"/>
      <c r="BV108" s="238"/>
      <c r="BW108" s="238"/>
      <c r="BX108" s="187"/>
      <c r="BY108" s="183"/>
      <c r="BZ108" s="183"/>
      <c r="CA108" s="183"/>
      <c r="CB108" s="183"/>
      <c r="CC108" s="183"/>
      <c r="CD108" s="183"/>
      <c r="CE108" s="238"/>
      <c r="CF108" s="238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38"/>
      <c r="CW108" s="238"/>
      <c r="CX108" s="238"/>
      <c r="CY108" s="238"/>
      <c r="CZ108" s="238"/>
      <c r="DA108" s="238"/>
      <c r="DB108" s="238"/>
      <c r="DC108" s="238"/>
      <c r="DD108" s="238"/>
      <c r="DE108" s="238"/>
      <c r="DF108" s="238"/>
      <c r="DG108" s="238"/>
      <c r="DH108" s="238"/>
      <c r="DI108" s="238"/>
      <c r="DJ108" s="238"/>
      <c r="DK108" s="238"/>
      <c r="DL108" s="238"/>
      <c r="DM108" s="238"/>
      <c r="DN108" s="238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8"/>
      <c r="I109" s="258"/>
      <c r="J109" s="258"/>
      <c r="K109" s="258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/>
      <c r="BR109" s="238"/>
      <c r="BS109" s="238"/>
      <c r="BT109" s="238"/>
      <c r="BU109" s="238"/>
      <c r="BV109" s="238"/>
      <c r="BW109" s="238"/>
      <c r="BX109" s="187"/>
      <c r="BY109" s="183"/>
      <c r="BZ109" s="183"/>
      <c r="CA109" s="183"/>
      <c r="CB109" s="183"/>
      <c r="CC109" s="183"/>
      <c r="CD109" s="183"/>
      <c r="CE109" s="238"/>
      <c r="CF109" s="238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38"/>
      <c r="CW109" s="238"/>
      <c r="CX109" s="238"/>
      <c r="CY109" s="238"/>
      <c r="CZ109" s="238"/>
      <c r="DA109" s="238"/>
      <c r="DB109" s="238"/>
      <c r="DC109" s="238"/>
      <c r="DD109" s="238"/>
      <c r="DE109" s="238"/>
      <c r="DF109" s="238"/>
      <c r="DG109" s="238"/>
      <c r="DH109" s="238"/>
      <c r="DI109" s="238"/>
      <c r="DJ109" s="238"/>
      <c r="DK109" s="238"/>
      <c r="DL109" s="238"/>
      <c r="DM109" s="238"/>
      <c r="DN109" s="238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8"/>
      <c r="I110" s="258"/>
      <c r="J110" s="258"/>
      <c r="K110" s="258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/>
      <c r="BR110" s="238"/>
      <c r="BS110" s="238"/>
      <c r="BT110" s="238"/>
      <c r="BU110" s="238"/>
      <c r="BV110" s="238"/>
      <c r="BW110" s="238"/>
      <c r="BX110" s="187"/>
      <c r="BY110" s="183"/>
      <c r="BZ110" s="183"/>
      <c r="CA110" s="183"/>
      <c r="CB110" s="183"/>
      <c r="CC110" s="183"/>
      <c r="CD110" s="183"/>
      <c r="CE110" s="238"/>
      <c r="CF110" s="238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38"/>
      <c r="CW110" s="238"/>
      <c r="CX110" s="238"/>
      <c r="CY110" s="238"/>
      <c r="CZ110" s="238"/>
      <c r="DA110" s="238"/>
      <c r="DB110" s="238"/>
      <c r="DC110" s="238"/>
      <c r="DD110" s="238"/>
      <c r="DE110" s="238"/>
      <c r="DF110" s="238"/>
      <c r="DG110" s="238"/>
      <c r="DH110" s="238"/>
      <c r="DI110" s="238"/>
      <c r="DJ110" s="238"/>
      <c r="DK110" s="238"/>
      <c r="DL110" s="238"/>
      <c r="DM110" s="238"/>
      <c r="DN110" s="238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8"/>
      <c r="I111" s="258"/>
      <c r="J111" s="258"/>
      <c r="K111" s="258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/>
      <c r="BR111" s="238"/>
      <c r="BS111" s="238"/>
      <c r="BT111" s="238"/>
      <c r="BU111" s="238"/>
      <c r="BV111" s="238"/>
      <c r="BW111" s="238"/>
      <c r="BX111" s="187"/>
      <c r="BY111" s="183"/>
      <c r="BZ111" s="183"/>
      <c r="CA111" s="183"/>
      <c r="CB111" s="183"/>
      <c r="CC111" s="183"/>
      <c r="CD111" s="183"/>
      <c r="CE111" s="238"/>
      <c r="CF111" s="238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38"/>
      <c r="CW111" s="238"/>
      <c r="CX111" s="238"/>
      <c r="CY111" s="238"/>
      <c r="CZ111" s="238"/>
      <c r="DA111" s="238"/>
      <c r="DB111" s="238"/>
      <c r="DC111" s="238"/>
      <c r="DD111" s="238"/>
      <c r="DE111" s="238"/>
      <c r="DF111" s="238"/>
      <c r="DG111" s="238"/>
      <c r="DH111" s="238"/>
      <c r="DI111" s="238"/>
      <c r="DJ111" s="238"/>
      <c r="DK111" s="238"/>
      <c r="DL111" s="238"/>
      <c r="DM111" s="238"/>
      <c r="DN111" s="238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8"/>
      <c r="I112" s="258"/>
      <c r="J112" s="258"/>
      <c r="K112" s="258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/>
      <c r="BR112" s="238"/>
      <c r="BS112" s="238"/>
      <c r="BT112" s="238"/>
      <c r="BU112" s="238"/>
      <c r="BV112" s="238"/>
      <c r="BW112" s="238"/>
      <c r="BX112" s="187"/>
      <c r="BY112" s="183"/>
      <c r="BZ112" s="183"/>
      <c r="CA112" s="183"/>
      <c r="CB112" s="183"/>
      <c r="CC112" s="183"/>
      <c r="CD112" s="183"/>
      <c r="CE112" s="238"/>
      <c r="CF112" s="238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38"/>
      <c r="CW112" s="238"/>
      <c r="CX112" s="238"/>
      <c r="CY112" s="238"/>
      <c r="CZ112" s="238"/>
      <c r="DA112" s="238"/>
      <c r="DB112" s="238"/>
      <c r="DC112" s="238"/>
      <c r="DD112" s="238"/>
      <c r="DE112" s="238"/>
      <c r="DF112" s="238"/>
      <c r="DG112" s="238"/>
      <c r="DH112" s="238"/>
      <c r="DI112" s="238"/>
      <c r="DJ112" s="238"/>
      <c r="DK112" s="238"/>
      <c r="DL112" s="238"/>
      <c r="DM112" s="238"/>
      <c r="DN112" s="238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8"/>
      <c r="I113" s="258"/>
      <c r="J113" s="258"/>
      <c r="K113" s="258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38"/>
      <c r="BR113" s="238"/>
      <c r="BS113" s="238"/>
      <c r="BT113" s="238"/>
      <c r="BU113" s="238"/>
      <c r="BV113" s="238"/>
      <c r="BW113" s="238"/>
      <c r="BX113" s="187"/>
      <c r="BY113" s="183"/>
      <c r="BZ113" s="183"/>
      <c r="CA113" s="183"/>
      <c r="CB113" s="183"/>
      <c r="CC113" s="183"/>
      <c r="CD113" s="183"/>
      <c r="CE113" s="238"/>
      <c r="CF113" s="238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38"/>
      <c r="CW113" s="238"/>
      <c r="CX113" s="238"/>
      <c r="CY113" s="238"/>
      <c r="CZ113" s="238"/>
      <c r="DA113" s="238"/>
      <c r="DB113" s="238"/>
      <c r="DC113" s="238"/>
      <c r="DD113" s="238"/>
      <c r="DE113" s="238"/>
      <c r="DF113" s="238"/>
      <c r="DG113" s="238"/>
      <c r="DH113" s="238"/>
      <c r="DI113" s="238"/>
      <c r="DJ113" s="238"/>
      <c r="DK113" s="238"/>
      <c r="DL113" s="238"/>
      <c r="DM113" s="238"/>
      <c r="DN113" s="238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8"/>
      <c r="I114" s="258"/>
      <c r="J114" s="258"/>
      <c r="K114" s="258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38"/>
      <c r="BR114" s="238"/>
      <c r="BS114" s="238"/>
      <c r="BT114" s="238"/>
      <c r="BU114" s="238"/>
      <c r="BV114" s="238"/>
      <c r="BW114" s="238"/>
      <c r="BX114" s="187"/>
      <c r="BY114" s="183"/>
      <c r="BZ114" s="183"/>
      <c r="CA114" s="183"/>
      <c r="CB114" s="183"/>
      <c r="CC114" s="183"/>
      <c r="CD114" s="183"/>
      <c r="CE114" s="238"/>
      <c r="CF114" s="238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38"/>
      <c r="CW114" s="238"/>
      <c r="CX114" s="238"/>
      <c r="CY114" s="238"/>
      <c r="CZ114" s="238"/>
      <c r="DA114" s="238"/>
      <c r="DB114" s="238"/>
      <c r="DC114" s="238"/>
      <c r="DD114" s="238"/>
      <c r="DE114" s="238"/>
      <c r="DF114" s="238"/>
      <c r="DG114" s="238"/>
      <c r="DH114" s="238"/>
      <c r="DI114" s="238"/>
      <c r="DJ114" s="238"/>
      <c r="DK114" s="238"/>
      <c r="DL114" s="238"/>
      <c r="DM114" s="238"/>
      <c r="DN114" s="238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8"/>
      <c r="I115" s="258"/>
      <c r="J115" s="258"/>
      <c r="K115" s="258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/>
      <c r="BR115" s="238"/>
      <c r="BS115" s="238"/>
      <c r="BT115" s="238"/>
      <c r="BU115" s="238"/>
      <c r="BV115" s="238"/>
      <c r="BW115" s="238"/>
      <c r="BX115" s="187"/>
      <c r="BY115" s="183"/>
      <c r="BZ115" s="183"/>
      <c r="CA115" s="183"/>
      <c r="CB115" s="183"/>
      <c r="CC115" s="183"/>
      <c r="CD115" s="183"/>
      <c r="CE115" s="238"/>
      <c r="CF115" s="238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38"/>
      <c r="CW115" s="238"/>
      <c r="CX115" s="238"/>
      <c r="CY115" s="238"/>
      <c r="CZ115" s="238"/>
      <c r="DA115" s="238"/>
      <c r="DB115" s="238"/>
      <c r="DC115" s="238"/>
      <c r="DD115" s="238"/>
      <c r="DE115" s="238"/>
      <c r="DF115" s="238"/>
      <c r="DG115" s="238"/>
      <c r="DH115" s="238"/>
      <c r="DI115" s="238"/>
      <c r="DJ115" s="238"/>
      <c r="DK115" s="238"/>
      <c r="DL115" s="238"/>
      <c r="DM115" s="238"/>
      <c r="DN115" s="238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8"/>
      <c r="I116" s="258"/>
      <c r="J116" s="258"/>
      <c r="K116" s="258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38"/>
      <c r="BR116" s="238"/>
      <c r="BS116" s="238"/>
      <c r="BT116" s="238"/>
      <c r="BU116" s="238"/>
      <c r="BV116" s="238"/>
      <c r="BW116" s="238"/>
      <c r="BX116" s="187"/>
      <c r="BY116" s="183"/>
      <c r="BZ116" s="183"/>
      <c r="CA116" s="183"/>
      <c r="CB116" s="183"/>
      <c r="CC116" s="183"/>
      <c r="CD116" s="183"/>
      <c r="CE116" s="238"/>
      <c r="CF116" s="238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38"/>
      <c r="CW116" s="238"/>
      <c r="CX116" s="238"/>
      <c r="CY116" s="238"/>
      <c r="CZ116" s="238"/>
      <c r="DA116" s="238"/>
      <c r="DB116" s="238"/>
      <c r="DC116" s="238"/>
      <c r="DD116" s="238"/>
      <c r="DE116" s="238"/>
      <c r="DF116" s="238"/>
      <c r="DG116" s="238"/>
      <c r="DH116" s="238"/>
      <c r="DI116" s="238"/>
      <c r="DJ116" s="238"/>
      <c r="DK116" s="238"/>
      <c r="DL116" s="238"/>
      <c r="DM116" s="238"/>
      <c r="DN116" s="238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8"/>
      <c r="I117" s="258"/>
      <c r="J117" s="258"/>
      <c r="K117" s="258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38"/>
      <c r="BR117" s="238"/>
      <c r="BS117" s="238"/>
      <c r="BT117" s="238"/>
      <c r="BU117" s="238"/>
      <c r="BV117" s="238"/>
      <c r="BW117" s="238"/>
      <c r="BX117" s="187"/>
      <c r="BY117" s="183"/>
      <c r="BZ117" s="183"/>
      <c r="CA117" s="183"/>
      <c r="CB117" s="183"/>
      <c r="CC117" s="183"/>
      <c r="CD117" s="183"/>
      <c r="CE117" s="238"/>
      <c r="CF117" s="238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38"/>
      <c r="CW117" s="238"/>
      <c r="CX117" s="238"/>
      <c r="CY117" s="238"/>
      <c r="CZ117" s="238"/>
      <c r="DA117" s="238"/>
      <c r="DB117" s="238"/>
      <c r="DC117" s="238"/>
      <c r="DD117" s="238"/>
      <c r="DE117" s="238"/>
      <c r="DF117" s="238"/>
      <c r="DG117" s="238"/>
      <c r="DH117" s="238"/>
      <c r="DI117" s="238"/>
      <c r="DJ117" s="238"/>
      <c r="DK117" s="238"/>
      <c r="DL117" s="238"/>
      <c r="DM117" s="238"/>
      <c r="DN117" s="238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8"/>
      <c r="I118" s="258"/>
      <c r="J118" s="258"/>
      <c r="K118" s="258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/>
      <c r="BR118" s="238"/>
      <c r="BS118" s="238"/>
      <c r="BT118" s="238"/>
      <c r="BU118" s="238"/>
      <c r="BV118" s="238"/>
      <c r="BW118" s="238"/>
      <c r="BX118" s="187"/>
      <c r="BY118" s="183"/>
      <c r="BZ118" s="183"/>
      <c r="CA118" s="183"/>
      <c r="CB118" s="183"/>
      <c r="CC118" s="183"/>
      <c r="CD118" s="183"/>
      <c r="CE118" s="238"/>
      <c r="CF118" s="238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38"/>
      <c r="CW118" s="238"/>
      <c r="CX118" s="238"/>
      <c r="CY118" s="238"/>
      <c r="CZ118" s="238"/>
      <c r="DA118" s="238"/>
      <c r="DB118" s="238"/>
      <c r="DC118" s="238"/>
      <c r="DD118" s="238"/>
      <c r="DE118" s="238"/>
      <c r="DF118" s="238"/>
      <c r="DG118" s="238"/>
      <c r="DH118" s="238"/>
      <c r="DI118" s="238"/>
      <c r="DJ118" s="238"/>
      <c r="DK118" s="238"/>
      <c r="DL118" s="238"/>
      <c r="DM118" s="238"/>
      <c r="DN118" s="238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8"/>
      <c r="I119" s="258"/>
      <c r="J119" s="258"/>
      <c r="K119" s="258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/>
      <c r="BR119" s="238"/>
      <c r="BS119" s="238"/>
      <c r="BT119" s="238"/>
      <c r="BU119" s="238"/>
      <c r="BV119" s="238"/>
      <c r="BW119" s="238"/>
      <c r="BX119" s="187"/>
      <c r="BY119" s="183"/>
      <c r="BZ119" s="183"/>
      <c r="CA119" s="183"/>
      <c r="CB119" s="183"/>
      <c r="CC119" s="183"/>
      <c r="CD119" s="183"/>
      <c r="CE119" s="238"/>
      <c r="CF119" s="238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38"/>
      <c r="CW119" s="238"/>
      <c r="CX119" s="238"/>
      <c r="CY119" s="238"/>
      <c r="CZ119" s="238"/>
      <c r="DA119" s="238"/>
      <c r="DB119" s="238"/>
      <c r="DC119" s="238"/>
      <c r="DD119" s="238"/>
      <c r="DE119" s="238"/>
      <c r="DF119" s="238"/>
      <c r="DG119" s="238"/>
      <c r="DH119" s="238"/>
      <c r="DI119" s="238"/>
      <c r="DJ119" s="238"/>
      <c r="DK119" s="238"/>
      <c r="DL119" s="238"/>
      <c r="DM119" s="238"/>
      <c r="DN119" s="238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8"/>
      <c r="I120" s="258"/>
      <c r="J120" s="258"/>
      <c r="K120" s="258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/>
      <c r="BR120" s="238"/>
      <c r="BS120" s="238"/>
      <c r="BT120" s="238"/>
      <c r="BU120" s="238"/>
      <c r="BV120" s="238"/>
      <c r="BW120" s="238"/>
      <c r="BX120" s="187"/>
      <c r="BY120" s="183"/>
      <c r="BZ120" s="183"/>
      <c r="CA120" s="183"/>
      <c r="CB120" s="183"/>
      <c r="CC120" s="183"/>
      <c r="CD120" s="183"/>
      <c r="CE120" s="238"/>
      <c r="CF120" s="238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38"/>
      <c r="CW120" s="238"/>
      <c r="CX120" s="238"/>
      <c r="CY120" s="238"/>
      <c r="CZ120" s="238"/>
      <c r="DA120" s="238"/>
      <c r="DB120" s="238"/>
      <c r="DC120" s="238"/>
      <c r="DD120" s="238"/>
      <c r="DE120" s="238"/>
      <c r="DF120" s="238"/>
      <c r="DG120" s="238"/>
      <c r="DH120" s="238"/>
      <c r="DI120" s="238"/>
      <c r="DJ120" s="238"/>
      <c r="DK120" s="238"/>
      <c r="DL120" s="238"/>
      <c r="DM120" s="238"/>
      <c r="DN120" s="238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8"/>
      <c r="I121" s="258"/>
      <c r="J121" s="258"/>
      <c r="K121" s="258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8"/>
      <c r="BR121" s="238"/>
      <c r="BS121" s="238"/>
      <c r="BT121" s="238"/>
      <c r="BU121" s="238"/>
      <c r="BV121" s="238"/>
      <c r="BW121" s="238"/>
      <c r="BX121" s="187"/>
      <c r="BY121" s="183"/>
      <c r="BZ121" s="183"/>
      <c r="CA121" s="183"/>
      <c r="CB121" s="183"/>
      <c r="CC121" s="183"/>
      <c r="CD121" s="183"/>
      <c r="CE121" s="238"/>
      <c r="CF121" s="238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38"/>
      <c r="CW121" s="238"/>
      <c r="CX121" s="238"/>
      <c r="CY121" s="238"/>
      <c r="CZ121" s="238"/>
      <c r="DA121" s="238"/>
      <c r="DB121" s="238"/>
      <c r="DC121" s="238"/>
      <c r="DD121" s="238"/>
      <c r="DE121" s="238"/>
      <c r="DF121" s="238"/>
      <c r="DG121" s="238"/>
      <c r="DH121" s="238"/>
      <c r="DI121" s="238"/>
      <c r="DJ121" s="238"/>
      <c r="DK121" s="238"/>
      <c r="DL121" s="238"/>
      <c r="DM121" s="238"/>
      <c r="DN121" s="238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8"/>
      <c r="I122" s="258"/>
      <c r="J122" s="258"/>
      <c r="K122" s="258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/>
      <c r="BR122" s="238"/>
      <c r="BS122" s="238"/>
      <c r="BT122" s="238"/>
      <c r="BU122" s="238"/>
      <c r="BV122" s="238"/>
      <c r="BW122" s="238"/>
      <c r="BX122" s="187"/>
      <c r="BY122" s="183"/>
      <c r="BZ122" s="183"/>
      <c r="CA122" s="183"/>
      <c r="CB122" s="183"/>
      <c r="CC122" s="183"/>
      <c r="CD122" s="183"/>
      <c r="CE122" s="238"/>
      <c r="CF122" s="238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8"/>
      <c r="I123" s="258"/>
      <c r="J123" s="258"/>
      <c r="K123" s="258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/>
      <c r="BR123" s="238"/>
      <c r="BS123" s="238"/>
      <c r="BT123" s="238"/>
      <c r="BU123" s="238"/>
      <c r="BV123" s="238"/>
      <c r="BW123" s="238"/>
      <c r="BX123" s="187"/>
      <c r="BY123" s="183"/>
      <c r="BZ123" s="183"/>
      <c r="CA123" s="183"/>
      <c r="CB123" s="183"/>
      <c r="CC123" s="183"/>
      <c r="CD123" s="183"/>
      <c r="CE123" s="238"/>
      <c r="CF123" s="238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8"/>
      <c r="I124" s="258"/>
      <c r="J124" s="258"/>
      <c r="K124" s="258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/>
      <c r="BR124" s="238"/>
      <c r="BS124" s="238"/>
      <c r="BT124" s="238"/>
      <c r="BU124" s="238"/>
      <c r="BV124" s="238"/>
      <c r="BW124" s="238"/>
      <c r="BX124" s="187"/>
      <c r="BY124" s="183"/>
      <c r="BZ124" s="183"/>
      <c r="CA124" s="183"/>
      <c r="CB124" s="183"/>
      <c r="CC124" s="183"/>
      <c r="CD124" s="183"/>
      <c r="CE124" s="238"/>
      <c r="CF124" s="238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38"/>
      <c r="CW124" s="238"/>
      <c r="CX124" s="238"/>
      <c r="CY124" s="238"/>
      <c r="CZ124" s="238"/>
      <c r="DA124" s="238"/>
      <c r="DB124" s="238"/>
      <c r="DC124" s="238"/>
      <c r="DD124" s="238"/>
      <c r="DE124" s="238"/>
      <c r="DF124" s="238"/>
      <c r="DG124" s="238"/>
      <c r="DH124" s="238"/>
      <c r="DI124" s="238"/>
      <c r="DJ124" s="238"/>
      <c r="DK124" s="238"/>
      <c r="DL124" s="238"/>
      <c r="DM124" s="238"/>
      <c r="DN124" s="238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8"/>
      <c r="I125" s="258"/>
      <c r="J125" s="258"/>
      <c r="K125" s="258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/>
      <c r="BR125" s="238"/>
      <c r="BS125" s="238"/>
      <c r="BT125" s="238"/>
      <c r="BU125" s="238"/>
      <c r="BV125" s="238"/>
      <c r="BW125" s="238"/>
      <c r="BX125" s="187"/>
      <c r="BY125" s="183"/>
      <c r="BZ125" s="183"/>
      <c r="CA125" s="183"/>
      <c r="CB125" s="183"/>
      <c r="CC125" s="183"/>
      <c r="CD125" s="183"/>
      <c r="CE125" s="238"/>
      <c r="CF125" s="238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38"/>
      <c r="CW125" s="238"/>
      <c r="CX125" s="238"/>
      <c r="CY125" s="238"/>
      <c r="CZ125" s="238"/>
      <c r="DA125" s="238"/>
      <c r="DB125" s="238"/>
      <c r="DC125" s="238"/>
      <c r="DD125" s="238"/>
      <c r="DE125" s="238"/>
      <c r="DF125" s="238"/>
      <c r="DG125" s="238"/>
      <c r="DH125" s="238"/>
      <c r="DI125" s="238"/>
      <c r="DJ125" s="238"/>
      <c r="DK125" s="238"/>
      <c r="DL125" s="238"/>
      <c r="DM125" s="238"/>
      <c r="DN125" s="238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8"/>
      <c r="I126" s="258"/>
      <c r="J126" s="258"/>
      <c r="K126" s="258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38"/>
      <c r="BR126" s="238"/>
      <c r="BS126" s="238"/>
      <c r="BT126" s="238"/>
      <c r="BU126" s="238"/>
      <c r="BV126" s="238"/>
      <c r="BW126" s="238"/>
      <c r="BX126" s="187"/>
      <c r="BY126" s="183"/>
      <c r="BZ126" s="183"/>
      <c r="CA126" s="183"/>
      <c r="CB126" s="183"/>
      <c r="CC126" s="183"/>
      <c r="CD126" s="183"/>
      <c r="CE126" s="238"/>
      <c r="CF126" s="238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38"/>
      <c r="CW126" s="238"/>
      <c r="CX126" s="238"/>
      <c r="CY126" s="238"/>
      <c r="CZ126" s="238"/>
      <c r="DA126" s="238"/>
      <c r="DB126" s="238"/>
      <c r="DC126" s="238"/>
      <c r="DD126" s="238"/>
      <c r="DE126" s="238"/>
      <c r="DF126" s="238"/>
      <c r="DG126" s="238"/>
      <c r="DH126" s="238"/>
      <c r="DI126" s="238"/>
      <c r="DJ126" s="238"/>
      <c r="DK126" s="238"/>
      <c r="DL126" s="238"/>
      <c r="DM126" s="238"/>
      <c r="DN126" s="238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8"/>
      <c r="I127" s="258"/>
      <c r="J127" s="258"/>
      <c r="K127" s="258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38"/>
      <c r="BR127" s="238"/>
      <c r="BS127" s="238"/>
      <c r="BT127" s="238"/>
      <c r="BU127" s="238"/>
      <c r="BV127" s="238"/>
      <c r="BW127" s="238"/>
      <c r="BX127" s="187"/>
      <c r="BY127" s="183"/>
      <c r="BZ127" s="183"/>
      <c r="CA127" s="183"/>
      <c r="CB127" s="183"/>
      <c r="CC127" s="183"/>
      <c r="CD127" s="183"/>
      <c r="CE127" s="238"/>
      <c r="CF127" s="238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38"/>
      <c r="CW127" s="238"/>
      <c r="CX127" s="238"/>
      <c r="CY127" s="238"/>
      <c r="CZ127" s="238"/>
      <c r="DA127" s="238"/>
      <c r="DB127" s="238"/>
      <c r="DC127" s="238"/>
      <c r="DD127" s="238"/>
      <c r="DE127" s="238"/>
      <c r="DF127" s="238"/>
      <c r="DG127" s="238"/>
      <c r="DH127" s="238"/>
      <c r="DI127" s="238"/>
      <c r="DJ127" s="238"/>
      <c r="DK127" s="238"/>
      <c r="DL127" s="238"/>
      <c r="DM127" s="238"/>
      <c r="DN127" s="238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8"/>
      <c r="I128" s="258"/>
      <c r="J128" s="258"/>
      <c r="K128" s="258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38"/>
      <c r="BR128" s="238"/>
      <c r="BS128" s="238"/>
      <c r="BT128" s="238"/>
      <c r="BU128" s="238"/>
      <c r="BV128" s="238"/>
      <c r="BW128" s="238"/>
      <c r="BX128" s="187"/>
      <c r="BY128" s="183"/>
      <c r="BZ128" s="183"/>
      <c r="CA128" s="183"/>
      <c r="CB128" s="183"/>
      <c r="CC128" s="183"/>
      <c r="CD128" s="183"/>
      <c r="CE128" s="238"/>
      <c r="CF128" s="238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38"/>
      <c r="CW128" s="238"/>
      <c r="CX128" s="238"/>
      <c r="CY128" s="238"/>
      <c r="CZ128" s="238"/>
      <c r="DA128" s="238"/>
      <c r="DB128" s="238"/>
      <c r="DC128" s="238"/>
      <c r="DD128" s="238"/>
      <c r="DE128" s="238"/>
      <c r="DF128" s="238"/>
      <c r="DG128" s="238"/>
      <c r="DH128" s="238"/>
      <c r="DI128" s="238"/>
      <c r="DJ128" s="238"/>
      <c r="DK128" s="238"/>
      <c r="DL128" s="238"/>
      <c r="DM128" s="238"/>
      <c r="DN128" s="238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8"/>
      <c r="I129" s="258"/>
      <c r="J129" s="258"/>
      <c r="K129" s="258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38"/>
      <c r="BR129" s="238"/>
      <c r="BS129" s="238"/>
      <c r="BT129" s="238"/>
      <c r="BU129" s="238"/>
      <c r="BV129" s="238"/>
      <c r="BW129" s="238"/>
      <c r="BX129" s="187"/>
      <c r="BY129" s="183"/>
      <c r="BZ129" s="183"/>
      <c r="CA129" s="183"/>
      <c r="CB129" s="183"/>
      <c r="CC129" s="183"/>
      <c r="CD129" s="183"/>
      <c r="CE129" s="238"/>
      <c r="CF129" s="238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38"/>
      <c r="CW129" s="238"/>
      <c r="CX129" s="238"/>
      <c r="CY129" s="238"/>
      <c r="CZ129" s="238"/>
      <c r="DA129" s="238"/>
      <c r="DB129" s="238"/>
      <c r="DC129" s="238"/>
      <c r="DD129" s="238"/>
      <c r="DE129" s="238"/>
      <c r="DF129" s="238"/>
      <c r="DG129" s="238"/>
      <c r="DH129" s="238"/>
      <c r="DI129" s="238"/>
      <c r="DJ129" s="238"/>
      <c r="DK129" s="238"/>
      <c r="DL129" s="238"/>
      <c r="DM129" s="238"/>
      <c r="DN129" s="238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8"/>
      <c r="I130" s="258"/>
      <c r="J130" s="258"/>
      <c r="K130" s="258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38"/>
      <c r="BR130" s="238"/>
      <c r="BS130" s="238"/>
      <c r="BT130" s="238"/>
      <c r="BU130" s="238"/>
      <c r="BV130" s="238"/>
      <c r="BW130" s="238"/>
      <c r="BX130" s="187"/>
      <c r="BY130" s="183"/>
      <c r="BZ130" s="183"/>
      <c r="CA130" s="183"/>
      <c r="CB130" s="183"/>
      <c r="CC130" s="183"/>
      <c r="CD130" s="183"/>
      <c r="CE130" s="238"/>
      <c r="CF130" s="238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38"/>
      <c r="CW130" s="238"/>
      <c r="CX130" s="238"/>
      <c r="CY130" s="238"/>
      <c r="CZ130" s="238"/>
      <c r="DA130" s="238"/>
      <c r="DB130" s="238"/>
      <c r="DC130" s="238"/>
      <c r="DD130" s="238"/>
      <c r="DE130" s="238"/>
      <c r="DF130" s="238"/>
      <c r="DG130" s="238"/>
      <c r="DH130" s="238"/>
      <c r="DI130" s="238"/>
      <c r="DJ130" s="238"/>
      <c r="DK130" s="238"/>
      <c r="DL130" s="238"/>
      <c r="DM130" s="238"/>
      <c r="DN130" s="238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8"/>
      <c r="I131" s="258"/>
      <c r="J131" s="258"/>
      <c r="K131" s="258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38"/>
      <c r="BR131" s="238"/>
      <c r="BS131" s="238"/>
      <c r="BT131" s="238"/>
      <c r="BU131" s="238"/>
      <c r="BV131" s="238"/>
      <c r="BW131" s="238"/>
      <c r="BX131" s="187"/>
      <c r="BY131" s="183"/>
      <c r="BZ131" s="183"/>
      <c r="CA131" s="183"/>
      <c r="CB131" s="183"/>
      <c r="CC131" s="183"/>
      <c r="CD131" s="183"/>
      <c r="CE131" s="238"/>
      <c r="CF131" s="238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38"/>
      <c r="CW131" s="238"/>
      <c r="CX131" s="238"/>
      <c r="CY131" s="238"/>
      <c r="CZ131" s="238"/>
      <c r="DA131" s="238"/>
      <c r="DB131" s="238"/>
      <c r="DC131" s="238"/>
      <c r="DD131" s="238"/>
      <c r="DE131" s="238"/>
      <c r="DF131" s="238"/>
      <c r="DG131" s="238"/>
      <c r="DH131" s="238"/>
      <c r="DI131" s="238"/>
      <c r="DJ131" s="238"/>
      <c r="DK131" s="238"/>
      <c r="DL131" s="238"/>
      <c r="DM131" s="238"/>
      <c r="DN131" s="238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8"/>
      <c r="I132" s="258"/>
      <c r="J132" s="258"/>
      <c r="K132" s="258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/>
      <c r="BR132" s="238"/>
      <c r="BS132" s="238"/>
      <c r="BT132" s="238"/>
      <c r="BU132" s="238"/>
      <c r="BV132" s="238"/>
      <c r="BW132" s="238"/>
      <c r="BX132" s="187"/>
      <c r="BY132" s="183"/>
      <c r="BZ132" s="183"/>
      <c r="CA132" s="183"/>
      <c r="CB132" s="183"/>
      <c r="CC132" s="183"/>
      <c r="CD132" s="183"/>
      <c r="CE132" s="238"/>
      <c r="CF132" s="238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38"/>
      <c r="CW132" s="238"/>
      <c r="CX132" s="238"/>
      <c r="CY132" s="238"/>
      <c r="CZ132" s="238"/>
      <c r="DA132" s="238"/>
      <c r="DB132" s="238"/>
      <c r="DC132" s="238"/>
      <c r="DD132" s="238"/>
      <c r="DE132" s="238"/>
      <c r="DF132" s="238"/>
      <c r="DG132" s="238"/>
      <c r="DH132" s="238"/>
      <c r="DI132" s="238"/>
      <c r="DJ132" s="238"/>
      <c r="DK132" s="238"/>
      <c r="DL132" s="238"/>
      <c r="DM132" s="238"/>
      <c r="DN132" s="238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8"/>
      <c r="I133" s="258"/>
      <c r="J133" s="258"/>
      <c r="K133" s="258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/>
      <c r="BR133" s="238"/>
      <c r="BS133" s="238"/>
      <c r="BT133" s="238"/>
      <c r="BU133" s="238"/>
      <c r="BV133" s="238"/>
      <c r="BW133" s="238"/>
      <c r="BX133" s="187"/>
      <c r="BY133" s="183"/>
      <c r="BZ133" s="183"/>
      <c r="CA133" s="183"/>
      <c r="CB133" s="183"/>
      <c r="CC133" s="183"/>
      <c r="CD133" s="183"/>
      <c r="CE133" s="238"/>
      <c r="CF133" s="238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38"/>
      <c r="CW133" s="238"/>
      <c r="CX133" s="238"/>
      <c r="CY133" s="238"/>
      <c r="CZ133" s="238"/>
      <c r="DA133" s="238"/>
      <c r="DB133" s="238"/>
      <c r="DC133" s="238"/>
      <c r="DD133" s="238"/>
      <c r="DE133" s="238"/>
      <c r="DF133" s="238"/>
      <c r="DG133" s="238"/>
      <c r="DH133" s="238"/>
      <c r="DI133" s="238"/>
      <c r="DJ133" s="238"/>
      <c r="DK133" s="238"/>
      <c r="DL133" s="238"/>
      <c r="DM133" s="238"/>
      <c r="DN133" s="238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8"/>
      <c r="I134" s="258"/>
      <c r="J134" s="258"/>
      <c r="K134" s="258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38"/>
      <c r="BR134" s="238"/>
      <c r="BS134" s="238"/>
      <c r="BT134" s="238"/>
      <c r="BU134" s="238"/>
      <c r="BV134" s="238"/>
      <c r="BW134" s="238"/>
      <c r="BX134" s="187"/>
      <c r="BY134" s="183"/>
      <c r="BZ134" s="183"/>
      <c r="CA134" s="183"/>
      <c r="CB134" s="183"/>
      <c r="CC134" s="183"/>
      <c r="CD134" s="183"/>
      <c r="CE134" s="238"/>
      <c r="CF134" s="238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38"/>
      <c r="CW134" s="238"/>
      <c r="CX134" s="238"/>
      <c r="CY134" s="238"/>
      <c r="CZ134" s="238"/>
      <c r="DA134" s="238"/>
      <c r="DB134" s="238"/>
      <c r="DC134" s="238"/>
      <c r="DD134" s="238"/>
      <c r="DE134" s="238"/>
      <c r="DF134" s="238"/>
      <c r="DG134" s="238"/>
      <c r="DH134" s="238"/>
      <c r="DI134" s="238"/>
      <c r="DJ134" s="238"/>
      <c r="DK134" s="238"/>
      <c r="DL134" s="238"/>
      <c r="DM134" s="238"/>
      <c r="DN134" s="238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8"/>
      <c r="I135" s="258"/>
      <c r="J135" s="258"/>
      <c r="K135" s="258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/>
      <c r="BR135" s="238"/>
      <c r="BS135" s="238"/>
      <c r="BT135" s="238"/>
      <c r="BU135" s="238"/>
      <c r="BV135" s="238"/>
      <c r="BW135" s="238"/>
      <c r="BX135" s="187"/>
      <c r="BY135" s="183"/>
      <c r="BZ135" s="183"/>
      <c r="CA135" s="183"/>
      <c r="CB135" s="183"/>
      <c r="CC135" s="183"/>
      <c r="CD135" s="183"/>
      <c r="CE135" s="238"/>
      <c r="CF135" s="238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38"/>
      <c r="CW135" s="238"/>
      <c r="CX135" s="238"/>
      <c r="CY135" s="238"/>
      <c r="CZ135" s="238"/>
      <c r="DA135" s="238"/>
      <c r="DB135" s="238"/>
      <c r="DC135" s="238"/>
      <c r="DD135" s="238"/>
      <c r="DE135" s="238"/>
      <c r="DF135" s="238"/>
      <c r="DG135" s="238"/>
      <c r="DH135" s="238"/>
      <c r="DI135" s="238"/>
      <c r="DJ135" s="238"/>
      <c r="DK135" s="238"/>
      <c r="DL135" s="238"/>
      <c r="DM135" s="238"/>
      <c r="DN135" s="238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8"/>
      <c r="I136" s="258"/>
      <c r="J136" s="258"/>
      <c r="K136" s="258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38"/>
      <c r="BR136" s="238"/>
      <c r="BS136" s="238"/>
      <c r="BT136" s="238"/>
      <c r="BU136" s="238"/>
      <c r="BV136" s="238"/>
      <c r="BW136" s="238"/>
      <c r="BX136" s="187"/>
      <c r="BY136" s="183"/>
      <c r="BZ136" s="183"/>
      <c r="CA136" s="183"/>
      <c r="CB136" s="183"/>
      <c r="CC136" s="183"/>
      <c r="CD136" s="183"/>
      <c r="CE136" s="238"/>
      <c r="CF136" s="238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38"/>
      <c r="CW136" s="238"/>
      <c r="CX136" s="238"/>
      <c r="CY136" s="238"/>
      <c r="CZ136" s="238"/>
      <c r="DA136" s="238"/>
      <c r="DB136" s="238"/>
      <c r="DC136" s="238"/>
      <c r="DD136" s="238"/>
      <c r="DE136" s="238"/>
      <c r="DF136" s="238"/>
      <c r="DG136" s="238"/>
      <c r="DH136" s="238"/>
      <c r="DI136" s="238"/>
      <c r="DJ136" s="238"/>
      <c r="DK136" s="238"/>
      <c r="DL136" s="238"/>
      <c r="DM136" s="238"/>
      <c r="DN136" s="238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8"/>
      <c r="I137" s="258"/>
      <c r="J137" s="258"/>
      <c r="K137" s="258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8"/>
      <c r="BR137" s="238"/>
      <c r="BS137" s="238"/>
      <c r="BT137" s="238"/>
      <c r="BU137" s="238"/>
      <c r="BV137" s="238"/>
      <c r="BW137" s="238"/>
      <c r="BX137" s="187"/>
      <c r="BY137" s="183"/>
      <c r="BZ137" s="183"/>
      <c r="CA137" s="183"/>
      <c r="CB137" s="183"/>
      <c r="CC137" s="183"/>
      <c r="CD137" s="183"/>
      <c r="CE137" s="238"/>
      <c r="CF137" s="238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38"/>
      <c r="CW137" s="238"/>
      <c r="CX137" s="238"/>
      <c r="CY137" s="238"/>
      <c r="CZ137" s="238"/>
      <c r="DA137" s="238"/>
      <c r="DB137" s="238"/>
      <c r="DC137" s="238"/>
      <c r="DD137" s="238"/>
      <c r="DE137" s="238"/>
      <c r="DF137" s="238"/>
      <c r="DG137" s="238"/>
      <c r="DH137" s="238"/>
      <c r="DI137" s="238"/>
      <c r="DJ137" s="238"/>
      <c r="DK137" s="238"/>
      <c r="DL137" s="238"/>
      <c r="DM137" s="238"/>
      <c r="DN137" s="238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8"/>
      <c r="I138" s="258"/>
      <c r="J138" s="258"/>
      <c r="K138" s="258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/>
      <c r="BR138" s="238"/>
      <c r="BS138" s="238"/>
      <c r="BT138" s="238"/>
      <c r="BU138" s="238"/>
      <c r="BV138" s="238"/>
      <c r="BW138" s="238"/>
      <c r="BX138" s="187"/>
      <c r="BY138" s="183"/>
      <c r="BZ138" s="183"/>
      <c r="CA138" s="183"/>
      <c r="CB138" s="183"/>
      <c r="CC138" s="183"/>
      <c r="CD138" s="183"/>
      <c r="CE138" s="238"/>
      <c r="CF138" s="238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38"/>
      <c r="CW138" s="238"/>
      <c r="CX138" s="238"/>
      <c r="CY138" s="238"/>
      <c r="CZ138" s="238"/>
      <c r="DA138" s="238"/>
      <c r="DB138" s="238"/>
      <c r="DC138" s="238"/>
      <c r="DD138" s="238"/>
      <c r="DE138" s="238"/>
      <c r="DF138" s="238"/>
      <c r="DG138" s="238"/>
      <c r="DH138" s="238"/>
      <c r="DI138" s="238"/>
      <c r="DJ138" s="238"/>
      <c r="DK138" s="238"/>
      <c r="DL138" s="238"/>
      <c r="DM138" s="238"/>
      <c r="DN138" s="238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8"/>
      <c r="I139" s="258"/>
      <c r="J139" s="258"/>
      <c r="K139" s="258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38"/>
      <c r="BR139" s="238"/>
      <c r="BS139" s="238"/>
      <c r="BT139" s="238"/>
      <c r="BU139" s="238"/>
      <c r="BV139" s="238"/>
      <c r="BW139" s="238"/>
      <c r="BX139" s="187"/>
      <c r="BY139" s="183"/>
      <c r="BZ139" s="183"/>
      <c r="CA139" s="183"/>
      <c r="CB139" s="183"/>
      <c r="CC139" s="183"/>
      <c r="CD139" s="183"/>
      <c r="CE139" s="238"/>
      <c r="CF139" s="238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38"/>
      <c r="CW139" s="238"/>
      <c r="CX139" s="238"/>
      <c r="CY139" s="238"/>
      <c r="CZ139" s="238"/>
      <c r="DA139" s="238"/>
      <c r="DB139" s="238"/>
      <c r="DC139" s="238"/>
      <c r="DD139" s="238"/>
      <c r="DE139" s="238"/>
      <c r="DF139" s="238"/>
      <c r="DG139" s="238"/>
      <c r="DH139" s="238"/>
      <c r="DI139" s="238"/>
      <c r="DJ139" s="238"/>
      <c r="DK139" s="238"/>
      <c r="DL139" s="238"/>
      <c r="DM139" s="238"/>
      <c r="DN139" s="238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8"/>
      <c r="I140" s="258"/>
      <c r="J140" s="258"/>
      <c r="K140" s="258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38"/>
      <c r="BR140" s="238"/>
      <c r="BS140" s="238"/>
      <c r="BT140" s="238"/>
      <c r="BU140" s="238"/>
      <c r="BV140" s="238"/>
      <c r="BW140" s="238"/>
      <c r="BX140" s="187"/>
      <c r="BY140" s="183"/>
      <c r="BZ140" s="183"/>
      <c r="CA140" s="183"/>
      <c r="CB140" s="183"/>
      <c r="CC140" s="183"/>
      <c r="CD140" s="183"/>
      <c r="CE140" s="238"/>
      <c r="CF140" s="238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38"/>
      <c r="CW140" s="238"/>
      <c r="CX140" s="238"/>
      <c r="CY140" s="238"/>
      <c r="CZ140" s="238"/>
      <c r="DA140" s="238"/>
      <c r="DB140" s="238"/>
      <c r="DC140" s="238"/>
      <c r="DD140" s="238"/>
      <c r="DE140" s="238"/>
      <c r="DF140" s="238"/>
      <c r="DG140" s="238"/>
      <c r="DH140" s="238"/>
      <c r="DI140" s="238"/>
      <c r="DJ140" s="238"/>
      <c r="DK140" s="238"/>
      <c r="DL140" s="238"/>
      <c r="DM140" s="238"/>
      <c r="DN140" s="238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8"/>
      <c r="I141" s="258"/>
      <c r="J141" s="258"/>
      <c r="K141" s="258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8"/>
      <c r="BR141" s="238"/>
      <c r="BS141" s="238"/>
      <c r="BT141" s="238"/>
      <c r="BU141" s="238"/>
      <c r="BV141" s="238"/>
      <c r="BW141" s="238"/>
      <c r="BX141" s="187"/>
      <c r="BY141" s="183"/>
      <c r="BZ141" s="183"/>
      <c r="CA141" s="183"/>
      <c r="CB141" s="183"/>
      <c r="CC141" s="183"/>
      <c r="CD141" s="183"/>
      <c r="CE141" s="238"/>
      <c r="CF141" s="238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38"/>
      <c r="CW141" s="238"/>
      <c r="CX141" s="238"/>
      <c r="CY141" s="238"/>
      <c r="CZ141" s="238"/>
      <c r="DA141" s="238"/>
      <c r="DB141" s="238"/>
      <c r="DC141" s="238"/>
      <c r="DD141" s="238"/>
      <c r="DE141" s="238"/>
      <c r="DF141" s="238"/>
      <c r="DG141" s="238"/>
      <c r="DH141" s="238"/>
      <c r="DI141" s="238"/>
      <c r="DJ141" s="238"/>
      <c r="DK141" s="238"/>
      <c r="DL141" s="238"/>
      <c r="DM141" s="238"/>
      <c r="DN141" s="238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8"/>
      <c r="I142" s="258"/>
      <c r="J142" s="258"/>
      <c r="K142" s="258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/>
      <c r="BR142" s="238"/>
      <c r="BS142" s="238"/>
      <c r="BT142" s="238"/>
      <c r="BU142" s="238"/>
      <c r="BV142" s="238"/>
      <c r="BW142" s="238"/>
      <c r="BX142" s="187"/>
      <c r="BY142" s="183"/>
      <c r="BZ142" s="183"/>
      <c r="CA142" s="183"/>
      <c r="CB142" s="183"/>
      <c r="CC142" s="183"/>
      <c r="CD142" s="183"/>
      <c r="CE142" s="238"/>
      <c r="CF142" s="238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38"/>
      <c r="CW142" s="238"/>
      <c r="CX142" s="238"/>
      <c r="CY142" s="238"/>
      <c r="CZ142" s="238"/>
      <c r="DA142" s="238"/>
      <c r="DB142" s="238"/>
      <c r="DC142" s="238"/>
      <c r="DD142" s="238"/>
      <c r="DE142" s="238"/>
      <c r="DF142" s="238"/>
      <c r="DG142" s="238"/>
      <c r="DH142" s="238"/>
      <c r="DI142" s="238"/>
      <c r="DJ142" s="238"/>
      <c r="DK142" s="238"/>
      <c r="DL142" s="238"/>
      <c r="DM142" s="238"/>
      <c r="DN142" s="238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8"/>
      <c r="I143" s="258"/>
      <c r="J143" s="258"/>
      <c r="K143" s="258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/>
      <c r="BR143" s="238"/>
      <c r="BS143" s="238"/>
      <c r="BT143" s="238"/>
      <c r="BU143" s="238"/>
      <c r="BV143" s="238"/>
      <c r="BW143" s="238"/>
      <c r="BX143" s="187"/>
      <c r="BY143" s="183"/>
      <c r="BZ143" s="183"/>
      <c r="CA143" s="183"/>
      <c r="CB143" s="183"/>
      <c r="CC143" s="183"/>
      <c r="CD143" s="183"/>
      <c r="CE143" s="238"/>
      <c r="CF143" s="238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38"/>
      <c r="CW143" s="238"/>
      <c r="CX143" s="238"/>
      <c r="CY143" s="238"/>
      <c r="CZ143" s="238"/>
      <c r="DA143" s="238"/>
      <c r="DB143" s="238"/>
      <c r="DC143" s="238"/>
      <c r="DD143" s="238"/>
      <c r="DE143" s="238"/>
      <c r="DF143" s="238"/>
      <c r="DG143" s="238"/>
      <c r="DH143" s="238"/>
      <c r="DI143" s="238"/>
      <c r="DJ143" s="238"/>
      <c r="DK143" s="238"/>
      <c r="DL143" s="238"/>
      <c r="DM143" s="238"/>
      <c r="DN143" s="238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8"/>
      <c r="I144" s="258"/>
      <c r="J144" s="258"/>
      <c r="K144" s="258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8"/>
      <c r="BR144" s="238"/>
      <c r="BS144" s="238"/>
      <c r="BT144" s="238"/>
      <c r="BU144" s="238"/>
      <c r="BV144" s="238"/>
      <c r="BW144" s="238"/>
      <c r="BX144" s="187"/>
      <c r="BY144" s="183"/>
      <c r="BZ144" s="183"/>
      <c r="CA144" s="183"/>
      <c r="CB144" s="183"/>
      <c r="CC144" s="183"/>
      <c r="CD144" s="183"/>
      <c r="CE144" s="238"/>
      <c r="CF144" s="238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38"/>
      <c r="CW144" s="238"/>
      <c r="CX144" s="238"/>
      <c r="CY144" s="238"/>
      <c r="CZ144" s="238"/>
      <c r="DA144" s="238"/>
      <c r="DB144" s="238"/>
      <c r="DC144" s="238"/>
      <c r="DD144" s="238"/>
      <c r="DE144" s="238"/>
      <c r="DF144" s="238"/>
      <c r="DG144" s="238"/>
      <c r="DH144" s="238"/>
      <c r="DI144" s="238"/>
      <c r="DJ144" s="238"/>
      <c r="DK144" s="238"/>
      <c r="DL144" s="238"/>
      <c r="DM144" s="238"/>
      <c r="DN144" s="238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8"/>
      <c r="I145" s="258"/>
      <c r="J145" s="258"/>
      <c r="K145" s="258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/>
      <c r="BR145" s="238"/>
      <c r="BS145" s="238"/>
      <c r="BT145" s="238"/>
      <c r="BU145" s="238"/>
      <c r="BV145" s="238"/>
      <c r="BW145" s="238"/>
      <c r="BX145" s="187"/>
      <c r="BY145" s="183"/>
      <c r="BZ145" s="183"/>
      <c r="CA145" s="183"/>
      <c r="CB145" s="183"/>
      <c r="CC145" s="183"/>
      <c r="CD145" s="183"/>
      <c r="CE145" s="238"/>
      <c r="CF145" s="238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38"/>
      <c r="CW145" s="238"/>
      <c r="CX145" s="238"/>
      <c r="CY145" s="238"/>
      <c r="CZ145" s="238"/>
      <c r="DA145" s="238"/>
      <c r="DB145" s="238"/>
      <c r="DC145" s="238"/>
      <c r="DD145" s="238"/>
      <c r="DE145" s="238"/>
      <c r="DF145" s="238"/>
      <c r="DG145" s="238"/>
      <c r="DH145" s="238"/>
      <c r="DI145" s="238"/>
      <c r="DJ145" s="238"/>
      <c r="DK145" s="238"/>
      <c r="DL145" s="238"/>
      <c r="DM145" s="238"/>
      <c r="DN145" s="238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8"/>
      <c r="I146" s="258"/>
      <c r="J146" s="258"/>
      <c r="K146" s="258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8"/>
      <c r="BR146" s="238"/>
      <c r="BS146" s="238"/>
      <c r="BT146" s="238"/>
      <c r="BU146" s="238"/>
      <c r="BV146" s="238"/>
      <c r="BW146" s="238"/>
      <c r="BX146" s="187"/>
      <c r="BY146" s="183"/>
      <c r="BZ146" s="183"/>
      <c r="CA146" s="183"/>
      <c r="CB146" s="183"/>
      <c r="CC146" s="183"/>
      <c r="CD146" s="183"/>
      <c r="CE146" s="238"/>
      <c r="CF146" s="238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38"/>
      <c r="CW146" s="238"/>
      <c r="CX146" s="238"/>
      <c r="CY146" s="238"/>
      <c r="CZ146" s="238"/>
      <c r="DA146" s="238"/>
      <c r="DB146" s="238"/>
      <c r="DC146" s="238"/>
      <c r="DD146" s="238"/>
      <c r="DE146" s="238"/>
      <c r="DF146" s="238"/>
      <c r="DG146" s="238"/>
      <c r="DH146" s="238"/>
      <c r="DI146" s="238"/>
      <c r="DJ146" s="238"/>
      <c r="DK146" s="238"/>
      <c r="DL146" s="238"/>
      <c r="DM146" s="238"/>
      <c r="DN146" s="238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8"/>
      <c r="I147" s="258"/>
      <c r="J147" s="258"/>
      <c r="K147" s="258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/>
      <c r="BR147" s="238"/>
      <c r="BS147" s="238"/>
      <c r="BT147" s="238"/>
      <c r="BU147" s="238"/>
      <c r="BV147" s="238"/>
      <c r="BW147" s="238"/>
      <c r="BX147" s="187"/>
      <c r="BY147" s="183"/>
      <c r="BZ147" s="183"/>
      <c r="CA147" s="183"/>
      <c r="CB147" s="183"/>
      <c r="CC147" s="183"/>
      <c r="CD147" s="183"/>
      <c r="CE147" s="238"/>
      <c r="CF147" s="238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38"/>
      <c r="CW147" s="238"/>
      <c r="CX147" s="238"/>
      <c r="CY147" s="238"/>
      <c r="CZ147" s="238"/>
      <c r="DA147" s="238"/>
      <c r="DB147" s="238"/>
      <c r="DC147" s="238"/>
      <c r="DD147" s="238"/>
      <c r="DE147" s="238"/>
      <c r="DF147" s="238"/>
      <c r="DG147" s="238"/>
      <c r="DH147" s="238"/>
      <c r="DI147" s="238"/>
      <c r="DJ147" s="238"/>
      <c r="DK147" s="238"/>
      <c r="DL147" s="238"/>
      <c r="DM147" s="238"/>
      <c r="DN147" s="238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8"/>
      <c r="I148" s="258"/>
      <c r="J148" s="258"/>
      <c r="K148" s="258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/>
      <c r="BR148" s="238"/>
      <c r="BS148" s="238"/>
      <c r="BT148" s="238"/>
      <c r="BU148" s="238"/>
      <c r="BV148" s="238"/>
      <c r="BW148" s="238"/>
      <c r="BX148" s="187"/>
      <c r="BY148" s="183"/>
      <c r="BZ148" s="183"/>
      <c r="CA148" s="183"/>
      <c r="CB148" s="183"/>
      <c r="CC148" s="183"/>
      <c r="CD148" s="183"/>
      <c r="CE148" s="238"/>
      <c r="CF148" s="238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38"/>
      <c r="CW148" s="238"/>
      <c r="CX148" s="238"/>
      <c r="CY148" s="238"/>
      <c r="CZ148" s="238"/>
      <c r="DA148" s="238"/>
      <c r="DB148" s="238"/>
      <c r="DC148" s="238"/>
      <c r="DD148" s="238"/>
      <c r="DE148" s="238"/>
      <c r="DF148" s="238"/>
      <c r="DG148" s="238"/>
      <c r="DH148" s="238"/>
      <c r="DI148" s="238"/>
      <c r="DJ148" s="238"/>
      <c r="DK148" s="238"/>
      <c r="DL148" s="238"/>
      <c r="DM148" s="238"/>
      <c r="DN148" s="238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8"/>
      <c r="I149" s="258"/>
      <c r="J149" s="258"/>
      <c r="K149" s="258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8"/>
      <c r="BR149" s="238"/>
      <c r="BS149" s="238"/>
      <c r="BT149" s="238"/>
      <c r="BU149" s="238"/>
      <c r="BV149" s="238"/>
      <c r="BW149" s="238"/>
      <c r="BX149" s="187"/>
      <c r="BY149" s="183"/>
      <c r="BZ149" s="183"/>
      <c r="CA149" s="183"/>
      <c r="CB149" s="183"/>
      <c r="CC149" s="183"/>
      <c r="CD149" s="183"/>
      <c r="CE149" s="238"/>
      <c r="CF149" s="238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38"/>
      <c r="CW149" s="238"/>
      <c r="CX149" s="238"/>
      <c r="CY149" s="238"/>
      <c r="CZ149" s="238"/>
      <c r="DA149" s="238"/>
      <c r="DB149" s="238"/>
      <c r="DC149" s="238"/>
      <c r="DD149" s="238"/>
      <c r="DE149" s="238"/>
      <c r="DF149" s="238"/>
      <c r="DG149" s="238"/>
      <c r="DH149" s="238"/>
      <c r="DI149" s="238"/>
      <c r="DJ149" s="238"/>
      <c r="DK149" s="238"/>
      <c r="DL149" s="238"/>
      <c r="DM149" s="238"/>
      <c r="DN149" s="238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8"/>
      <c r="I150" s="258"/>
      <c r="J150" s="258"/>
      <c r="K150" s="258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38"/>
      <c r="BR150" s="238"/>
      <c r="BS150" s="238"/>
      <c r="BT150" s="238"/>
      <c r="BU150" s="238"/>
      <c r="BV150" s="238"/>
      <c r="BW150" s="238"/>
      <c r="BX150" s="187"/>
      <c r="BY150" s="183"/>
      <c r="BZ150" s="183"/>
      <c r="CA150" s="183"/>
      <c r="CB150" s="183"/>
      <c r="CC150" s="183"/>
      <c r="CD150" s="183"/>
      <c r="CE150" s="238"/>
      <c r="CF150" s="238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38"/>
      <c r="CW150" s="238"/>
      <c r="CX150" s="238"/>
      <c r="CY150" s="238"/>
      <c r="CZ150" s="238"/>
      <c r="DA150" s="238"/>
      <c r="DB150" s="238"/>
      <c r="DC150" s="238"/>
      <c r="DD150" s="238"/>
      <c r="DE150" s="238"/>
      <c r="DF150" s="238"/>
      <c r="DG150" s="238"/>
      <c r="DH150" s="238"/>
      <c r="DI150" s="238"/>
      <c r="DJ150" s="238"/>
      <c r="DK150" s="238"/>
      <c r="DL150" s="238"/>
      <c r="DM150" s="238"/>
      <c r="DN150" s="238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8"/>
      <c r="I151" s="258"/>
      <c r="J151" s="258"/>
      <c r="K151" s="258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38"/>
      <c r="BR151" s="238"/>
      <c r="BS151" s="238"/>
      <c r="BT151" s="238"/>
      <c r="BU151" s="238"/>
      <c r="BV151" s="238"/>
      <c r="BW151" s="238"/>
      <c r="BX151" s="187"/>
      <c r="BY151" s="183"/>
      <c r="BZ151" s="183"/>
      <c r="CA151" s="183"/>
      <c r="CB151" s="183"/>
      <c r="CC151" s="183"/>
      <c r="CD151" s="183"/>
      <c r="CE151" s="238"/>
      <c r="CF151" s="238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38"/>
      <c r="CW151" s="238"/>
      <c r="CX151" s="238"/>
      <c r="CY151" s="238"/>
      <c r="CZ151" s="238"/>
      <c r="DA151" s="238"/>
      <c r="DB151" s="238"/>
      <c r="DC151" s="238"/>
      <c r="DD151" s="238"/>
      <c r="DE151" s="238"/>
      <c r="DF151" s="238"/>
      <c r="DG151" s="238"/>
      <c r="DH151" s="238"/>
      <c r="DI151" s="238"/>
      <c r="DJ151" s="238"/>
      <c r="DK151" s="238"/>
      <c r="DL151" s="238"/>
      <c r="DM151" s="238"/>
      <c r="DN151" s="238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8"/>
      <c r="I152" s="258"/>
      <c r="J152" s="258"/>
      <c r="K152" s="258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/>
      <c r="BR152" s="238"/>
      <c r="BS152" s="238"/>
      <c r="BT152" s="238"/>
      <c r="BU152" s="238"/>
      <c r="BV152" s="238"/>
      <c r="BW152" s="238"/>
      <c r="BX152" s="187"/>
      <c r="BY152" s="183"/>
      <c r="BZ152" s="183"/>
      <c r="CA152" s="183"/>
      <c r="CB152" s="183"/>
      <c r="CC152" s="183"/>
      <c r="CD152" s="183"/>
      <c r="CE152" s="238"/>
      <c r="CF152" s="238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38"/>
      <c r="CW152" s="238"/>
      <c r="CX152" s="238"/>
      <c r="CY152" s="238"/>
      <c r="CZ152" s="238"/>
      <c r="DA152" s="238"/>
      <c r="DB152" s="238"/>
      <c r="DC152" s="238"/>
      <c r="DD152" s="238"/>
      <c r="DE152" s="238"/>
      <c r="DF152" s="238"/>
      <c r="DG152" s="238"/>
      <c r="DH152" s="238"/>
      <c r="DI152" s="238"/>
      <c r="DJ152" s="238"/>
      <c r="DK152" s="238"/>
      <c r="DL152" s="238"/>
      <c r="DM152" s="238"/>
      <c r="DN152" s="238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8"/>
      <c r="I153" s="258"/>
      <c r="J153" s="258"/>
      <c r="K153" s="258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38"/>
      <c r="BR153" s="238"/>
      <c r="BS153" s="238"/>
      <c r="BT153" s="238"/>
      <c r="BU153" s="238"/>
      <c r="BV153" s="238"/>
      <c r="BW153" s="238"/>
      <c r="BX153" s="187"/>
      <c r="BY153" s="183"/>
      <c r="BZ153" s="183"/>
      <c r="CA153" s="183"/>
      <c r="CB153" s="183"/>
      <c r="CC153" s="183"/>
      <c r="CD153" s="183"/>
      <c r="CE153" s="238"/>
      <c r="CF153" s="238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38"/>
      <c r="CW153" s="238"/>
      <c r="CX153" s="238"/>
      <c r="CY153" s="238"/>
      <c r="CZ153" s="238"/>
      <c r="DA153" s="238"/>
      <c r="DB153" s="238"/>
      <c r="DC153" s="238"/>
      <c r="DD153" s="238"/>
      <c r="DE153" s="238"/>
      <c r="DF153" s="238"/>
      <c r="DG153" s="238"/>
      <c r="DH153" s="238"/>
      <c r="DI153" s="238"/>
      <c r="DJ153" s="238"/>
      <c r="DK153" s="238"/>
      <c r="DL153" s="238"/>
      <c r="DM153" s="238"/>
      <c r="DN153" s="238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8"/>
      <c r="I154" s="258"/>
      <c r="J154" s="258"/>
      <c r="K154" s="258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38"/>
      <c r="BR154" s="238"/>
      <c r="BS154" s="238"/>
      <c r="BT154" s="238"/>
      <c r="BU154" s="238"/>
      <c r="BV154" s="238"/>
      <c r="BW154" s="238"/>
      <c r="BX154" s="187"/>
      <c r="BY154" s="183"/>
      <c r="BZ154" s="183"/>
      <c r="CA154" s="183"/>
      <c r="CB154" s="183"/>
      <c r="CC154" s="183"/>
      <c r="CD154" s="183"/>
      <c r="CE154" s="238"/>
      <c r="CF154" s="238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38"/>
      <c r="CW154" s="238"/>
      <c r="CX154" s="238"/>
      <c r="CY154" s="238"/>
      <c r="CZ154" s="238"/>
      <c r="DA154" s="238"/>
      <c r="DB154" s="238"/>
      <c r="DC154" s="238"/>
      <c r="DD154" s="238"/>
      <c r="DE154" s="238"/>
      <c r="DF154" s="238"/>
      <c r="DG154" s="238"/>
      <c r="DH154" s="238"/>
      <c r="DI154" s="238"/>
      <c r="DJ154" s="238"/>
      <c r="DK154" s="238"/>
      <c r="DL154" s="238"/>
      <c r="DM154" s="238"/>
      <c r="DN154" s="238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8"/>
      <c r="I155" s="258"/>
      <c r="J155" s="258"/>
      <c r="K155" s="258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38"/>
      <c r="BR155" s="238"/>
      <c r="BS155" s="238"/>
      <c r="BT155" s="238"/>
      <c r="BU155" s="238"/>
      <c r="BV155" s="238"/>
      <c r="BW155" s="238"/>
      <c r="BX155" s="187"/>
      <c r="BY155" s="183"/>
      <c r="BZ155" s="183"/>
      <c r="CA155" s="183"/>
      <c r="CB155" s="183"/>
      <c r="CC155" s="183"/>
      <c r="CD155" s="183"/>
      <c r="CE155" s="238"/>
      <c r="CF155" s="238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38"/>
      <c r="CW155" s="238"/>
      <c r="CX155" s="238"/>
      <c r="CY155" s="238"/>
      <c r="CZ155" s="238"/>
      <c r="DA155" s="238"/>
      <c r="DB155" s="238"/>
      <c r="DC155" s="238"/>
      <c r="DD155" s="238"/>
      <c r="DE155" s="238"/>
      <c r="DF155" s="238"/>
      <c r="DG155" s="238"/>
      <c r="DH155" s="238"/>
      <c r="DI155" s="238"/>
      <c r="DJ155" s="238"/>
      <c r="DK155" s="238"/>
      <c r="DL155" s="238"/>
      <c r="DM155" s="238"/>
      <c r="DN155" s="238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8"/>
      <c r="I156" s="258"/>
      <c r="J156" s="258"/>
      <c r="K156" s="258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38"/>
      <c r="BR156" s="238"/>
      <c r="BS156" s="238"/>
      <c r="BT156" s="238"/>
      <c r="BU156" s="238"/>
      <c r="BV156" s="238"/>
      <c r="BW156" s="238"/>
      <c r="BX156" s="187"/>
      <c r="BY156" s="183"/>
      <c r="BZ156" s="183"/>
      <c r="CA156" s="183"/>
      <c r="CB156" s="183"/>
      <c r="CC156" s="183"/>
      <c r="CD156" s="183"/>
      <c r="CE156" s="238"/>
      <c r="CF156" s="238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38"/>
      <c r="CW156" s="238"/>
      <c r="CX156" s="238"/>
      <c r="CY156" s="238"/>
      <c r="CZ156" s="238"/>
      <c r="DA156" s="238"/>
      <c r="DB156" s="238"/>
      <c r="DC156" s="238"/>
      <c r="DD156" s="238"/>
      <c r="DE156" s="238"/>
      <c r="DF156" s="238"/>
      <c r="DG156" s="238"/>
      <c r="DH156" s="238"/>
      <c r="DI156" s="238"/>
      <c r="DJ156" s="238"/>
      <c r="DK156" s="238"/>
      <c r="DL156" s="238"/>
      <c r="DM156" s="238"/>
      <c r="DN156" s="238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8"/>
      <c r="I157" s="258"/>
      <c r="J157" s="258"/>
      <c r="K157" s="258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38"/>
      <c r="BR157" s="238"/>
      <c r="BS157" s="238"/>
      <c r="BT157" s="238"/>
      <c r="BU157" s="238"/>
      <c r="BV157" s="238"/>
      <c r="BW157" s="238"/>
      <c r="BX157" s="187"/>
      <c r="BY157" s="183"/>
      <c r="BZ157" s="183"/>
      <c r="CA157" s="183"/>
      <c r="CB157" s="183"/>
      <c r="CC157" s="183"/>
      <c r="CD157" s="183"/>
      <c r="CE157" s="238"/>
      <c r="CF157" s="238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38"/>
      <c r="CW157" s="238"/>
      <c r="CX157" s="238"/>
      <c r="CY157" s="238"/>
      <c r="CZ157" s="238"/>
      <c r="DA157" s="238"/>
      <c r="DB157" s="238"/>
      <c r="DC157" s="238"/>
      <c r="DD157" s="238"/>
      <c r="DE157" s="238"/>
      <c r="DF157" s="238"/>
      <c r="DG157" s="238"/>
      <c r="DH157" s="238"/>
      <c r="DI157" s="238"/>
      <c r="DJ157" s="238"/>
      <c r="DK157" s="238"/>
      <c r="DL157" s="238"/>
      <c r="DM157" s="238"/>
      <c r="DN157" s="238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8"/>
      <c r="I158" s="258"/>
      <c r="J158" s="258"/>
      <c r="K158" s="258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38"/>
      <c r="BR158" s="238"/>
      <c r="BS158" s="238"/>
      <c r="BT158" s="238"/>
      <c r="BU158" s="238"/>
      <c r="BV158" s="238"/>
      <c r="BW158" s="238"/>
      <c r="BX158" s="187"/>
      <c r="BY158" s="183"/>
      <c r="BZ158" s="183"/>
      <c r="CA158" s="183"/>
      <c r="CB158" s="183"/>
      <c r="CC158" s="183"/>
      <c r="CD158" s="183"/>
      <c r="CE158" s="238"/>
      <c r="CF158" s="238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38"/>
      <c r="CW158" s="238"/>
      <c r="CX158" s="238"/>
      <c r="CY158" s="238"/>
      <c r="CZ158" s="238"/>
      <c r="DA158" s="238"/>
      <c r="DB158" s="238"/>
      <c r="DC158" s="238"/>
      <c r="DD158" s="238"/>
      <c r="DE158" s="238"/>
      <c r="DF158" s="238"/>
      <c r="DG158" s="238"/>
      <c r="DH158" s="238"/>
      <c r="DI158" s="238"/>
      <c r="DJ158" s="238"/>
      <c r="DK158" s="238"/>
      <c r="DL158" s="238"/>
      <c r="DM158" s="238"/>
      <c r="DN158" s="238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8"/>
      <c r="I159" s="258"/>
      <c r="J159" s="258"/>
      <c r="K159" s="258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/>
      <c r="BR159" s="238"/>
      <c r="BS159" s="238"/>
      <c r="BT159" s="238"/>
      <c r="BU159" s="238"/>
      <c r="BV159" s="238"/>
      <c r="BW159" s="238"/>
      <c r="BX159" s="187"/>
      <c r="BY159" s="183"/>
      <c r="BZ159" s="183"/>
      <c r="CA159" s="183"/>
      <c r="CB159" s="183"/>
      <c r="CC159" s="183"/>
      <c r="CD159" s="183"/>
      <c r="CE159" s="238"/>
      <c r="CF159" s="238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38"/>
      <c r="CW159" s="238"/>
      <c r="CX159" s="238"/>
      <c r="CY159" s="238"/>
      <c r="CZ159" s="238"/>
      <c r="DA159" s="238"/>
      <c r="DB159" s="238"/>
      <c r="DC159" s="238"/>
      <c r="DD159" s="238"/>
      <c r="DE159" s="238"/>
      <c r="DF159" s="238"/>
      <c r="DG159" s="238"/>
      <c r="DH159" s="238"/>
      <c r="DI159" s="238"/>
      <c r="DJ159" s="238"/>
      <c r="DK159" s="238"/>
      <c r="DL159" s="238"/>
      <c r="DM159" s="238"/>
      <c r="DN159" s="238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8"/>
      <c r="I160" s="258"/>
      <c r="J160" s="258"/>
      <c r="K160" s="258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38"/>
      <c r="BR160" s="238"/>
      <c r="BS160" s="238"/>
      <c r="BT160" s="238"/>
      <c r="BU160" s="238"/>
      <c r="BV160" s="238"/>
      <c r="BW160" s="238"/>
      <c r="BX160" s="187"/>
      <c r="BY160" s="183"/>
      <c r="BZ160" s="183"/>
      <c r="CA160" s="183"/>
      <c r="CB160" s="183"/>
      <c r="CC160" s="183"/>
      <c r="CD160" s="183"/>
      <c r="CE160" s="238"/>
      <c r="CF160" s="238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38"/>
      <c r="CW160" s="238"/>
      <c r="CX160" s="238"/>
      <c r="CY160" s="238"/>
      <c r="CZ160" s="238"/>
      <c r="DA160" s="238"/>
      <c r="DB160" s="238"/>
      <c r="DC160" s="238"/>
      <c r="DD160" s="238"/>
      <c r="DE160" s="238"/>
      <c r="DF160" s="238"/>
      <c r="DG160" s="238"/>
      <c r="DH160" s="238"/>
      <c r="DI160" s="238"/>
      <c r="DJ160" s="238"/>
      <c r="DK160" s="238"/>
      <c r="DL160" s="238"/>
      <c r="DM160" s="238"/>
      <c r="DN160" s="238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8"/>
      <c r="I161" s="258"/>
      <c r="J161" s="258"/>
      <c r="K161" s="258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38"/>
      <c r="BR161" s="238"/>
      <c r="BS161" s="238"/>
      <c r="BT161" s="238"/>
      <c r="BU161" s="238"/>
      <c r="BV161" s="238"/>
      <c r="BW161" s="238"/>
      <c r="BX161" s="187"/>
      <c r="BY161" s="183"/>
      <c r="BZ161" s="183"/>
      <c r="CA161" s="183"/>
      <c r="CB161" s="183"/>
      <c r="CC161" s="183"/>
      <c r="CD161" s="183"/>
      <c r="CE161" s="238"/>
      <c r="CF161" s="238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38"/>
      <c r="CW161" s="238"/>
      <c r="CX161" s="238"/>
      <c r="CY161" s="238"/>
      <c r="CZ161" s="238"/>
      <c r="DA161" s="238"/>
      <c r="DB161" s="238"/>
      <c r="DC161" s="238"/>
      <c r="DD161" s="238"/>
      <c r="DE161" s="238"/>
      <c r="DF161" s="238"/>
      <c r="DG161" s="238"/>
      <c r="DH161" s="238"/>
      <c r="DI161" s="238"/>
      <c r="DJ161" s="238"/>
      <c r="DK161" s="238"/>
      <c r="DL161" s="238"/>
      <c r="DM161" s="238"/>
      <c r="DN161" s="238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8"/>
      <c r="I162" s="258"/>
      <c r="J162" s="258"/>
      <c r="K162" s="258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38"/>
      <c r="BR162" s="238"/>
      <c r="BS162" s="238"/>
      <c r="BT162" s="238"/>
      <c r="BU162" s="238"/>
      <c r="BV162" s="238"/>
      <c r="BW162" s="238"/>
      <c r="BX162" s="187"/>
      <c r="BY162" s="183"/>
      <c r="BZ162" s="183"/>
      <c r="CA162" s="183"/>
      <c r="CB162" s="183"/>
      <c r="CC162" s="183"/>
      <c r="CD162" s="183"/>
      <c r="CE162" s="238"/>
      <c r="CF162" s="238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38"/>
      <c r="CW162" s="238"/>
      <c r="CX162" s="238"/>
      <c r="CY162" s="238"/>
      <c r="CZ162" s="238"/>
      <c r="DA162" s="238"/>
      <c r="DB162" s="238"/>
      <c r="DC162" s="238"/>
      <c r="DD162" s="238"/>
      <c r="DE162" s="238"/>
      <c r="DF162" s="238"/>
      <c r="DG162" s="238"/>
      <c r="DH162" s="238"/>
      <c r="DI162" s="238"/>
      <c r="DJ162" s="238"/>
      <c r="DK162" s="238"/>
      <c r="DL162" s="238"/>
      <c r="DM162" s="238"/>
      <c r="DN162" s="238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8"/>
      <c r="I163" s="258"/>
      <c r="J163" s="258"/>
      <c r="K163" s="258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/>
      <c r="BR163" s="238"/>
      <c r="BS163" s="238"/>
      <c r="BT163" s="238"/>
      <c r="BU163" s="238"/>
      <c r="BV163" s="238"/>
      <c r="BW163" s="238"/>
      <c r="BX163" s="187"/>
      <c r="BY163" s="183"/>
      <c r="BZ163" s="183"/>
      <c r="CA163" s="183"/>
      <c r="CB163" s="183"/>
      <c r="CC163" s="183"/>
      <c r="CD163" s="183"/>
      <c r="CE163" s="238"/>
      <c r="CF163" s="238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38"/>
      <c r="CW163" s="238"/>
      <c r="CX163" s="238"/>
      <c r="CY163" s="238"/>
      <c r="CZ163" s="238"/>
      <c r="DA163" s="238"/>
      <c r="DB163" s="238"/>
      <c r="DC163" s="238"/>
      <c r="DD163" s="238"/>
      <c r="DE163" s="238"/>
      <c r="DF163" s="238"/>
      <c r="DG163" s="238"/>
      <c r="DH163" s="238"/>
      <c r="DI163" s="238"/>
      <c r="DJ163" s="238"/>
      <c r="DK163" s="238"/>
      <c r="DL163" s="238"/>
      <c r="DM163" s="238"/>
      <c r="DN163" s="238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8"/>
      <c r="I164" s="258"/>
      <c r="J164" s="258"/>
      <c r="K164" s="258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38"/>
      <c r="BR164" s="238"/>
      <c r="BS164" s="238"/>
      <c r="BT164" s="238"/>
      <c r="BU164" s="238"/>
      <c r="BV164" s="238"/>
      <c r="BW164" s="238"/>
      <c r="BX164" s="187"/>
      <c r="BY164" s="183"/>
      <c r="BZ164" s="183"/>
      <c r="CA164" s="183"/>
      <c r="CB164" s="183"/>
      <c r="CC164" s="183"/>
      <c r="CD164" s="183"/>
      <c r="CE164" s="238"/>
      <c r="CF164" s="238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38"/>
      <c r="CW164" s="238"/>
      <c r="CX164" s="238"/>
      <c r="CY164" s="238"/>
      <c r="CZ164" s="238"/>
      <c r="DA164" s="238"/>
      <c r="DB164" s="238"/>
      <c r="DC164" s="238"/>
      <c r="DD164" s="238"/>
      <c r="DE164" s="238"/>
      <c r="DF164" s="238"/>
      <c r="DG164" s="238"/>
      <c r="DH164" s="238"/>
      <c r="DI164" s="238"/>
      <c r="DJ164" s="238"/>
      <c r="DK164" s="238"/>
      <c r="DL164" s="238"/>
      <c r="DM164" s="238"/>
      <c r="DN164" s="238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8"/>
      <c r="I165" s="258"/>
      <c r="J165" s="258"/>
      <c r="K165" s="258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38"/>
      <c r="BR165" s="238"/>
      <c r="BS165" s="238"/>
      <c r="BT165" s="238"/>
      <c r="BU165" s="238"/>
      <c r="BV165" s="238"/>
      <c r="BW165" s="238"/>
      <c r="BX165" s="187"/>
      <c r="BY165" s="183"/>
      <c r="BZ165" s="183"/>
      <c r="CA165" s="183"/>
      <c r="CB165" s="183"/>
      <c r="CC165" s="183"/>
      <c r="CD165" s="183"/>
      <c r="CE165" s="238"/>
      <c r="CF165" s="238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38"/>
      <c r="CW165" s="238"/>
      <c r="CX165" s="238"/>
      <c r="CY165" s="238"/>
      <c r="CZ165" s="238"/>
      <c r="DA165" s="238"/>
      <c r="DB165" s="238"/>
      <c r="DC165" s="238"/>
      <c r="DD165" s="238"/>
      <c r="DE165" s="238"/>
      <c r="DF165" s="238"/>
      <c r="DG165" s="238"/>
      <c r="DH165" s="238"/>
      <c r="DI165" s="238"/>
      <c r="DJ165" s="238"/>
      <c r="DK165" s="238"/>
      <c r="DL165" s="238"/>
      <c r="DM165" s="238"/>
      <c r="DN165" s="238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8"/>
      <c r="I166" s="258"/>
      <c r="J166" s="258"/>
      <c r="K166" s="258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38"/>
      <c r="BR166" s="238"/>
      <c r="BS166" s="238"/>
      <c r="BT166" s="238"/>
      <c r="BU166" s="238"/>
      <c r="BV166" s="238"/>
      <c r="BW166" s="238"/>
      <c r="BX166" s="187"/>
      <c r="BY166" s="183"/>
      <c r="BZ166" s="183"/>
      <c r="CA166" s="183"/>
      <c r="CB166" s="183"/>
      <c r="CC166" s="183"/>
      <c r="CD166" s="183"/>
      <c r="CE166" s="238"/>
      <c r="CF166" s="238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38"/>
      <c r="CW166" s="238"/>
      <c r="CX166" s="238"/>
      <c r="CY166" s="238"/>
      <c r="CZ166" s="238"/>
      <c r="DA166" s="238"/>
      <c r="DB166" s="238"/>
      <c r="DC166" s="238"/>
      <c r="DD166" s="238"/>
      <c r="DE166" s="238"/>
      <c r="DF166" s="238"/>
      <c r="DG166" s="238"/>
      <c r="DH166" s="238"/>
      <c r="DI166" s="238"/>
      <c r="DJ166" s="238"/>
      <c r="DK166" s="238"/>
      <c r="DL166" s="238"/>
      <c r="DM166" s="238"/>
      <c r="DN166" s="238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8"/>
      <c r="I167" s="258"/>
      <c r="J167" s="258"/>
      <c r="K167" s="258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38"/>
      <c r="BR167" s="238"/>
      <c r="BS167" s="238"/>
      <c r="BT167" s="238"/>
      <c r="BU167" s="238"/>
      <c r="BV167" s="238"/>
      <c r="BW167" s="238"/>
      <c r="BX167" s="187"/>
      <c r="BY167" s="183"/>
      <c r="BZ167" s="183"/>
      <c r="CA167" s="183"/>
      <c r="CB167" s="183"/>
      <c r="CC167" s="183"/>
      <c r="CD167" s="183"/>
      <c r="CE167" s="238"/>
      <c r="CF167" s="238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38"/>
      <c r="CW167" s="238"/>
      <c r="CX167" s="238"/>
      <c r="CY167" s="238"/>
      <c r="CZ167" s="238"/>
      <c r="DA167" s="238"/>
      <c r="DB167" s="238"/>
      <c r="DC167" s="238"/>
      <c r="DD167" s="238"/>
      <c r="DE167" s="238"/>
      <c r="DF167" s="238"/>
      <c r="DG167" s="238"/>
      <c r="DH167" s="238"/>
      <c r="DI167" s="238"/>
      <c r="DJ167" s="238"/>
      <c r="DK167" s="238"/>
      <c r="DL167" s="238"/>
      <c r="DM167" s="238"/>
      <c r="DN167" s="238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8"/>
      <c r="I168" s="258"/>
      <c r="J168" s="258"/>
      <c r="K168" s="258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38"/>
      <c r="BR168" s="238"/>
      <c r="BS168" s="238"/>
      <c r="BT168" s="238"/>
      <c r="BU168" s="238"/>
      <c r="BV168" s="238"/>
      <c r="BW168" s="238"/>
      <c r="BX168" s="187"/>
      <c r="BY168" s="183"/>
      <c r="BZ168" s="183"/>
      <c r="CA168" s="183"/>
      <c r="CB168" s="183"/>
      <c r="CC168" s="183"/>
      <c r="CD168" s="183"/>
      <c r="CE168" s="238"/>
      <c r="CF168" s="238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38"/>
      <c r="CW168" s="238"/>
      <c r="CX168" s="238"/>
      <c r="CY168" s="238"/>
      <c r="CZ168" s="238"/>
      <c r="DA168" s="238"/>
      <c r="DB168" s="238"/>
      <c r="DC168" s="238"/>
      <c r="DD168" s="238"/>
      <c r="DE168" s="238"/>
      <c r="DF168" s="238"/>
      <c r="DG168" s="238"/>
      <c r="DH168" s="238"/>
      <c r="DI168" s="238"/>
      <c r="DJ168" s="238"/>
      <c r="DK168" s="238"/>
      <c r="DL168" s="238"/>
      <c r="DM168" s="238"/>
      <c r="DN168" s="238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8"/>
      <c r="I169" s="258"/>
      <c r="J169" s="258"/>
      <c r="K169" s="258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/>
      <c r="BR169" s="238"/>
      <c r="BS169" s="238"/>
      <c r="BT169" s="238"/>
      <c r="BU169" s="238"/>
      <c r="BV169" s="238"/>
      <c r="BW169" s="238"/>
      <c r="BX169" s="187"/>
      <c r="BY169" s="183"/>
      <c r="BZ169" s="183"/>
      <c r="CA169" s="183"/>
      <c r="CB169" s="183"/>
      <c r="CC169" s="183"/>
      <c r="CD169" s="183"/>
      <c r="CE169" s="238"/>
      <c r="CF169" s="238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38"/>
      <c r="CW169" s="238"/>
      <c r="CX169" s="238"/>
      <c r="CY169" s="238"/>
      <c r="CZ169" s="238"/>
      <c r="DA169" s="238"/>
      <c r="DB169" s="238"/>
      <c r="DC169" s="238"/>
      <c r="DD169" s="238"/>
      <c r="DE169" s="238"/>
      <c r="DF169" s="238"/>
      <c r="DG169" s="238"/>
      <c r="DH169" s="238"/>
      <c r="DI169" s="238"/>
      <c r="DJ169" s="238"/>
      <c r="DK169" s="238"/>
      <c r="DL169" s="238"/>
      <c r="DM169" s="238"/>
      <c r="DN169" s="238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8"/>
      <c r="I170" s="258"/>
      <c r="J170" s="258"/>
      <c r="K170" s="258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38"/>
      <c r="BR170" s="238"/>
      <c r="BS170" s="238"/>
      <c r="BT170" s="238"/>
      <c r="BU170" s="238"/>
      <c r="BV170" s="238"/>
      <c r="BW170" s="238"/>
      <c r="BX170" s="187"/>
      <c r="BY170" s="183"/>
      <c r="BZ170" s="183"/>
      <c r="CA170" s="183"/>
      <c r="CB170" s="183"/>
      <c r="CC170" s="183"/>
      <c r="CD170" s="183"/>
      <c r="CE170" s="238"/>
      <c r="CF170" s="238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38"/>
      <c r="CW170" s="238"/>
      <c r="CX170" s="238"/>
      <c r="CY170" s="238"/>
      <c r="CZ170" s="238"/>
      <c r="DA170" s="238"/>
      <c r="DB170" s="238"/>
      <c r="DC170" s="238"/>
      <c r="DD170" s="238"/>
      <c r="DE170" s="238"/>
      <c r="DF170" s="238"/>
      <c r="DG170" s="238"/>
      <c r="DH170" s="238"/>
      <c r="DI170" s="238"/>
      <c r="DJ170" s="238"/>
      <c r="DK170" s="238"/>
      <c r="DL170" s="238"/>
      <c r="DM170" s="238"/>
      <c r="DN170" s="238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8"/>
      <c r="I171" s="258"/>
      <c r="J171" s="258"/>
      <c r="K171" s="258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38"/>
      <c r="BR171" s="238"/>
      <c r="BS171" s="238"/>
      <c r="BT171" s="238"/>
      <c r="BU171" s="238"/>
      <c r="BV171" s="238"/>
      <c r="BW171" s="238"/>
      <c r="BX171" s="187"/>
      <c r="BY171" s="183"/>
      <c r="BZ171" s="183"/>
      <c r="CA171" s="183"/>
      <c r="CB171" s="183"/>
      <c r="CC171" s="183"/>
      <c r="CD171" s="183"/>
      <c r="CE171" s="238"/>
      <c r="CF171" s="238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38"/>
      <c r="CW171" s="238"/>
      <c r="CX171" s="238"/>
      <c r="CY171" s="238"/>
      <c r="CZ171" s="238"/>
      <c r="DA171" s="238"/>
      <c r="DB171" s="238"/>
      <c r="DC171" s="238"/>
      <c r="DD171" s="238"/>
      <c r="DE171" s="238"/>
      <c r="DF171" s="238"/>
      <c r="DG171" s="238"/>
      <c r="DH171" s="238"/>
      <c r="DI171" s="238"/>
      <c r="DJ171" s="238"/>
      <c r="DK171" s="238"/>
      <c r="DL171" s="238"/>
      <c r="DM171" s="238"/>
      <c r="DN171" s="238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8"/>
      <c r="I172" s="258"/>
      <c r="J172" s="258"/>
      <c r="K172" s="258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8"/>
      <c r="BR172" s="238"/>
      <c r="BS172" s="238"/>
      <c r="BT172" s="238"/>
      <c r="BU172" s="238"/>
      <c r="BV172" s="238"/>
      <c r="BW172" s="238"/>
      <c r="BX172" s="187"/>
      <c r="BY172" s="183"/>
      <c r="BZ172" s="183"/>
      <c r="CA172" s="183"/>
      <c r="CB172" s="183"/>
      <c r="CC172" s="183"/>
      <c r="CD172" s="183"/>
      <c r="CE172" s="238"/>
      <c r="CF172" s="238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38"/>
      <c r="CW172" s="238"/>
      <c r="CX172" s="238"/>
      <c r="CY172" s="238"/>
      <c r="CZ172" s="238"/>
      <c r="DA172" s="238"/>
      <c r="DB172" s="238"/>
      <c r="DC172" s="238"/>
      <c r="DD172" s="238"/>
      <c r="DE172" s="238"/>
      <c r="DF172" s="238"/>
      <c r="DG172" s="238"/>
      <c r="DH172" s="238"/>
      <c r="DI172" s="238"/>
      <c r="DJ172" s="238"/>
      <c r="DK172" s="238"/>
      <c r="DL172" s="238"/>
      <c r="DM172" s="238"/>
      <c r="DN172" s="238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8"/>
      <c r="I173" s="258"/>
      <c r="J173" s="258"/>
      <c r="K173" s="258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38"/>
      <c r="BR173" s="238"/>
      <c r="BS173" s="238"/>
      <c r="BT173" s="238"/>
      <c r="BU173" s="238"/>
      <c r="BV173" s="238"/>
      <c r="BW173" s="238"/>
      <c r="BX173" s="187"/>
      <c r="BY173" s="183"/>
      <c r="BZ173" s="183"/>
      <c r="CA173" s="183"/>
      <c r="CB173" s="183"/>
      <c r="CC173" s="183"/>
      <c r="CD173" s="183"/>
      <c r="CE173" s="238"/>
      <c r="CF173" s="238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38"/>
      <c r="CW173" s="238"/>
      <c r="CX173" s="238"/>
      <c r="CY173" s="238"/>
      <c r="CZ173" s="238"/>
      <c r="DA173" s="238"/>
      <c r="DB173" s="238"/>
      <c r="DC173" s="238"/>
      <c r="DD173" s="238"/>
      <c r="DE173" s="238"/>
      <c r="DF173" s="238"/>
      <c r="DG173" s="238"/>
      <c r="DH173" s="238"/>
      <c r="DI173" s="238"/>
      <c r="DJ173" s="238"/>
      <c r="DK173" s="238"/>
      <c r="DL173" s="238"/>
      <c r="DM173" s="238"/>
      <c r="DN173" s="238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8"/>
      <c r="I174" s="258"/>
      <c r="J174" s="258"/>
      <c r="K174" s="258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38"/>
      <c r="BR174" s="238"/>
      <c r="BS174" s="238"/>
      <c r="BT174" s="238"/>
      <c r="BU174" s="238"/>
      <c r="BV174" s="238"/>
      <c r="BW174" s="238"/>
      <c r="BX174" s="187"/>
      <c r="BY174" s="183"/>
      <c r="BZ174" s="183"/>
      <c r="CA174" s="183"/>
      <c r="CB174" s="183"/>
      <c r="CC174" s="183"/>
      <c r="CD174" s="183"/>
      <c r="CE174" s="238"/>
      <c r="CF174" s="238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38"/>
      <c r="CW174" s="238"/>
      <c r="CX174" s="238"/>
      <c r="CY174" s="238"/>
      <c r="CZ174" s="238"/>
      <c r="DA174" s="238"/>
      <c r="DB174" s="238"/>
      <c r="DC174" s="238"/>
      <c r="DD174" s="238"/>
      <c r="DE174" s="238"/>
      <c r="DF174" s="238"/>
      <c r="DG174" s="238"/>
      <c r="DH174" s="238"/>
      <c r="DI174" s="238"/>
      <c r="DJ174" s="238"/>
      <c r="DK174" s="238"/>
      <c r="DL174" s="238"/>
      <c r="DM174" s="238"/>
      <c r="DN174" s="238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8"/>
      <c r="I175" s="258"/>
      <c r="J175" s="258"/>
      <c r="K175" s="258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8"/>
      <c r="BR175" s="238"/>
      <c r="BS175" s="238"/>
      <c r="BT175" s="238"/>
      <c r="BU175" s="238"/>
      <c r="BV175" s="238"/>
      <c r="BW175" s="238"/>
      <c r="BX175" s="187"/>
      <c r="BY175" s="183"/>
      <c r="BZ175" s="183"/>
      <c r="CA175" s="183"/>
      <c r="CB175" s="183"/>
      <c r="CC175" s="183"/>
      <c r="CD175" s="183"/>
      <c r="CE175" s="238"/>
      <c r="CF175" s="238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38"/>
      <c r="CW175" s="238"/>
      <c r="CX175" s="238"/>
      <c r="CY175" s="238"/>
      <c r="CZ175" s="238"/>
      <c r="DA175" s="238"/>
      <c r="DB175" s="238"/>
      <c r="DC175" s="238"/>
      <c r="DD175" s="238"/>
      <c r="DE175" s="238"/>
      <c r="DF175" s="238"/>
      <c r="DG175" s="238"/>
      <c r="DH175" s="238"/>
      <c r="DI175" s="238"/>
      <c r="DJ175" s="238"/>
      <c r="DK175" s="238"/>
      <c r="DL175" s="238"/>
      <c r="DM175" s="238"/>
      <c r="DN175" s="238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8"/>
      <c r="I176" s="258"/>
      <c r="J176" s="258"/>
      <c r="K176" s="258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8"/>
      <c r="BR176" s="238"/>
      <c r="BS176" s="238"/>
      <c r="BT176" s="238"/>
      <c r="BU176" s="238"/>
      <c r="BV176" s="238"/>
      <c r="BW176" s="238"/>
      <c r="BX176" s="187"/>
      <c r="BY176" s="183"/>
      <c r="BZ176" s="183"/>
      <c r="CA176" s="183"/>
      <c r="CB176" s="183"/>
      <c r="CC176" s="183"/>
      <c r="CD176" s="183"/>
      <c r="CE176" s="238"/>
      <c r="CF176" s="238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38"/>
      <c r="CW176" s="238"/>
      <c r="CX176" s="238"/>
      <c r="CY176" s="238"/>
      <c r="CZ176" s="238"/>
      <c r="DA176" s="238"/>
      <c r="DB176" s="238"/>
      <c r="DC176" s="238"/>
      <c r="DD176" s="238"/>
      <c r="DE176" s="238"/>
      <c r="DF176" s="238"/>
      <c r="DG176" s="238"/>
      <c r="DH176" s="238"/>
      <c r="DI176" s="238"/>
      <c r="DJ176" s="238"/>
      <c r="DK176" s="238"/>
      <c r="DL176" s="238"/>
      <c r="DM176" s="238"/>
      <c r="DN176" s="238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8"/>
      <c r="I177" s="258"/>
      <c r="J177" s="258"/>
      <c r="K177" s="258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8"/>
      <c r="BR177" s="238"/>
      <c r="BS177" s="238"/>
      <c r="BT177" s="238"/>
      <c r="BU177" s="238"/>
      <c r="BV177" s="238"/>
      <c r="BW177" s="238"/>
      <c r="BX177" s="187"/>
      <c r="BY177" s="183"/>
      <c r="BZ177" s="183"/>
      <c r="CA177" s="183"/>
      <c r="CB177" s="183"/>
      <c r="CC177" s="183"/>
      <c r="CD177" s="183"/>
      <c r="CE177" s="238"/>
      <c r="CF177" s="238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38"/>
      <c r="CW177" s="238"/>
      <c r="CX177" s="238"/>
      <c r="CY177" s="238"/>
      <c r="CZ177" s="238"/>
      <c r="DA177" s="238"/>
      <c r="DB177" s="238"/>
      <c r="DC177" s="238"/>
      <c r="DD177" s="238"/>
      <c r="DE177" s="238"/>
      <c r="DF177" s="238"/>
      <c r="DG177" s="238"/>
      <c r="DH177" s="238"/>
      <c r="DI177" s="238"/>
      <c r="DJ177" s="238"/>
      <c r="DK177" s="238"/>
      <c r="DL177" s="238"/>
      <c r="DM177" s="238"/>
      <c r="DN177" s="238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8"/>
      <c r="I178" s="258"/>
      <c r="J178" s="258"/>
      <c r="K178" s="258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8"/>
      <c r="BR178" s="238"/>
      <c r="BS178" s="238"/>
      <c r="BT178" s="238"/>
      <c r="BU178" s="238"/>
      <c r="BV178" s="238"/>
      <c r="BW178" s="238"/>
      <c r="BX178" s="187"/>
      <c r="BY178" s="183"/>
      <c r="BZ178" s="183"/>
      <c r="CA178" s="183"/>
      <c r="CB178" s="183"/>
      <c r="CC178" s="183"/>
      <c r="CD178" s="183"/>
      <c r="CE178" s="238"/>
      <c r="CF178" s="238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38"/>
      <c r="CW178" s="238"/>
      <c r="CX178" s="238"/>
      <c r="CY178" s="238"/>
      <c r="CZ178" s="238"/>
      <c r="DA178" s="238"/>
      <c r="DB178" s="238"/>
      <c r="DC178" s="238"/>
      <c r="DD178" s="238"/>
      <c r="DE178" s="238"/>
      <c r="DF178" s="238"/>
      <c r="DG178" s="238"/>
      <c r="DH178" s="238"/>
      <c r="DI178" s="238"/>
      <c r="DJ178" s="238"/>
      <c r="DK178" s="238"/>
      <c r="DL178" s="238"/>
      <c r="DM178" s="238"/>
      <c r="DN178" s="238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8"/>
      <c r="I179" s="258"/>
      <c r="J179" s="258"/>
      <c r="K179" s="258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38"/>
      <c r="BR179" s="238"/>
      <c r="BS179" s="238"/>
      <c r="BT179" s="238"/>
      <c r="BU179" s="238"/>
      <c r="BV179" s="238"/>
      <c r="BW179" s="238"/>
      <c r="BX179" s="187"/>
      <c r="BY179" s="183"/>
      <c r="BZ179" s="183"/>
      <c r="CA179" s="183"/>
      <c r="CB179" s="183"/>
      <c r="CC179" s="183"/>
      <c r="CD179" s="183"/>
      <c r="CE179" s="238"/>
      <c r="CF179" s="238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38"/>
      <c r="CW179" s="238"/>
      <c r="CX179" s="238"/>
      <c r="CY179" s="238"/>
      <c r="CZ179" s="238"/>
      <c r="DA179" s="238"/>
      <c r="DB179" s="238"/>
      <c r="DC179" s="238"/>
      <c r="DD179" s="238"/>
      <c r="DE179" s="238"/>
      <c r="DF179" s="238"/>
      <c r="DG179" s="238"/>
      <c r="DH179" s="238"/>
      <c r="DI179" s="238"/>
      <c r="DJ179" s="238"/>
      <c r="DK179" s="238"/>
      <c r="DL179" s="238"/>
      <c r="DM179" s="238"/>
      <c r="DN179" s="238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8"/>
      <c r="I180" s="258"/>
      <c r="J180" s="258"/>
      <c r="K180" s="258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38"/>
      <c r="BR180" s="238"/>
      <c r="BS180" s="238"/>
      <c r="BT180" s="238"/>
      <c r="BU180" s="238"/>
      <c r="BV180" s="238"/>
      <c r="BW180" s="238"/>
      <c r="BX180" s="187"/>
      <c r="BY180" s="183"/>
      <c r="BZ180" s="183"/>
      <c r="CA180" s="183"/>
      <c r="CB180" s="183"/>
      <c r="CC180" s="183"/>
      <c r="CD180" s="183"/>
      <c r="CE180" s="238"/>
      <c r="CF180" s="238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/>
      <c r="BR181" s="238"/>
      <c r="BS181" s="238"/>
      <c r="BT181" s="238"/>
      <c r="BU181" s="238"/>
      <c r="BV181" s="238"/>
      <c r="BW181" s="238"/>
      <c r="BX181" s="187"/>
      <c r="BY181" s="183"/>
      <c r="BZ181" s="183"/>
      <c r="CA181" s="183"/>
      <c r="CB181" s="183"/>
      <c r="CC181" s="183"/>
      <c r="CD181" s="183"/>
      <c r="CE181" s="238"/>
      <c r="CF181" s="238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38"/>
      <c r="CW181" s="238"/>
      <c r="CX181" s="238"/>
      <c r="CY181" s="238"/>
      <c r="CZ181" s="238"/>
      <c r="DA181" s="238"/>
      <c r="DB181" s="238"/>
      <c r="DC181" s="238"/>
      <c r="DD181" s="238"/>
      <c r="DE181" s="238"/>
      <c r="DF181" s="238"/>
      <c r="DG181" s="238"/>
      <c r="DH181" s="238"/>
      <c r="DI181" s="238"/>
      <c r="DJ181" s="238"/>
      <c r="DK181" s="238"/>
      <c r="DL181" s="238"/>
      <c r="DM181" s="238"/>
      <c r="DN181" s="238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/>
      <c r="BR182" s="238"/>
      <c r="BS182" s="238"/>
      <c r="BT182" s="238"/>
      <c r="BU182" s="238"/>
      <c r="BV182" s="238"/>
      <c r="BW182" s="238"/>
      <c r="BX182" s="187"/>
      <c r="BY182" s="183"/>
      <c r="BZ182" s="183"/>
      <c r="CA182" s="183"/>
      <c r="CB182" s="183"/>
      <c r="CC182" s="183"/>
      <c r="CD182" s="183"/>
      <c r="CE182" s="238"/>
      <c r="CF182" s="238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38"/>
      <c r="CW182" s="238"/>
      <c r="CX182" s="238"/>
      <c r="CY182" s="238"/>
      <c r="CZ182" s="238"/>
      <c r="DA182" s="238"/>
      <c r="DB182" s="238"/>
      <c r="DC182" s="238"/>
      <c r="DD182" s="238"/>
      <c r="DE182" s="238"/>
      <c r="DF182" s="238"/>
      <c r="DG182" s="238"/>
      <c r="DH182" s="238"/>
      <c r="DI182" s="238"/>
      <c r="DJ182" s="238"/>
      <c r="DK182" s="238"/>
      <c r="DL182" s="238"/>
      <c r="DM182" s="238"/>
      <c r="DN182" s="238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8"/>
      <c r="BR183" s="238"/>
      <c r="BS183" s="238"/>
      <c r="BT183" s="238"/>
      <c r="BU183" s="238"/>
      <c r="BV183" s="238"/>
      <c r="BW183" s="238"/>
      <c r="BX183" s="187"/>
      <c r="BY183" s="183"/>
      <c r="BZ183" s="183"/>
      <c r="CA183" s="183"/>
      <c r="CB183" s="183"/>
      <c r="CC183" s="183"/>
      <c r="CD183" s="183"/>
      <c r="CE183" s="238"/>
      <c r="CF183" s="238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38"/>
      <c r="CW183" s="238"/>
      <c r="CX183" s="238"/>
      <c r="CY183" s="238"/>
      <c r="CZ183" s="238"/>
      <c r="DA183" s="238"/>
      <c r="DB183" s="238"/>
      <c r="DC183" s="238"/>
      <c r="DD183" s="238"/>
      <c r="DE183" s="238"/>
      <c r="DF183" s="238"/>
      <c r="DG183" s="238"/>
      <c r="DH183" s="238"/>
      <c r="DI183" s="238"/>
      <c r="DJ183" s="238"/>
      <c r="DK183" s="238"/>
      <c r="DL183" s="238"/>
      <c r="DM183" s="238"/>
      <c r="DN183" s="238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/>
      <c r="BR184" s="238"/>
      <c r="BS184" s="238"/>
      <c r="BT184" s="238"/>
      <c r="BU184" s="238"/>
      <c r="BV184" s="238"/>
      <c r="BW184" s="238"/>
      <c r="BX184" s="187"/>
      <c r="BY184" s="183"/>
      <c r="BZ184" s="183"/>
      <c r="CA184" s="183"/>
      <c r="CB184" s="183"/>
      <c r="CC184" s="183"/>
      <c r="CD184" s="183"/>
      <c r="CE184" s="238"/>
      <c r="CF184" s="238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38"/>
      <c r="CW184" s="238"/>
      <c r="CX184" s="238"/>
      <c r="CY184" s="238"/>
      <c r="CZ184" s="238"/>
      <c r="DA184" s="238"/>
      <c r="DB184" s="238"/>
      <c r="DC184" s="238"/>
      <c r="DD184" s="238"/>
      <c r="DE184" s="238"/>
      <c r="DF184" s="238"/>
      <c r="DG184" s="238"/>
      <c r="DH184" s="238"/>
      <c r="DI184" s="238"/>
      <c r="DJ184" s="238"/>
      <c r="DK184" s="238"/>
      <c r="DL184" s="238"/>
      <c r="DM184" s="238"/>
      <c r="DN184" s="238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/>
      <c r="BR185" s="238"/>
      <c r="BS185" s="238"/>
      <c r="BT185" s="238"/>
      <c r="BU185" s="238"/>
      <c r="BV185" s="238"/>
      <c r="BW185" s="238"/>
      <c r="BX185" s="187"/>
      <c r="BY185" s="183"/>
      <c r="BZ185" s="183"/>
      <c r="CA185" s="183"/>
      <c r="CB185" s="183"/>
      <c r="CC185" s="183"/>
      <c r="CD185" s="183"/>
      <c r="CE185" s="238"/>
      <c r="CF185" s="238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38"/>
      <c r="CW185" s="238"/>
      <c r="CX185" s="238"/>
      <c r="CY185" s="238"/>
      <c r="CZ185" s="238"/>
      <c r="DA185" s="238"/>
      <c r="DB185" s="238"/>
      <c r="DC185" s="238"/>
      <c r="DD185" s="238"/>
      <c r="DE185" s="238"/>
      <c r="DF185" s="238"/>
      <c r="DG185" s="238"/>
      <c r="DH185" s="238"/>
      <c r="DI185" s="238"/>
      <c r="DJ185" s="238"/>
      <c r="DK185" s="238"/>
      <c r="DL185" s="238"/>
      <c r="DM185" s="238"/>
      <c r="DN185" s="238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/>
      <c r="BR186" s="238"/>
      <c r="BS186" s="238"/>
      <c r="BT186" s="238"/>
      <c r="BU186" s="238"/>
      <c r="BV186" s="238"/>
      <c r="BW186" s="238"/>
      <c r="BX186" s="187"/>
      <c r="BY186" s="183"/>
      <c r="BZ186" s="183"/>
      <c r="CA186" s="183"/>
      <c r="CB186" s="183"/>
      <c r="CC186" s="183"/>
      <c r="CD186" s="183"/>
      <c r="CE186" s="238"/>
      <c r="CF186" s="238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38"/>
      <c r="CW186" s="238"/>
      <c r="CX186" s="238"/>
      <c r="CY186" s="238"/>
      <c r="CZ186" s="238"/>
      <c r="DA186" s="238"/>
      <c r="DB186" s="238"/>
      <c r="DC186" s="238"/>
      <c r="DD186" s="238"/>
      <c r="DE186" s="238"/>
      <c r="DF186" s="238"/>
      <c r="DG186" s="238"/>
      <c r="DH186" s="238"/>
      <c r="DI186" s="238"/>
      <c r="DJ186" s="238"/>
      <c r="DK186" s="238"/>
      <c r="DL186" s="238"/>
      <c r="DM186" s="238"/>
      <c r="DN186" s="238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/>
      <c r="BR187" s="238"/>
      <c r="BS187" s="238"/>
      <c r="BT187" s="238"/>
      <c r="BU187" s="238"/>
      <c r="BV187" s="238"/>
      <c r="BW187" s="238"/>
      <c r="BX187" s="187"/>
      <c r="BY187" s="183"/>
      <c r="BZ187" s="183"/>
      <c r="CA187" s="183"/>
      <c r="CB187" s="183"/>
      <c r="CC187" s="183"/>
      <c r="CD187" s="183"/>
      <c r="CE187" s="238"/>
      <c r="CF187" s="238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38"/>
      <c r="CW187" s="238"/>
      <c r="CX187" s="238"/>
      <c r="CY187" s="238"/>
      <c r="CZ187" s="238"/>
      <c r="DA187" s="238"/>
      <c r="DB187" s="238"/>
      <c r="DC187" s="238"/>
      <c r="DD187" s="238"/>
      <c r="DE187" s="238"/>
      <c r="DF187" s="238"/>
      <c r="DG187" s="238"/>
      <c r="DH187" s="238"/>
      <c r="DI187" s="238"/>
      <c r="DJ187" s="238"/>
      <c r="DK187" s="238"/>
      <c r="DL187" s="238"/>
      <c r="DM187" s="238"/>
      <c r="DN187" s="238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8"/>
      <c r="BR188" s="238"/>
      <c r="BS188" s="238"/>
      <c r="BT188" s="238"/>
      <c r="BU188" s="238"/>
      <c r="BV188" s="238"/>
      <c r="BW188" s="238"/>
      <c r="BX188" s="187"/>
      <c r="BY188" s="183"/>
      <c r="BZ188" s="183"/>
      <c r="CA188" s="183"/>
      <c r="CB188" s="183"/>
      <c r="CC188" s="183"/>
      <c r="CD188" s="183"/>
      <c r="CE188" s="238"/>
      <c r="CF188" s="238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38"/>
      <c r="CW188" s="238"/>
      <c r="CX188" s="238"/>
      <c r="CY188" s="238"/>
      <c r="CZ188" s="238"/>
      <c r="DA188" s="238"/>
      <c r="DB188" s="238"/>
      <c r="DC188" s="238"/>
      <c r="DD188" s="238"/>
      <c r="DE188" s="238"/>
      <c r="DF188" s="238"/>
      <c r="DG188" s="238"/>
      <c r="DH188" s="238"/>
      <c r="DI188" s="238"/>
      <c r="DJ188" s="238"/>
      <c r="DK188" s="238"/>
      <c r="DL188" s="238"/>
      <c r="DM188" s="238"/>
      <c r="DN188" s="238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/>
      <c r="BR189" s="238"/>
      <c r="BS189" s="238"/>
      <c r="BT189" s="238"/>
      <c r="BU189" s="238"/>
      <c r="BV189" s="238"/>
      <c r="BW189" s="238"/>
      <c r="BX189" s="187"/>
      <c r="BY189" s="183"/>
      <c r="BZ189" s="183"/>
      <c r="CA189" s="183"/>
      <c r="CB189" s="183"/>
      <c r="CC189" s="183"/>
      <c r="CD189" s="183"/>
      <c r="CE189" s="238"/>
      <c r="CF189" s="238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38"/>
      <c r="CW189" s="238"/>
      <c r="CX189" s="238"/>
      <c r="CY189" s="238"/>
      <c r="CZ189" s="238"/>
      <c r="DA189" s="238"/>
      <c r="DB189" s="238"/>
      <c r="DC189" s="238"/>
      <c r="DD189" s="238"/>
      <c r="DE189" s="238"/>
      <c r="DF189" s="238"/>
      <c r="DG189" s="238"/>
      <c r="DH189" s="238"/>
      <c r="DI189" s="238"/>
      <c r="DJ189" s="238"/>
      <c r="DK189" s="238"/>
      <c r="DL189" s="238"/>
      <c r="DM189" s="238"/>
      <c r="DN189" s="238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/>
      <c r="BV190" s="238"/>
      <c r="BW190" s="238"/>
      <c r="BX190" s="187"/>
      <c r="BY190" s="183"/>
      <c r="BZ190" s="183"/>
      <c r="CA190" s="183"/>
      <c r="CB190" s="183"/>
      <c r="CC190" s="183"/>
      <c r="CD190" s="183"/>
      <c r="CE190" s="238"/>
      <c r="CF190" s="238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38"/>
      <c r="CW190" s="238"/>
      <c r="CX190" s="238"/>
      <c r="CY190" s="238"/>
      <c r="CZ190" s="238"/>
      <c r="DA190" s="238"/>
      <c r="DB190" s="238"/>
      <c r="DC190" s="238"/>
      <c r="DD190" s="238"/>
      <c r="DE190" s="238"/>
      <c r="DF190" s="238"/>
      <c r="DG190" s="238"/>
      <c r="DH190" s="238"/>
      <c r="DI190" s="238"/>
      <c r="DJ190" s="238"/>
      <c r="DK190" s="238"/>
      <c r="DL190" s="238"/>
      <c r="DM190" s="238"/>
      <c r="DN190" s="238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8"/>
      <c r="BR191" s="238"/>
      <c r="BS191" s="238"/>
      <c r="BT191" s="238"/>
      <c r="BU191" s="238"/>
      <c r="BV191" s="238"/>
      <c r="BW191" s="238"/>
      <c r="BX191" s="187"/>
      <c r="BY191" s="183"/>
      <c r="BZ191" s="183"/>
      <c r="CA191" s="183"/>
      <c r="CB191" s="183"/>
      <c r="CC191" s="183"/>
      <c r="CD191" s="183"/>
      <c r="CE191" s="238"/>
      <c r="CF191" s="238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38"/>
      <c r="CW191" s="238"/>
      <c r="CX191" s="238"/>
      <c r="CY191" s="238"/>
      <c r="CZ191" s="238"/>
      <c r="DA191" s="238"/>
      <c r="DB191" s="238"/>
      <c r="DC191" s="238"/>
      <c r="DD191" s="238"/>
      <c r="DE191" s="238"/>
      <c r="DF191" s="238"/>
      <c r="DG191" s="238"/>
      <c r="DH191" s="238"/>
      <c r="DI191" s="238"/>
      <c r="DJ191" s="238"/>
      <c r="DK191" s="238"/>
      <c r="DL191" s="238"/>
      <c r="DM191" s="238"/>
      <c r="DN191" s="238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/>
      <c r="BR192" s="238"/>
      <c r="BS192" s="238"/>
      <c r="BT192" s="238"/>
      <c r="BU192" s="238"/>
      <c r="BV192" s="238"/>
      <c r="BW192" s="238"/>
      <c r="BX192" s="187"/>
      <c r="BY192" s="183"/>
      <c r="BZ192" s="183"/>
      <c r="CA192" s="183"/>
      <c r="CB192" s="183"/>
      <c r="CC192" s="183"/>
      <c r="CD192" s="183"/>
      <c r="CE192" s="238"/>
      <c r="CF192" s="238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38"/>
      <c r="CW192" s="238"/>
      <c r="CX192" s="238"/>
      <c r="CY192" s="238"/>
      <c r="CZ192" s="238"/>
      <c r="DA192" s="238"/>
      <c r="DB192" s="238"/>
      <c r="DC192" s="238"/>
      <c r="DD192" s="238"/>
      <c r="DE192" s="238"/>
      <c r="DF192" s="238"/>
      <c r="DG192" s="238"/>
      <c r="DH192" s="238"/>
      <c r="DI192" s="238"/>
      <c r="DJ192" s="238"/>
      <c r="DK192" s="238"/>
      <c r="DL192" s="238"/>
      <c r="DM192" s="238"/>
      <c r="DN192" s="238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8"/>
      <c r="BR193" s="238"/>
      <c r="BS193" s="238"/>
      <c r="BT193" s="238"/>
      <c r="BU193" s="238"/>
      <c r="BV193" s="238"/>
      <c r="BW193" s="238"/>
      <c r="BX193" s="187"/>
      <c r="BY193" s="183"/>
      <c r="BZ193" s="183"/>
      <c r="CA193" s="183"/>
      <c r="CB193" s="183"/>
      <c r="CC193" s="183"/>
      <c r="CD193" s="183"/>
      <c r="CE193" s="238"/>
      <c r="CF193" s="238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38"/>
      <c r="CW193" s="238"/>
      <c r="CX193" s="238"/>
      <c r="CY193" s="238"/>
      <c r="CZ193" s="238"/>
      <c r="DA193" s="238"/>
      <c r="DB193" s="238"/>
      <c r="DC193" s="238"/>
      <c r="DD193" s="238"/>
      <c r="DE193" s="238"/>
      <c r="DF193" s="238"/>
      <c r="DG193" s="238"/>
      <c r="DH193" s="238"/>
      <c r="DI193" s="238"/>
      <c r="DJ193" s="238"/>
      <c r="DK193" s="238"/>
      <c r="DL193" s="238"/>
      <c r="DM193" s="238"/>
      <c r="DN193" s="238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8"/>
      <c r="BR194" s="238"/>
      <c r="BS194" s="238"/>
      <c r="BT194" s="238"/>
      <c r="BU194" s="238"/>
      <c r="BV194" s="238"/>
      <c r="BW194" s="238"/>
      <c r="BX194" s="187"/>
      <c r="BY194" s="183"/>
      <c r="BZ194" s="183"/>
      <c r="CA194" s="183"/>
      <c r="CB194" s="183"/>
      <c r="CC194" s="183"/>
      <c r="CD194" s="183"/>
      <c r="CE194" s="238"/>
      <c r="CF194" s="238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38"/>
      <c r="CW194" s="238"/>
      <c r="CX194" s="238"/>
      <c r="CY194" s="238"/>
      <c r="CZ194" s="238"/>
      <c r="DA194" s="238"/>
      <c r="DB194" s="238"/>
      <c r="DC194" s="238"/>
      <c r="DD194" s="238"/>
      <c r="DE194" s="238"/>
      <c r="DF194" s="238"/>
      <c r="DG194" s="238"/>
      <c r="DH194" s="238"/>
      <c r="DI194" s="238"/>
      <c r="DJ194" s="238"/>
      <c r="DK194" s="238"/>
      <c r="DL194" s="238"/>
      <c r="DM194" s="238"/>
      <c r="DN194" s="238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8"/>
      <c r="BR195" s="238"/>
      <c r="BS195" s="238"/>
      <c r="BT195" s="238"/>
      <c r="BU195" s="238"/>
      <c r="BV195" s="238"/>
      <c r="BW195" s="238"/>
      <c r="BX195" s="187"/>
      <c r="BY195" s="183"/>
      <c r="BZ195" s="183"/>
      <c r="CA195" s="183"/>
      <c r="CB195" s="183"/>
      <c r="CC195" s="183"/>
      <c r="CD195" s="183"/>
      <c r="CE195" s="238"/>
      <c r="CF195" s="238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38"/>
      <c r="CW195" s="238"/>
      <c r="CX195" s="238"/>
      <c r="CY195" s="238"/>
      <c r="CZ195" s="238"/>
      <c r="DA195" s="238"/>
      <c r="DB195" s="238"/>
      <c r="DC195" s="238"/>
      <c r="DD195" s="238"/>
      <c r="DE195" s="238"/>
      <c r="DF195" s="238"/>
      <c r="DG195" s="238"/>
      <c r="DH195" s="238"/>
      <c r="DI195" s="238"/>
      <c r="DJ195" s="238"/>
      <c r="DK195" s="238"/>
      <c r="DL195" s="238"/>
      <c r="DM195" s="238"/>
      <c r="DN195" s="238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8"/>
      <c r="BR196" s="238"/>
      <c r="BS196" s="238"/>
      <c r="BT196" s="238"/>
      <c r="BU196" s="238"/>
      <c r="BV196" s="238"/>
      <c r="BW196" s="238"/>
      <c r="BX196" s="187"/>
      <c r="BY196" s="183"/>
      <c r="BZ196" s="183"/>
      <c r="CA196" s="183"/>
      <c r="CB196" s="183"/>
      <c r="CC196" s="183"/>
      <c r="CD196" s="183"/>
      <c r="CE196" s="238"/>
      <c r="CF196" s="238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38"/>
      <c r="CW196" s="238"/>
      <c r="CX196" s="238"/>
      <c r="CY196" s="238"/>
      <c r="CZ196" s="238"/>
      <c r="DA196" s="238"/>
      <c r="DB196" s="238"/>
      <c r="DC196" s="238"/>
      <c r="DD196" s="238"/>
      <c r="DE196" s="238"/>
      <c r="DF196" s="238"/>
      <c r="DG196" s="238"/>
      <c r="DH196" s="238"/>
      <c r="DI196" s="238"/>
      <c r="DJ196" s="238"/>
      <c r="DK196" s="238"/>
      <c r="DL196" s="238"/>
      <c r="DM196" s="238"/>
      <c r="DN196" s="238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/>
      <c r="BR197" s="238"/>
      <c r="BS197" s="238"/>
      <c r="BT197" s="238"/>
      <c r="BU197" s="238"/>
      <c r="BV197" s="238"/>
      <c r="BW197" s="238"/>
      <c r="BX197" s="187"/>
      <c r="BY197" s="183"/>
      <c r="BZ197" s="183"/>
      <c r="CA197" s="183"/>
      <c r="CB197" s="183"/>
      <c r="CC197" s="183"/>
      <c r="CD197" s="183"/>
      <c r="CE197" s="238"/>
      <c r="CF197" s="238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38"/>
      <c r="CW197" s="238"/>
      <c r="CX197" s="238"/>
      <c r="CY197" s="238"/>
      <c r="CZ197" s="238"/>
      <c r="DA197" s="238"/>
      <c r="DB197" s="238"/>
      <c r="DC197" s="238"/>
      <c r="DD197" s="238"/>
      <c r="DE197" s="238"/>
      <c r="DF197" s="238"/>
      <c r="DG197" s="238"/>
      <c r="DH197" s="238"/>
      <c r="DI197" s="238"/>
      <c r="DJ197" s="238"/>
      <c r="DK197" s="238"/>
      <c r="DL197" s="238"/>
      <c r="DM197" s="238"/>
      <c r="DN197" s="238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8"/>
      <c r="BR198" s="238"/>
      <c r="BS198" s="238"/>
      <c r="BT198" s="238"/>
      <c r="BU198" s="238"/>
      <c r="BV198" s="238"/>
      <c r="BW198" s="238"/>
      <c r="BX198" s="187"/>
      <c r="BY198" s="183"/>
      <c r="BZ198" s="183"/>
      <c r="CA198" s="183"/>
      <c r="CB198" s="183"/>
      <c r="CC198" s="183"/>
      <c r="CD198" s="183"/>
      <c r="CE198" s="238"/>
      <c r="CF198" s="238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38"/>
      <c r="CW198" s="238"/>
      <c r="CX198" s="238"/>
      <c r="CY198" s="238"/>
      <c r="CZ198" s="238"/>
      <c r="DA198" s="238"/>
      <c r="DB198" s="238"/>
      <c r="DC198" s="238"/>
      <c r="DD198" s="238"/>
      <c r="DE198" s="238"/>
      <c r="DF198" s="238"/>
      <c r="DG198" s="238"/>
      <c r="DH198" s="238"/>
      <c r="DI198" s="238"/>
      <c r="DJ198" s="238"/>
      <c r="DK198" s="238"/>
      <c r="DL198" s="238"/>
      <c r="DM198" s="238"/>
      <c r="DN198" s="238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/>
      <c r="BR199" s="238"/>
      <c r="BS199" s="238"/>
      <c r="BT199" s="238"/>
      <c r="BU199" s="238"/>
      <c r="BV199" s="238"/>
      <c r="BW199" s="238"/>
      <c r="BX199" s="187"/>
      <c r="BY199" s="183"/>
      <c r="BZ199" s="183"/>
      <c r="CA199" s="183"/>
      <c r="CB199" s="183"/>
      <c r="CC199" s="183"/>
      <c r="CD199" s="183"/>
      <c r="CE199" s="238"/>
      <c r="CF199" s="238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38"/>
      <c r="CW199" s="238"/>
      <c r="CX199" s="238"/>
      <c r="CY199" s="238"/>
      <c r="CZ199" s="238"/>
      <c r="DA199" s="238"/>
      <c r="DB199" s="238"/>
      <c r="DC199" s="238"/>
      <c r="DD199" s="238"/>
      <c r="DE199" s="238"/>
      <c r="DF199" s="238"/>
      <c r="DG199" s="238"/>
      <c r="DH199" s="238"/>
      <c r="DI199" s="238"/>
      <c r="DJ199" s="238"/>
      <c r="DK199" s="238"/>
      <c r="DL199" s="238"/>
      <c r="DM199" s="238"/>
      <c r="DN199" s="238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8"/>
      <c r="BR200" s="238"/>
      <c r="BS200" s="238"/>
      <c r="BT200" s="238"/>
      <c r="BU200" s="238"/>
      <c r="BV200" s="238"/>
      <c r="BW200" s="238"/>
      <c r="BX200" s="187"/>
      <c r="BY200" s="183"/>
      <c r="BZ200" s="183"/>
      <c r="CA200" s="183"/>
      <c r="CB200" s="183"/>
      <c r="CC200" s="183"/>
      <c r="CD200" s="183"/>
      <c r="CE200" s="238"/>
      <c r="CF200" s="238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38"/>
      <c r="CW200" s="238"/>
      <c r="CX200" s="238"/>
      <c r="CY200" s="238"/>
      <c r="CZ200" s="238"/>
      <c r="DA200" s="238"/>
      <c r="DB200" s="238"/>
      <c r="DC200" s="238"/>
      <c r="DD200" s="238"/>
      <c r="DE200" s="238"/>
      <c r="DF200" s="238"/>
      <c r="DG200" s="238"/>
      <c r="DH200" s="238"/>
      <c r="DI200" s="238"/>
      <c r="DJ200" s="238"/>
      <c r="DK200" s="238"/>
      <c r="DL200" s="238"/>
      <c r="DM200" s="238"/>
      <c r="DN200" s="238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8"/>
      <c r="BR201" s="238"/>
      <c r="BS201" s="238"/>
      <c r="BT201" s="238"/>
      <c r="BU201" s="238"/>
      <c r="BV201" s="238"/>
      <c r="BW201" s="238"/>
      <c r="BX201" s="187"/>
      <c r="BY201" s="183"/>
      <c r="BZ201" s="183"/>
      <c r="CA201" s="183"/>
      <c r="CB201" s="183"/>
      <c r="CC201" s="183"/>
      <c r="CD201" s="183"/>
      <c r="CE201" s="238"/>
      <c r="CF201" s="238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38"/>
      <c r="CW201" s="238"/>
      <c r="CX201" s="238"/>
      <c r="CY201" s="238"/>
      <c r="CZ201" s="238"/>
      <c r="DA201" s="238"/>
      <c r="DB201" s="238"/>
      <c r="DC201" s="238"/>
      <c r="DD201" s="238"/>
      <c r="DE201" s="238"/>
      <c r="DF201" s="238"/>
      <c r="DG201" s="238"/>
      <c r="DH201" s="238"/>
      <c r="DI201" s="238"/>
      <c r="DJ201" s="238"/>
      <c r="DK201" s="238"/>
      <c r="DL201" s="238"/>
      <c r="DM201" s="238"/>
      <c r="DN201" s="238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/>
      <c r="BR202" s="238"/>
      <c r="BS202" s="238"/>
      <c r="BT202" s="238"/>
      <c r="BU202" s="238"/>
      <c r="BV202" s="238"/>
      <c r="BW202" s="238"/>
      <c r="BX202" s="187"/>
      <c r="BY202" s="183"/>
      <c r="BZ202" s="183"/>
      <c r="CA202" s="183"/>
      <c r="CB202" s="183"/>
      <c r="CC202" s="183"/>
      <c r="CD202" s="183"/>
      <c r="CE202" s="238"/>
      <c r="CF202" s="238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38"/>
      <c r="CW202" s="238"/>
      <c r="CX202" s="238"/>
      <c r="CY202" s="238"/>
      <c r="CZ202" s="238"/>
      <c r="DA202" s="238"/>
      <c r="DB202" s="238"/>
      <c r="DC202" s="238"/>
      <c r="DD202" s="238"/>
      <c r="DE202" s="238"/>
      <c r="DF202" s="238"/>
      <c r="DG202" s="238"/>
      <c r="DH202" s="238"/>
      <c r="DI202" s="238"/>
      <c r="DJ202" s="238"/>
      <c r="DK202" s="238"/>
      <c r="DL202" s="238"/>
      <c r="DM202" s="238"/>
      <c r="DN202" s="238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/>
      <c r="BR203" s="238"/>
      <c r="BS203" s="238"/>
      <c r="BT203" s="238"/>
      <c r="BU203" s="238"/>
      <c r="BV203" s="238"/>
      <c r="BW203" s="238"/>
      <c r="BX203" s="187"/>
      <c r="BY203" s="183"/>
      <c r="BZ203" s="183"/>
      <c r="CA203" s="183"/>
      <c r="CB203" s="183"/>
      <c r="CC203" s="183"/>
      <c r="CD203" s="183"/>
      <c r="CE203" s="238"/>
      <c r="CF203" s="238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38"/>
      <c r="CW203" s="238"/>
      <c r="CX203" s="238"/>
      <c r="CY203" s="238"/>
      <c r="CZ203" s="238"/>
      <c r="DA203" s="238"/>
      <c r="DB203" s="238"/>
      <c r="DC203" s="238"/>
      <c r="DD203" s="238"/>
      <c r="DE203" s="238"/>
      <c r="DF203" s="238"/>
      <c r="DG203" s="238"/>
      <c r="DH203" s="238"/>
      <c r="DI203" s="238"/>
      <c r="DJ203" s="238"/>
      <c r="DK203" s="238"/>
      <c r="DL203" s="238"/>
      <c r="DM203" s="238"/>
      <c r="DN203" s="238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/>
      <c r="BR204" s="238"/>
      <c r="BS204" s="238"/>
      <c r="BT204" s="238"/>
      <c r="BU204" s="238"/>
      <c r="BV204" s="238"/>
      <c r="BW204" s="238"/>
      <c r="BX204" s="187"/>
      <c r="BY204" s="183"/>
      <c r="BZ204" s="183"/>
      <c r="CA204" s="183"/>
      <c r="CB204" s="183"/>
      <c r="CC204" s="183"/>
      <c r="CD204" s="183"/>
      <c r="CE204" s="238"/>
      <c r="CF204" s="238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38"/>
      <c r="CW204" s="238"/>
      <c r="CX204" s="238"/>
      <c r="CY204" s="238"/>
      <c r="CZ204" s="238"/>
      <c r="DA204" s="238"/>
      <c r="DB204" s="238"/>
      <c r="DC204" s="238"/>
      <c r="DD204" s="238"/>
      <c r="DE204" s="238"/>
      <c r="DF204" s="238"/>
      <c r="DG204" s="238"/>
      <c r="DH204" s="238"/>
      <c r="DI204" s="238"/>
      <c r="DJ204" s="238"/>
      <c r="DK204" s="238"/>
      <c r="DL204" s="238"/>
      <c r="DM204" s="238"/>
      <c r="DN204" s="238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/>
      <c r="BR205" s="238"/>
      <c r="BS205" s="238"/>
      <c r="BT205" s="238"/>
      <c r="BU205" s="238"/>
      <c r="BV205" s="238"/>
      <c r="BW205" s="238"/>
      <c r="BX205" s="187"/>
      <c r="BY205" s="183"/>
      <c r="BZ205" s="183"/>
      <c r="CA205" s="183"/>
      <c r="CB205" s="183"/>
      <c r="CC205" s="183"/>
      <c r="CD205" s="183"/>
      <c r="CE205" s="238"/>
      <c r="CF205" s="238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38"/>
      <c r="CW205" s="238"/>
      <c r="CX205" s="238"/>
      <c r="CY205" s="238"/>
      <c r="CZ205" s="238"/>
      <c r="DA205" s="238"/>
      <c r="DB205" s="238"/>
      <c r="DC205" s="238"/>
      <c r="DD205" s="238"/>
      <c r="DE205" s="238"/>
      <c r="DF205" s="238"/>
      <c r="DG205" s="238"/>
      <c r="DH205" s="238"/>
      <c r="DI205" s="238"/>
      <c r="DJ205" s="238"/>
      <c r="DK205" s="238"/>
      <c r="DL205" s="238"/>
      <c r="DM205" s="238"/>
      <c r="DN205" s="238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/>
      <c r="BV206" s="238"/>
      <c r="BW206" s="238"/>
      <c r="BX206" s="187"/>
      <c r="BY206" s="183"/>
      <c r="BZ206" s="183"/>
      <c r="CA206" s="183"/>
      <c r="CB206" s="183"/>
      <c r="CC206" s="183"/>
      <c r="CD206" s="183"/>
      <c r="CE206" s="238"/>
      <c r="CF206" s="238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38"/>
      <c r="CW206" s="238"/>
      <c r="CX206" s="238"/>
      <c r="CY206" s="238"/>
      <c r="CZ206" s="238"/>
      <c r="DA206" s="238"/>
      <c r="DB206" s="238"/>
      <c r="DC206" s="238"/>
      <c r="DD206" s="238"/>
      <c r="DE206" s="238"/>
      <c r="DF206" s="238"/>
      <c r="DG206" s="238"/>
      <c r="DH206" s="238"/>
      <c r="DI206" s="238"/>
      <c r="DJ206" s="238"/>
      <c r="DK206" s="238"/>
      <c r="DL206" s="238"/>
      <c r="DM206" s="238"/>
      <c r="DN206" s="238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/>
      <c r="BV207" s="238"/>
      <c r="BW207" s="238"/>
      <c r="BX207" s="187"/>
      <c r="BY207" s="183"/>
      <c r="BZ207" s="183"/>
      <c r="CA207" s="183"/>
      <c r="CB207" s="183"/>
      <c r="CC207" s="183"/>
      <c r="CD207" s="183"/>
      <c r="CE207" s="238"/>
      <c r="CF207" s="238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38"/>
      <c r="CW207" s="238"/>
      <c r="CX207" s="238"/>
      <c r="CY207" s="238"/>
      <c r="CZ207" s="238"/>
      <c r="DA207" s="238"/>
      <c r="DB207" s="238"/>
      <c r="DC207" s="238"/>
      <c r="DD207" s="238"/>
      <c r="DE207" s="238"/>
      <c r="DF207" s="238"/>
      <c r="DG207" s="238"/>
      <c r="DH207" s="238"/>
      <c r="DI207" s="238"/>
      <c r="DJ207" s="238"/>
      <c r="DK207" s="238"/>
      <c r="DL207" s="238"/>
      <c r="DM207" s="238"/>
      <c r="DN207" s="238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/>
      <c r="BR208" s="238"/>
      <c r="BS208" s="238"/>
      <c r="BT208" s="238"/>
      <c r="BU208" s="238"/>
      <c r="BV208" s="238"/>
      <c r="BW208" s="238"/>
      <c r="BX208" s="187"/>
      <c r="BY208" s="183"/>
      <c r="BZ208" s="183"/>
      <c r="CA208" s="183"/>
      <c r="CB208" s="183"/>
      <c r="CC208" s="183"/>
      <c r="CD208" s="183"/>
      <c r="CE208" s="238"/>
      <c r="CF208" s="238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38"/>
      <c r="CW208" s="238"/>
      <c r="CX208" s="238"/>
      <c r="CY208" s="238"/>
      <c r="CZ208" s="238"/>
      <c r="DA208" s="238"/>
      <c r="DB208" s="238"/>
      <c r="DC208" s="238"/>
      <c r="DD208" s="238"/>
      <c r="DE208" s="238"/>
      <c r="DF208" s="238"/>
      <c r="DG208" s="238"/>
      <c r="DH208" s="238"/>
      <c r="DI208" s="238"/>
      <c r="DJ208" s="238"/>
      <c r="DK208" s="238"/>
      <c r="DL208" s="238"/>
      <c r="DM208" s="238"/>
      <c r="DN208" s="238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/>
      <c r="BR209" s="238"/>
      <c r="BS209" s="238"/>
      <c r="BT209" s="238"/>
      <c r="BU209" s="238"/>
      <c r="BV209" s="238"/>
      <c r="BW209" s="238"/>
      <c r="BX209" s="187"/>
      <c r="BY209" s="183"/>
      <c r="BZ209" s="183"/>
      <c r="CA209" s="183"/>
      <c r="CB209" s="183"/>
      <c r="CC209" s="183"/>
      <c r="CD209" s="183"/>
      <c r="CE209" s="238"/>
      <c r="CF209" s="238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38"/>
      <c r="CW209" s="238"/>
      <c r="CX209" s="238"/>
      <c r="CY209" s="238"/>
      <c r="CZ209" s="238"/>
      <c r="DA209" s="238"/>
      <c r="DB209" s="238"/>
      <c r="DC209" s="238"/>
      <c r="DD209" s="238"/>
      <c r="DE209" s="238"/>
      <c r="DF209" s="238"/>
      <c r="DG209" s="238"/>
      <c r="DH209" s="238"/>
      <c r="DI209" s="238"/>
      <c r="DJ209" s="238"/>
      <c r="DK209" s="238"/>
      <c r="DL209" s="238"/>
      <c r="DM209" s="238"/>
      <c r="DN209" s="238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8"/>
      <c r="BR210" s="238"/>
      <c r="BS210" s="238"/>
      <c r="BT210" s="238"/>
      <c r="BU210" s="238"/>
      <c r="BV210" s="238"/>
      <c r="BW210" s="238"/>
      <c r="BX210" s="187"/>
      <c r="BY210" s="183"/>
      <c r="BZ210" s="183"/>
      <c r="CA210" s="183"/>
      <c r="CB210" s="183"/>
      <c r="CC210" s="183"/>
      <c r="CD210" s="183"/>
      <c r="CE210" s="238"/>
      <c r="CF210" s="238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38"/>
      <c r="CW210" s="238"/>
      <c r="CX210" s="238"/>
      <c r="CY210" s="238"/>
      <c r="CZ210" s="238"/>
      <c r="DA210" s="238"/>
      <c r="DB210" s="238"/>
      <c r="DC210" s="238"/>
      <c r="DD210" s="238"/>
      <c r="DE210" s="238"/>
      <c r="DF210" s="238"/>
      <c r="DG210" s="238"/>
      <c r="DH210" s="238"/>
      <c r="DI210" s="238"/>
      <c r="DJ210" s="238"/>
      <c r="DK210" s="238"/>
      <c r="DL210" s="238"/>
      <c r="DM210" s="238"/>
      <c r="DN210" s="238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/>
      <c r="BR211" s="238"/>
      <c r="BS211" s="238"/>
      <c r="BT211" s="238"/>
      <c r="BU211" s="238"/>
      <c r="BV211" s="238"/>
      <c r="BW211" s="238"/>
      <c r="BX211" s="187"/>
      <c r="BY211" s="183"/>
      <c r="BZ211" s="183"/>
      <c r="CA211" s="183"/>
      <c r="CB211" s="183"/>
      <c r="CC211" s="183"/>
      <c r="CD211" s="183"/>
      <c r="CE211" s="238"/>
      <c r="CF211" s="238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38"/>
      <c r="CW211" s="238"/>
      <c r="CX211" s="238"/>
      <c r="CY211" s="238"/>
      <c r="CZ211" s="238"/>
      <c r="DA211" s="238"/>
      <c r="DB211" s="238"/>
      <c r="DC211" s="238"/>
      <c r="DD211" s="238"/>
      <c r="DE211" s="238"/>
      <c r="DF211" s="238"/>
      <c r="DG211" s="238"/>
      <c r="DH211" s="238"/>
      <c r="DI211" s="238"/>
      <c r="DJ211" s="238"/>
      <c r="DK211" s="238"/>
      <c r="DL211" s="238"/>
      <c r="DM211" s="238"/>
      <c r="DN211" s="238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8"/>
      <c r="BR212" s="238"/>
      <c r="BS212" s="238"/>
      <c r="BT212" s="238"/>
      <c r="BU212" s="238"/>
      <c r="BV212" s="238"/>
      <c r="BW212" s="238"/>
      <c r="BX212" s="187"/>
      <c r="BY212" s="183"/>
      <c r="BZ212" s="183"/>
      <c r="CA212" s="183"/>
      <c r="CB212" s="183"/>
      <c r="CC212" s="183"/>
      <c r="CD212" s="183"/>
      <c r="CE212" s="238"/>
      <c r="CF212" s="238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38"/>
      <c r="CW212" s="238"/>
      <c r="CX212" s="238"/>
      <c r="CY212" s="238"/>
      <c r="CZ212" s="238"/>
      <c r="DA212" s="238"/>
      <c r="DB212" s="238"/>
      <c r="DC212" s="238"/>
      <c r="DD212" s="238"/>
      <c r="DE212" s="238"/>
      <c r="DF212" s="238"/>
      <c r="DG212" s="238"/>
      <c r="DH212" s="238"/>
      <c r="DI212" s="238"/>
      <c r="DJ212" s="238"/>
      <c r="DK212" s="238"/>
      <c r="DL212" s="238"/>
      <c r="DM212" s="238"/>
      <c r="DN212" s="238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8"/>
      <c r="BR213" s="238"/>
      <c r="BS213" s="238"/>
      <c r="BT213" s="238"/>
      <c r="BU213" s="238"/>
      <c r="BV213" s="238"/>
      <c r="BW213" s="238"/>
      <c r="BX213" s="187"/>
      <c r="BY213" s="183"/>
      <c r="BZ213" s="183"/>
      <c r="CA213" s="183"/>
      <c r="CB213" s="183"/>
      <c r="CC213" s="183"/>
      <c r="CD213" s="183"/>
      <c r="CE213" s="238"/>
      <c r="CF213" s="238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38"/>
      <c r="CW213" s="238"/>
      <c r="CX213" s="238"/>
      <c r="CY213" s="238"/>
      <c r="CZ213" s="238"/>
      <c r="DA213" s="238"/>
      <c r="DB213" s="238"/>
      <c r="DC213" s="238"/>
      <c r="DD213" s="238"/>
      <c r="DE213" s="238"/>
      <c r="DF213" s="238"/>
      <c r="DG213" s="238"/>
      <c r="DH213" s="238"/>
      <c r="DI213" s="238"/>
      <c r="DJ213" s="238"/>
      <c r="DK213" s="238"/>
      <c r="DL213" s="238"/>
      <c r="DM213" s="238"/>
      <c r="DN213" s="238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8"/>
      <c r="BR214" s="238"/>
      <c r="BS214" s="238"/>
      <c r="BT214" s="238"/>
      <c r="BU214" s="238"/>
      <c r="BV214" s="238"/>
      <c r="BW214" s="238"/>
      <c r="BX214" s="187"/>
      <c r="BY214" s="183"/>
      <c r="BZ214" s="183"/>
      <c r="CA214" s="183"/>
      <c r="CB214" s="183"/>
      <c r="CC214" s="183"/>
      <c r="CD214" s="183"/>
      <c r="CE214" s="238"/>
      <c r="CF214" s="238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38"/>
      <c r="CW214" s="238"/>
      <c r="CX214" s="238"/>
      <c r="CY214" s="238"/>
      <c r="CZ214" s="238"/>
      <c r="DA214" s="238"/>
      <c r="DB214" s="238"/>
      <c r="DC214" s="238"/>
      <c r="DD214" s="238"/>
      <c r="DE214" s="238"/>
      <c r="DF214" s="238"/>
      <c r="DG214" s="238"/>
      <c r="DH214" s="238"/>
      <c r="DI214" s="238"/>
      <c r="DJ214" s="238"/>
      <c r="DK214" s="238"/>
      <c r="DL214" s="238"/>
      <c r="DM214" s="238"/>
      <c r="DN214" s="238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8"/>
      <c r="BR215" s="238"/>
      <c r="BS215" s="238"/>
      <c r="BT215" s="238"/>
      <c r="BU215" s="238"/>
      <c r="BV215" s="238"/>
      <c r="BW215" s="238"/>
      <c r="BX215" s="187"/>
      <c r="BY215" s="183"/>
      <c r="BZ215" s="183"/>
      <c r="CA215" s="183"/>
      <c r="CB215" s="183"/>
      <c r="CC215" s="183"/>
      <c r="CD215" s="183"/>
      <c r="CE215" s="238"/>
      <c r="CF215" s="238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38"/>
      <c r="CW215" s="238"/>
      <c r="CX215" s="238"/>
      <c r="CY215" s="238"/>
      <c r="CZ215" s="238"/>
      <c r="DA215" s="238"/>
      <c r="DB215" s="238"/>
      <c r="DC215" s="238"/>
      <c r="DD215" s="238"/>
      <c r="DE215" s="238"/>
      <c r="DF215" s="238"/>
      <c r="DG215" s="238"/>
      <c r="DH215" s="238"/>
      <c r="DI215" s="238"/>
      <c r="DJ215" s="238"/>
      <c r="DK215" s="238"/>
      <c r="DL215" s="238"/>
      <c r="DM215" s="238"/>
      <c r="DN215" s="238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8"/>
      <c r="BR216" s="238"/>
      <c r="BS216" s="238"/>
      <c r="BT216" s="238"/>
      <c r="BU216" s="238"/>
      <c r="BV216" s="238"/>
      <c r="BW216" s="238"/>
      <c r="BX216" s="187"/>
      <c r="BY216" s="183"/>
      <c r="BZ216" s="183"/>
      <c r="CA216" s="183"/>
      <c r="CB216" s="183"/>
      <c r="CC216" s="183"/>
      <c r="CD216" s="183"/>
      <c r="CE216" s="238"/>
      <c r="CF216" s="238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38"/>
      <c r="CW216" s="238"/>
      <c r="CX216" s="238"/>
      <c r="CY216" s="238"/>
      <c r="CZ216" s="238"/>
      <c r="DA216" s="238"/>
      <c r="DB216" s="238"/>
      <c r="DC216" s="238"/>
      <c r="DD216" s="238"/>
      <c r="DE216" s="238"/>
      <c r="DF216" s="238"/>
      <c r="DG216" s="238"/>
      <c r="DH216" s="238"/>
      <c r="DI216" s="238"/>
      <c r="DJ216" s="238"/>
      <c r="DK216" s="238"/>
      <c r="DL216" s="238"/>
      <c r="DM216" s="238"/>
      <c r="DN216" s="238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8"/>
      <c r="BR217" s="238"/>
      <c r="BS217" s="238"/>
      <c r="BT217" s="238"/>
      <c r="BU217" s="238"/>
      <c r="BV217" s="238"/>
      <c r="BW217" s="238"/>
      <c r="BX217" s="187"/>
      <c r="BY217" s="183"/>
      <c r="BZ217" s="183"/>
      <c r="CA217" s="183"/>
      <c r="CB217" s="183"/>
      <c r="CC217" s="183"/>
      <c r="CD217" s="183"/>
      <c r="CE217" s="238"/>
      <c r="CF217" s="238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38"/>
      <c r="CW217" s="238"/>
      <c r="CX217" s="238"/>
      <c r="CY217" s="238"/>
      <c r="CZ217" s="238"/>
      <c r="DA217" s="238"/>
      <c r="DB217" s="238"/>
      <c r="DC217" s="238"/>
      <c r="DD217" s="238"/>
      <c r="DE217" s="238"/>
      <c r="DF217" s="238"/>
      <c r="DG217" s="238"/>
      <c r="DH217" s="238"/>
      <c r="DI217" s="238"/>
      <c r="DJ217" s="238"/>
      <c r="DK217" s="238"/>
      <c r="DL217" s="238"/>
      <c r="DM217" s="238"/>
      <c r="DN217" s="238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/>
      <c r="BV218" s="238"/>
      <c r="BW218" s="238"/>
      <c r="BX218" s="187"/>
      <c r="BY218" s="183"/>
      <c r="BZ218" s="183"/>
      <c r="CA218" s="183"/>
      <c r="CB218" s="183"/>
      <c r="CC218" s="183"/>
      <c r="CD218" s="183"/>
      <c r="CE218" s="238"/>
      <c r="CF218" s="238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38"/>
      <c r="CW218" s="238"/>
      <c r="CX218" s="238"/>
      <c r="CY218" s="238"/>
      <c r="CZ218" s="238"/>
      <c r="DA218" s="238"/>
      <c r="DB218" s="238"/>
      <c r="DC218" s="238"/>
      <c r="DD218" s="238"/>
      <c r="DE218" s="238"/>
      <c r="DF218" s="238"/>
      <c r="DG218" s="238"/>
      <c r="DH218" s="238"/>
      <c r="DI218" s="238"/>
      <c r="DJ218" s="238"/>
      <c r="DK218" s="238"/>
      <c r="DL218" s="238"/>
      <c r="DM218" s="238"/>
      <c r="DN218" s="238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/>
      <c r="BR219" s="238"/>
      <c r="BS219" s="238"/>
      <c r="BT219" s="238"/>
      <c r="BU219" s="238"/>
      <c r="BV219" s="238"/>
      <c r="BW219" s="238"/>
      <c r="BX219" s="187"/>
      <c r="BY219" s="183"/>
      <c r="BZ219" s="183"/>
      <c r="CA219" s="183"/>
      <c r="CB219" s="183"/>
      <c r="CC219" s="183"/>
      <c r="CD219" s="183"/>
      <c r="CE219" s="238"/>
      <c r="CF219" s="238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38"/>
      <c r="CW219" s="238"/>
      <c r="CX219" s="238"/>
      <c r="CY219" s="238"/>
      <c r="CZ219" s="238"/>
      <c r="DA219" s="238"/>
      <c r="DB219" s="238"/>
      <c r="DC219" s="238"/>
      <c r="DD219" s="238"/>
      <c r="DE219" s="238"/>
      <c r="DF219" s="238"/>
      <c r="DG219" s="238"/>
      <c r="DH219" s="238"/>
      <c r="DI219" s="238"/>
      <c r="DJ219" s="238"/>
      <c r="DK219" s="238"/>
      <c r="DL219" s="238"/>
      <c r="DM219" s="238"/>
      <c r="DN219" s="238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/>
      <c r="BR220" s="238"/>
      <c r="BS220" s="238"/>
      <c r="BT220" s="238"/>
      <c r="BU220" s="238"/>
      <c r="BV220" s="238"/>
      <c r="BW220" s="238"/>
      <c r="BX220" s="187"/>
      <c r="BY220" s="183"/>
      <c r="BZ220" s="183"/>
      <c r="CA220" s="183"/>
      <c r="CB220" s="183"/>
      <c r="CC220" s="183"/>
      <c r="CD220" s="183"/>
      <c r="CE220" s="238"/>
      <c r="CF220" s="238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38"/>
      <c r="CW220" s="238"/>
      <c r="CX220" s="238"/>
      <c r="CY220" s="238"/>
      <c r="CZ220" s="238"/>
      <c r="DA220" s="238"/>
      <c r="DB220" s="238"/>
      <c r="DC220" s="238"/>
      <c r="DD220" s="238"/>
      <c r="DE220" s="238"/>
      <c r="DF220" s="238"/>
      <c r="DG220" s="238"/>
      <c r="DH220" s="238"/>
      <c r="DI220" s="238"/>
      <c r="DJ220" s="238"/>
      <c r="DK220" s="238"/>
      <c r="DL220" s="238"/>
      <c r="DM220" s="238"/>
      <c r="DN220" s="238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8"/>
      <c r="BR221" s="238"/>
      <c r="BS221" s="238"/>
      <c r="BT221" s="238"/>
      <c r="BU221" s="238"/>
      <c r="BV221" s="238"/>
      <c r="BW221" s="238"/>
      <c r="BX221" s="187"/>
      <c r="BY221" s="183"/>
      <c r="BZ221" s="183"/>
      <c r="CA221" s="183"/>
      <c r="CB221" s="183"/>
      <c r="CC221" s="183"/>
      <c r="CD221" s="183"/>
      <c r="CE221" s="238"/>
      <c r="CF221" s="238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38"/>
      <c r="CW221" s="238"/>
      <c r="CX221" s="238"/>
      <c r="CY221" s="238"/>
      <c r="CZ221" s="238"/>
      <c r="DA221" s="238"/>
      <c r="DB221" s="238"/>
      <c r="DC221" s="238"/>
      <c r="DD221" s="238"/>
      <c r="DE221" s="238"/>
      <c r="DF221" s="238"/>
      <c r="DG221" s="238"/>
      <c r="DH221" s="238"/>
      <c r="DI221" s="238"/>
      <c r="DJ221" s="238"/>
      <c r="DK221" s="238"/>
      <c r="DL221" s="238"/>
      <c r="DM221" s="238"/>
      <c r="DN221" s="238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/>
      <c r="BR222" s="238"/>
      <c r="BS222" s="238"/>
      <c r="BT222" s="238"/>
      <c r="BU222" s="238"/>
      <c r="BV222" s="238"/>
      <c r="BW222" s="238"/>
      <c r="BX222" s="187"/>
      <c r="BY222" s="183"/>
      <c r="BZ222" s="183"/>
      <c r="CA222" s="183"/>
      <c r="CB222" s="183"/>
      <c r="CC222" s="183"/>
      <c r="CD222" s="183"/>
      <c r="CE222" s="238"/>
      <c r="CF222" s="238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38"/>
      <c r="CW222" s="238"/>
      <c r="CX222" s="238"/>
      <c r="CY222" s="238"/>
      <c r="CZ222" s="238"/>
      <c r="DA222" s="238"/>
      <c r="DB222" s="238"/>
      <c r="DC222" s="238"/>
      <c r="DD222" s="238"/>
      <c r="DE222" s="238"/>
      <c r="DF222" s="238"/>
      <c r="DG222" s="238"/>
      <c r="DH222" s="238"/>
      <c r="DI222" s="238"/>
      <c r="DJ222" s="238"/>
      <c r="DK222" s="238"/>
      <c r="DL222" s="238"/>
      <c r="DM222" s="238"/>
      <c r="DN222" s="238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8"/>
      <c r="BR223" s="238"/>
      <c r="BS223" s="238"/>
      <c r="BT223" s="238"/>
      <c r="BU223" s="238"/>
      <c r="BV223" s="238"/>
      <c r="BW223" s="238"/>
      <c r="BX223" s="187"/>
      <c r="BY223" s="183"/>
      <c r="BZ223" s="183"/>
      <c r="CA223" s="183"/>
      <c r="CB223" s="183"/>
      <c r="CC223" s="183"/>
      <c r="CD223" s="183"/>
      <c r="CE223" s="238"/>
      <c r="CF223" s="238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38"/>
      <c r="CW223" s="238"/>
      <c r="CX223" s="238"/>
      <c r="CY223" s="238"/>
      <c r="CZ223" s="238"/>
      <c r="DA223" s="238"/>
      <c r="DB223" s="238"/>
      <c r="DC223" s="238"/>
      <c r="DD223" s="238"/>
      <c r="DE223" s="238"/>
      <c r="DF223" s="238"/>
      <c r="DG223" s="238"/>
      <c r="DH223" s="238"/>
      <c r="DI223" s="238"/>
      <c r="DJ223" s="238"/>
      <c r="DK223" s="238"/>
      <c r="DL223" s="238"/>
      <c r="DM223" s="238"/>
      <c r="DN223" s="238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8"/>
      <c r="BR224" s="238"/>
      <c r="BS224" s="238"/>
      <c r="BT224" s="238"/>
      <c r="BU224" s="238"/>
      <c r="BV224" s="238"/>
      <c r="BW224" s="238"/>
      <c r="BX224" s="187"/>
      <c r="BY224" s="183"/>
      <c r="BZ224" s="183"/>
      <c r="CA224" s="183"/>
      <c r="CB224" s="183"/>
      <c r="CC224" s="183"/>
      <c r="CD224" s="183"/>
      <c r="CE224" s="238"/>
      <c r="CF224" s="238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38"/>
      <c r="CW224" s="238"/>
      <c r="CX224" s="238"/>
      <c r="CY224" s="238"/>
      <c r="CZ224" s="238"/>
      <c r="DA224" s="238"/>
      <c r="DB224" s="238"/>
      <c r="DC224" s="238"/>
      <c r="DD224" s="238"/>
      <c r="DE224" s="238"/>
      <c r="DF224" s="238"/>
      <c r="DG224" s="238"/>
      <c r="DH224" s="238"/>
      <c r="DI224" s="238"/>
      <c r="DJ224" s="238"/>
      <c r="DK224" s="238"/>
      <c r="DL224" s="238"/>
      <c r="DM224" s="238"/>
      <c r="DN224" s="238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/>
      <c r="BR225" s="238"/>
      <c r="BS225" s="238"/>
      <c r="BT225" s="238"/>
      <c r="BU225" s="238"/>
      <c r="BV225" s="238"/>
      <c r="BW225" s="238"/>
      <c r="BX225" s="187"/>
      <c r="BY225" s="183"/>
      <c r="BZ225" s="183"/>
      <c r="CA225" s="183"/>
      <c r="CB225" s="183"/>
      <c r="CC225" s="183"/>
      <c r="CD225" s="183"/>
      <c r="CE225" s="238"/>
      <c r="CF225" s="238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38"/>
      <c r="CW225" s="238"/>
      <c r="CX225" s="238"/>
      <c r="CY225" s="238"/>
      <c r="CZ225" s="238"/>
      <c r="DA225" s="238"/>
      <c r="DB225" s="238"/>
      <c r="DC225" s="238"/>
      <c r="DD225" s="238"/>
      <c r="DE225" s="238"/>
      <c r="DF225" s="238"/>
      <c r="DG225" s="238"/>
      <c r="DH225" s="238"/>
      <c r="DI225" s="238"/>
      <c r="DJ225" s="238"/>
      <c r="DK225" s="238"/>
      <c r="DL225" s="238"/>
      <c r="DM225" s="238"/>
      <c r="DN225" s="238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8"/>
      <c r="BR226" s="238"/>
      <c r="BS226" s="238"/>
      <c r="BT226" s="238"/>
      <c r="BU226" s="238"/>
      <c r="BV226" s="238"/>
      <c r="BW226" s="238"/>
      <c r="BX226" s="187"/>
      <c r="BY226" s="183"/>
      <c r="BZ226" s="183"/>
      <c r="CA226" s="183"/>
      <c r="CB226" s="183"/>
      <c r="CC226" s="183"/>
      <c r="CD226" s="183"/>
      <c r="CE226" s="238"/>
      <c r="CF226" s="238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38"/>
      <c r="CW226" s="238"/>
      <c r="CX226" s="238"/>
      <c r="CY226" s="238"/>
      <c r="CZ226" s="238"/>
      <c r="DA226" s="238"/>
      <c r="DB226" s="238"/>
      <c r="DC226" s="238"/>
      <c r="DD226" s="238"/>
      <c r="DE226" s="238"/>
      <c r="DF226" s="238"/>
      <c r="DG226" s="238"/>
      <c r="DH226" s="238"/>
      <c r="DI226" s="238"/>
      <c r="DJ226" s="238"/>
      <c r="DK226" s="238"/>
      <c r="DL226" s="238"/>
      <c r="DM226" s="238"/>
      <c r="DN226" s="238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8"/>
      <c r="BR227" s="238"/>
      <c r="BS227" s="238"/>
      <c r="BT227" s="238"/>
      <c r="BU227" s="238"/>
      <c r="BV227" s="238"/>
      <c r="BW227" s="238"/>
      <c r="BX227" s="187"/>
      <c r="BY227" s="183"/>
      <c r="BZ227" s="183"/>
      <c r="CA227" s="183"/>
      <c r="CB227" s="183"/>
      <c r="CC227" s="183"/>
      <c r="CD227" s="183"/>
      <c r="CE227" s="238"/>
      <c r="CF227" s="238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38"/>
      <c r="CW227" s="238"/>
      <c r="CX227" s="238"/>
      <c r="CY227" s="238"/>
      <c r="CZ227" s="238"/>
      <c r="DA227" s="238"/>
      <c r="DB227" s="238"/>
      <c r="DC227" s="238"/>
      <c r="DD227" s="238"/>
      <c r="DE227" s="238"/>
      <c r="DF227" s="238"/>
      <c r="DG227" s="238"/>
      <c r="DH227" s="238"/>
      <c r="DI227" s="238"/>
      <c r="DJ227" s="238"/>
      <c r="DK227" s="238"/>
      <c r="DL227" s="238"/>
      <c r="DM227" s="238"/>
      <c r="DN227" s="238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/>
      <c r="BR228" s="238"/>
      <c r="BS228" s="238"/>
      <c r="BT228" s="238"/>
      <c r="BU228" s="238"/>
      <c r="BV228" s="238"/>
      <c r="BW228" s="238"/>
      <c r="BX228" s="187"/>
      <c r="BY228" s="183"/>
      <c r="BZ228" s="183"/>
      <c r="CA228" s="183"/>
      <c r="CB228" s="183"/>
      <c r="CC228" s="183"/>
      <c r="CD228" s="183"/>
      <c r="CE228" s="238"/>
      <c r="CF228" s="238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38"/>
      <c r="CW228" s="238"/>
      <c r="CX228" s="238"/>
      <c r="CY228" s="238"/>
      <c r="CZ228" s="238"/>
      <c r="DA228" s="238"/>
      <c r="DB228" s="238"/>
      <c r="DC228" s="238"/>
      <c r="DD228" s="238"/>
      <c r="DE228" s="238"/>
      <c r="DF228" s="238"/>
      <c r="DG228" s="238"/>
      <c r="DH228" s="238"/>
      <c r="DI228" s="238"/>
      <c r="DJ228" s="238"/>
      <c r="DK228" s="238"/>
      <c r="DL228" s="238"/>
      <c r="DM228" s="238"/>
      <c r="DN228" s="238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/>
      <c r="BR229" s="238"/>
      <c r="BS229" s="238"/>
      <c r="BT229" s="238"/>
      <c r="BU229" s="238"/>
      <c r="BV229" s="238"/>
      <c r="BW229" s="238"/>
      <c r="BX229" s="187"/>
      <c r="BY229" s="183"/>
      <c r="BZ229" s="183"/>
      <c r="CA229" s="183"/>
      <c r="CB229" s="183"/>
      <c r="CC229" s="183"/>
      <c r="CD229" s="183"/>
      <c r="CE229" s="238"/>
      <c r="CF229" s="238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38"/>
      <c r="CW229" s="238"/>
      <c r="CX229" s="238"/>
      <c r="CY229" s="238"/>
      <c r="CZ229" s="238"/>
      <c r="DA229" s="238"/>
      <c r="DB229" s="238"/>
      <c r="DC229" s="238"/>
      <c r="DD229" s="238"/>
      <c r="DE229" s="238"/>
      <c r="DF229" s="238"/>
      <c r="DG229" s="238"/>
      <c r="DH229" s="238"/>
      <c r="DI229" s="238"/>
      <c r="DJ229" s="238"/>
      <c r="DK229" s="238"/>
      <c r="DL229" s="238"/>
      <c r="DM229" s="238"/>
      <c r="DN229" s="238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8"/>
      <c r="BR230" s="238"/>
      <c r="BS230" s="238"/>
      <c r="BT230" s="238"/>
      <c r="BU230" s="238"/>
      <c r="BV230" s="238"/>
      <c r="BW230" s="238"/>
      <c r="BX230" s="187"/>
      <c r="BY230" s="183"/>
      <c r="BZ230" s="183"/>
      <c r="CA230" s="183"/>
      <c r="CB230" s="183"/>
      <c r="CC230" s="183"/>
      <c r="CD230" s="183"/>
      <c r="CE230" s="238"/>
      <c r="CF230" s="238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38"/>
      <c r="CW230" s="238"/>
      <c r="CX230" s="238"/>
      <c r="CY230" s="238"/>
      <c r="CZ230" s="238"/>
      <c r="DA230" s="238"/>
      <c r="DB230" s="238"/>
      <c r="DC230" s="238"/>
      <c r="DD230" s="238"/>
      <c r="DE230" s="238"/>
      <c r="DF230" s="238"/>
      <c r="DG230" s="238"/>
      <c r="DH230" s="238"/>
      <c r="DI230" s="238"/>
      <c r="DJ230" s="238"/>
      <c r="DK230" s="238"/>
      <c r="DL230" s="238"/>
      <c r="DM230" s="238"/>
      <c r="DN230" s="238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/>
      <c r="BR231" s="238"/>
      <c r="BS231" s="238"/>
      <c r="BT231" s="238"/>
      <c r="BU231" s="238"/>
      <c r="BV231" s="238"/>
      <c r="BW231" s="238"/>
      <c r="BX231" s="187"/>
      <c r="BY231" s="183"/>
      <c r="BZ231" s="183"/>
      <c r="CA231" s="183"/>
      <c r="CB231" s="183"/>
      <c r="CC231" s="183"/>
      <c r="CD231" s="183"/>
      <c r="CE231" s="238"/>
      <c r="CF231" s="238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38"/>
      <c r="CW231" s="238"/>
      <c r="CX231" s="238"/>
      <c r="CY231" s="238"/>
      <c r="CZ231" s="238"/>
      <c r="DA231" s="238"/>
      <c r="DB231" s="238"/>
      <c r="DC231" s="238"/>
      <c r="DD231" s="238"/>
      <c r="DE231" s="238"/>
      <c r="DF231" s="238"/>
      <c r="DG231" s="238"/>
      <c r="DH231" s="238"/>
      <c r="DI231" s="238"/>
      <c r="DJ231" s="238"/>
      <c r="DK231" s="238"/>
      <c r="DL231" s="238"/>
      <c r="DM231" s="238"/>
      <c r="DN231" s="238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8"/>
      <c r="BR232" s="238"/>
      <c r="BS232" s="238"/>
      <c r="BT232" s="238"/>
      <c r="BU232" s="238"/>
      <c r="BV232" s="238"/>
      <c r="BW232" s="238"/>
      <c r="BX232" s="187"/>
      <c r="BY232" s="183"/>
      <c r="BZ232" s="183"/>
      <c r="CA232" s="183"/>
      <c r="CB232" s="183"/>
      <c r="CC232" s="183"/>
      <c r="CD232" s="183"/>
      <c r="CE232" s="238"/>
      <c r="CF232" s="238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38"/>
      <c r="CW232" s="238"/>
      <c r="CX232" s="238"/>
      <c r="CY232" s="238"/>
      <c r="CZ232" s="238"/>
      <c r="DA232" s="238"/>
      <c r="DB232" s="238"/>
      <c r="DC232" s="238"/>
      <c r="DD232" s="238"/>
      <c r="DE232" s="238"/>
      <c r="DF232" s="238"/>
      <c r="DG232" s="238"/>
      <c r="DH232" s="238"/>
      <c r="DI232" s="238"/>
      <c r="DJ232" s="238"/>
      <c r="DK232" s="238"/>
      <c r="DL232" s="238"/>
      <c r="DM232" s="238"/>
      <c r="DN232" s="238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/>
      <c r="BR233" s="238"/>
      <c r="BS233" s="238"/>
      <c r="BT233" s="238"/>
      <c r="BU233" s="238"/>
      <c r="BV233" s="238"/>
      <c r="BW233" s="238"/>
      <c r="BX233" s="187"/>
      <c r="BY233" s="183"/>
      <c r="BZ233" s="183"/>
      <c r="CA233" s="183"/>
      <c r="CB233" s="183"/>
      <c r="CC233" s="183"/>
      <c r="CD233" s="183"/>
      <c r="CE233" s="238"/>
      <c r="CF233" s="238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38"/>
      <c r="CW233" s="238"/>
      <c r="CX233" s="238"/>
      <c r="CY233" s="238"/>
      <c r="CZ233" s="238"/>
      <c r="DA233" s="238"/>
      <c r="DB233" s="238"/>
      <c r="DC233" s="238"/>
      <c r="DD233" s="238"/>
      <c r="DE233" s="238"/>
      <c r="DF233" s="238"/>
      <c r="DG233" s="238"/>
      <c r="DH233" s="238"/>
      <c r="DI233" s="238"/>
      <c r="DJ233" s="238"/>
      <c r="DK233" s="238"/>
      <c r="DL233" s="238"/>
      <c r="DM233" s="238"/>
      <c r="DN233" s="238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/>
      <c r="BR234" s="238"/>
      <c r="BS234" s="238"/>
      <c r="BT234" s="238"/>
      <c r="BU234" s="238"/>
      <c r="BV234" s="238"/>
      <c r="BW234" s="238"/>
      <c r="BX234" s="187"/>
      <c r="BY234" s="183"/>
      <c r="BZ234" s="183"/>
      <c r="CA234" s="183"/>
      <c r="CB234" s="183"/>
      <c r="CC234" s="183"/>
      <c r="CD234" s="183"/>
      <c r="CE234" s="238"/>
      <c r="CF234" s="238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38"/>
      <c r="CW234" s="238"/>
      <c r="CX234" s="238"/>
      <c r="CY234" s="238"/>
      <c r="CZ234" s="238"/>
      <c r="DA234" s="238"/>
      <c r="DB234" s="238"/>
      <c r="DC234" s="238"/>
      <c r="DD234" s="238"/>
      <c r="DE234" s="238"/>
      <c r="DF234" s="238"/>
      <c r="DG234" s="238"/>
      <c r="DH234" s="238"/>
      <c r="DI234" s="238"/>
      <c r="DJ234" s="238"/>
      <c r="DK234" s="238"/>
      <c r="DL234" s="238"/>
      <c r="DM234" s="238"/>
      <c r="DN234" s="238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/>
      <c r="BR235" s="238"/>
      <c r="BS235" s="238"/>
      <c r="BT235" s="238"/>
      <c r="BU235" s="238"/>
      <c r="BV235" s="238"/>
      <c r="BW235" s="238"/>
      <c r="BX235" s="187"/>
      <c r="BY235" s="183"/>
      <c r="BZ235" s="183"/>
      <c r="CA235" s="183"/>
      <c r="CB235" s="183"/>
      <c r="CC235" s="183"/>
      <c r="CD235" s="183"/>
      <c r="CE235" s="238"/>
      <c r="CF235" s="238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38"/>
      <c r="CW235" s="238"/>
      <c r="CX235" s="238"/>
      <c r="CY235" s="238"/>
      <c r="CZ235" s="238"/>
      <c r="DA235" s="238"/>
      <c r="DB235" s="238"/>
      <c r="DC235" s="238"/>
      <c r="DD235" s="238"/>
      <c r="DE235" s="238"/>
      <c r="DF235" s="238"/>
      <c r="DG235" s="238"/>
      <c r="DH235" s="238"/>
      <c r="DI235" s="238"/>
      <c r="DJ235" s="238"/>
      <c r="DK235" s="238"/>
      <c r="DL235" s="238"/>
      <c r="DM235" s="238"/>
      <c r="DN235" s="238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8"/>
      <c r="BR236" s="238"/>
      <c r="BS236" s="238"/>
      <c r="BT236" s="238"/>
      <c r="BU236" s="238"/>
      <c r="BV236" s="238"/>
      <c r="BW236" s="238"/>
      <c r="BX236" s="187"/>
      <c r="BY236" s="183"/>
      <c r="BZ236" s="183"/>
      <c r="CA236" s="183"/>
      <c r="CB236" s="183"/>
      <c r="CC236" s="183"/>
      <c r="CD236" s="183"/>
      <c r="CE236" s="238"/>
      <c r="CF236" s="238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38"/>
      <c r="CW236" s="238"/>
      <c r="CX236" s="238"/>
      <c r="CY236" s="238"/>
      <c r="CZ236" s="238"/>
      <c r="DA236" s="238"/>
      <c r="DB236" s="238"/>
      <c r="DC236" s="238"/>
      <c r="DD236" s="238"/>
      <c r="DE236" s="238"/>
      <c r="DF236" s="238"/>
      <c r="DG236" s="238"/>
      <c r="DH236" s="238"/>
      <c r="DI236" s="238"/>
      <c r="DJ236" s="238"/>
      <c r="DK236" s="238"/>
      <c r="DL236" s="238"/>
      <c r="DM236" s="238"/>
      <c r="DN236" s="238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/>
      <c r="BR237" s="238"/>
      <c r="BS237" s="238"/>
      <c r="BT237" s="238"/>
      <c r="BU237" s="238"/>
      <c r="BV237" s="238"/>
      <c r="BW237" s="238"/>
      <c r="BX237" s="187"/>
      <c r="BY237" s="183"/>
      <c r="BZ237" s="183"/>
      <c r="CA237" s="183"/>
      <c r="CB237" s="183"/>
      <c r="CC237" s="183"/>
      <c r="CD237" s="183"/>
      <c r="CE237" s="238"/>
      <c r="CF237" s="238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38"/>
      <c r="CW237" s="238"/>
      <c r="CX237" s="238"/>
      <c r="CY237" s="238"/>
      <c r="CZ237" s="238"/>
      <c r="DA237" s="238"/>
      <c r="DB237" s="238"/>
      <c r="DC237" s="238"/>
      <c r="DD237" s="238"/>
      <c r="DE237" s="238"/>
      <c r="DF237" s="238"/>
      <c r="DG237" s="238"/>
      <c r="DH237" s="238"/>
      <c r="DI237" s="238"/>
      <c r="DJ237" s="238"/>
      <c r="DK237" s="238"/>
      <c r="DL237" s="238"/>
      <c r="DM237" s="238"/>
      <c r="DN237" s="238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/>
      <c r="BR238" s="238"/>
      <c r="BS238" s="238"/>
      <c r="BT238" s="238"/>
      <c r="BU238" s="238"/>
      <c r="BV238" s="238"/>
      <c r="BW238" s="238"/>
      <c r="BX238" s="187"/>
      <c r="BY238" s="183"/>
      <c r="BZ238" s="183"/>
      <c r="CA238" s="183"/>
      <c r="CB238" s="183"/>
      <c r="CC238" s="183"/>
      <c r="CD238" s="183"/>
      <c r="CE238" s="238"/>
      <c r="CF238" s="238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38"/>
      <c r="CW238" s="238"/>
      <c r="CX238" s="238"/>
      <c r="CY238" s="238"/>
      <c r="CZ238" s="238"/>
      <c r="DA238" s="238"/>
      <c r="DB238" s="238"/>
      <c r="DC238" s="238"/>
      <c r="DD238" s="238"/>
      <c r="DE238" s="238"/>
      <c r="DF238" s="238"/>
      <c r="DG238" s="238"/>
      <c r="DH238" s="238"/>
      <c r="DI238" s="238"/>
      <c r="DJ238" s="238"/>
      <c r="DK238" s="238"/>
      <c r="DL238" s="238"/>
      <c r="DM238" s="238"/>
      <c r="DN238" s="238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/>
      <c r="BR239" s="238"/>
      <c r="BS239" s="238"/>
      <c r="BT239" s="238"/>
      <c r="BU239" s="238"/>
      <c r="BV239" s="238"/>
      <c r="BW239" s="238"/>
      <c r="BX239" s="187"/>
      <c r="BY239" s="183"/>
      <c r="BZ239" s="183"/>
      <c r="CA239" s="183"/>
      <c r="CB239" s="183"/>
      <c r="CC239" s="183"/>
      <c r="CD239" s="183"/>
      <c r="CE239" s="238"/>
      <c r="CF239" s="238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38"/>
      <c r="CW239" s="238"/>
      <c r="CX239" s="238"/>
      <c r="CY239" s="238"/>
      <c r="CZ239" s="238"/>
      <c r="DA239" s="238"/>
      <c r="DB239" s="238"/>
      <c r="DC239" s="238"/>
      <c r="DD239" s="238"/>
      <c r="DE239" s="238"/>
      <c r="DF239" s="238"/>
      <c r="DG239" s="238"/>
      <c r="DH239" s="238"/>
      <c r="DI239" s="238"/>
      <c r="DJ239" s="238"/>
      <c r="DK239" s="238"/>
      <c r="DL239" s="238"/>
      <c r="DM239" s="238"/>
      <c r="DN239" s="238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/>
      <c r="BV240" s="238"/>
      <c r="BW240" s="238"/>
      <c r="BX240" s="187"/>
      <c r="BY240" s="183"/>
      <c r="BZ240" s="183"/>
      <c r="CA240" s="183"/>
      <c r="CB240" s="183"/>
      <c r="CC240" s="183"/>
      <c r="CD240" s="183"/>
      <c r="CE240" s="238"/>
      <c r="CF240" s="238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38"/>
      <c r="CW240" s="238"/>
      <c r="CX240" s="238"/>
      <c r="CY240" s="238"/>
      <c r="CZ240" s="238"/>
      <c r="DA240" s="238"/>
      <c r="DB240" s="238"/>
      <c r="DC240" s="238"/>
      <c r="DD240" s="238"/>
      <c r="DE240" s="238"/>
      <c r="DF240" s="238"/>
      <c r="DG240" s="238"/>
      <c r="DH240" s="238"/>
      <c r="DI240" s="238"/>
      <c r="DJ240" s="238"/>
      <c r="DK240" s="238"/>
      <c r="DL240" s="238"/>
      <c r="DM240" s="238"/>
      <c r="DN240" s="238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/>
      <c r="BR241" s="238"/>
      <c r="BS241" s="238"/>
      <c r="BT241" s="238"/>
      <c r="BU241" s="238"/>
      <c r="BV241" s="238"/>
      <c r="BW241" s="238"/>
      <c r="BX241" s="187"/>
      <c r="BY241" s="183"/>
      <c r="BZ241" s="183"/>
      <c r="CA241" s="183"/>
      <c r="CB241" s="183"/>
      <c r="CC241" s="183"/>
      <c r="CD241" s="183"/>
      <c r="CE241" s="238"/>
      <c r="CF241" s="238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38"/>
      <c r="CW241" s="238"/>
      <c r="CX241" s="238"/>
      <c r="CY241" s="238"/>
      <c r="CZ241" s="238"/>
      <c r="DA241" s="238"/>
      <c r="DB241" s="238"/>
      <c r="DC241" s="238"/>
      <c r="DD241" s="238"/>
      <c r="DE241" s="238"/>
      <c r="DF241" s="238"/>
      <c r="DG241" s="238"/>
      <c r="DH241" s="238"/>
      <c r="DI241" s="238"/>
      <c r="DJ241" s="238"/>
      <c r="DK241" s="238"/>
      <c r="DL241" s="238"/>
      <c r="DM241" s="238"/>
      <c r="DN241" s="238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/>
      <c r="BR242" s="238"/>
      <c r="BS242" s="238"/>
      <c r="BT242" s="238"/>
      <c r="BU242" s="238"/>
      <c r="BV242" s="238"/>
      <c r="BW242" s="238"/>
      <c r="BX242" s="187"/>
      <c r="BY242" s="183"/>
      <c r="BZ242" s="183"/>
      <c r="CA242" s="183"/>
      <c r="CB242" s="183"/>
      <c r="CC242" s="183"/>
      <c r="CD242" s="183"/>
      <c r="CE242" s="238"/>
      <c r="CF242" s="238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38"/>
      <c r="CW242" s="238"/>
      <c r="CX242" s="238"/>
      <c r="CY242" s="238"/>
      <c r="CZ242" s="238"/>
      <c r="DA242" s="238"/>
      <c r="DB242" s="238"/>
      <c r="DC242" s="238"/>
      <c r="DD242" s="238"/>
      <c r="DE242" s="238"/>
      <c r="DF242" s="238"/>
      <c r="DG242" s="238"/>
      <c r="DH242" s="238"/>
      <c r="DI242" s="238"/>
      <c r="DJ242" s="238"/>
      <c r="DK242" s="238"/>
      <c r="DL242" s="238"/>
      <c r="DM242" s="238"/>
      <c r="DN242" s="238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/>
      <c r="BR243" s="238"/>
      <c r="BS243" s="238"/>
      <c r="BT243" s="238"/>
      <c r="BU243" s="238"/>
      <c r="BV243" s="238"/>
      <c r="BW243" s="238"/>
      <c r="BX243" s="187"/>
      <c r="BY243" s="183"/>
      <c r="BZ243" s="183"/>
      <c r="CA243" s="183"/>
      <c r="CB243" s="183"/>
      <c r="CC243" s="183"/>
      <c r="CD243" s="183"/>
      <c r="CE243" s="238"/>
      <c r="CF243" s="238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38"/>
      <c r="CW243" s="238"/>
      <c r="CX243" s="238"/>
      <c r="CY243" s="238"/>
      <c r="CZ243" s="238"/>
      <c r="DA243" s="238"/>
      <c r="DB243" s="238"/>
      <c r="DC243" s="238"/>
      <c r="DD243" s="238"/>
      <c r="DE243" s="238"/>
      <c r="DF243" s="238"/>
      <c r="DG243" s="238"/>
      <c r="DH243" s="238"/>
      <c r="DI243" s="238"/>
      <c r="DJ243" s="238"/>
      <c r="DK243" s="238"/>
      <c r="DL243" s="238"/>
      <c r="DM243" s="238"/>
      <c r="DN243" s="238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/>
      <c r="BR244" s="238"/>
      <c r="BS244" s="238"/>
      <c r="BT244" s="238"/>
      <c r="BU244" s="238"/>
      <c r="BV244" s="238"/>
      <c r="BW244" s="238"/>
      <c r="BX244" s="187"/>
      <c r="BY244" s="183"/>
      <c r="BZ244" s="183"/>
      <c r="CA244" s="183"/>
      <c r="CB244" s="183"/>
      <c r="CC244" s="183"/>
      <c r="CD244" s="183"/>
      <c r="CE244" s="238"/>
      <c r="CF244" s="238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38"/>
      <c r="CW244" s="238"/>
      <c r="CX244" s="238"/>
      <c r="CY244" s="238"/>
      <c r="CZ244" s="238"/>
      <c r="DA244" s="238"/>
      <c r="DB244" s="238"/>
      <c r="DC244" s="238"/>
      <c r="DD244" s="238"/>
      <c r="DE244" s="238"/>
      <c r="DF244" s="238"/>
      <c r="DG244" s="238"/>
      <c r="DH244" s="238"/>
      <c r="DI244" s="238"/>
      <c r="DJ244" s="238"/>
      <c r="DK244" s="238"/>
      <c r="DL244" s="238"/>
      <c r="DM244" s="238"/>
      <c r="DN244" s="238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/>
      <c r="BR245" s="238"/>
      <c r="BS245" s="238"/>
      <c r="BT245" s="238"/>
      <c r="BU245" s="238"/>
      <c r="BV245" s="238"/>
      <c r="BW245" s="238"/>
      <c r="BX245" s="187"/>
      <c r="BY245" s="183"/>
      <c r="BZ245" s="183"/>
      <c r="CA245" s="183"/>
      <c r="CB245" s="183"/>
      <c r="CC245" s="183"/>
      <c r="CD245" s="183"/>
      <c r="CE245" s="238"/>
      <c r="CF245" s="238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38"/>
      <c r="CW245" s="238"/>
      <c r="CX245" s="238"/>
      <c r="CY245" s="238"/>
      <c r="CZ245" s="238"/>
      <c r="DA245" s="238"/>
      <c r="DB245" s="238"/>
      <c r="DC245" s="238"/>
      <c r="DD245" s="238"/>
      <c r="DE245" s="238"/>
      <c r="DF245" s="238"/>
      <c r="DG245" s="238"/>
      <c r="DH245" s="238"/>
      <c r="DI245" s="238"/>
      <c r="DJ245" s="238"/>
      <c r="DK245" s="238"/>
      <c r="DL245" s="238"/>
      <c r="DM245" s="238"/>
      <c r="DN245" s="238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/>
      <c r="BR246" s="238"/>
      <c r="BS246" s="238"/>
      <c r="BT246" s="238"/>
      <c r="BU246" s="238"/>
      <c r="BV246" s="238"/>
      <c r="BW246" s="238"/>
      <c r="BX246" s="187"/>
      <c r="BY246" s="183"/>
      <c r="BZ246" s="183"/>
      <c r="CA246" s="183"/>
      <c r="CB246" s="183"/>
      <c r="CC246" s="183"/>
      <c r="CD246" s="183"/>
      <c r="CE246" s="238"/>
      <c r="CF246" s="238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38"/>
      <c r="CW246" s="238"/>
      <c r="CX246" s="238"/>
      <c r="CY246" s="238"/>
      <c r="CZ246" s="238"/>
      <c r="DA246" s="238"/>
      <c r="DB246" s="238"/>
      <c r="DC246" s="238"/>
      <c r="DD246" s="238"/>
      <c r="DE246" s="238"/>
      <c r="DF246" s="238"/>
      <c r="DG246" s="238"/>
      <c r="DH246" s="238"/>
      <c r="DI246" s="238"/>
      <c r="DJ246" s="238"/>
      <c r="DK246" s="238"/>
      <c r="DL246" s="238"/>
      <c r="DM246" s="238"/>
      <c r="DN246" s="238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/>
      <c r="BR247" s="238"/>
      <c r="BS247" s="238"/>
      <c r="BT247" s="238"/>
      <c r="BU247" s="238"/>
      <c r="BV247" s="238"/>
      <c r="BW247" s="238"/>
      <c r="BX247" s="187"/>
      <c r="BY247" s="183"/>
      <c r="BZ247" s="183"/>
      <c r="CA247" s="183"/>
      <c r="CB247" s="183"/>
      <c r="CC247" s="183"/>
      <c r="CD247" s="183"/>
      <c r="CE247" s="238"/>
      <c r="CF247" s="238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38"/>
      <c r="CW247" s="238"/>
      <c r="CX247" s="238"/>
      <c r="CY247" s="238"/>
      <c r="CZ247" s="238"/>
      <c r="DA247" s="238"/>
      <c r="DB247" s="238"/>
      <c r="DC247" s="238"/>
      <c r="DD247" s="238"/>
      <c r="DE247" s="238"/>
      <c r="DF247" s="238"/>
      <c r="DG247" s="238"/>
      <c r="DH247" s="238"/>
      <c r="DI247" s="238"/>
      <c r="DJ247" s="238"/>
      <c r="DK247" s="238"/>
      <c r="DL247" s="238"/>
      <c r="DM247" s="238"/>
      <c r="DN247" s="238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/>
      <c r="BR248" s="238"/>
      <c r="BS248" s="238"/>
      <c r="BT248" s="238"/>
      <c r="BU248" s="238"/>
      <c r="BV248" s="238"/>
      <c r="BW248" s="238"/>
      <c r="BX248" s="187"/>
      <c r="BY248" s="183"/>
      <c r="BZ248" s="183"/>
      <c r="CA248" s="183"/>
      <c r="CB248" s="183"/>
      <c r="CC248" s="183"/>
      <c r="CD248" s="183"/>
      <c r="CE248" s="238"/>
      <c r="CF248" s="238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38"/>
      <c r="CW248" s="238"/>
      <c r="CX248" s="238"/>
      <c r="CY248" s="238"/>
      <c r="CZ248" s="238"/>
      <c r="DA248" s="238"/>
      <c r="DB248" s="238"/>
      <c r="DC248" s="238"/>
      <c r="DD248" s="238"/>
      <c r="DE248" s="238"/>
      <c r="DF248" s="238"/>
      <c r="DG248" s="238"/>
      <c r="DH248" s="238"/>
      <c r="DI248" s="238"/>
      <c r="DJ248" s="238"/>
      <c r="DK248" s="238"/>
      <c r="DL248" s="238"/>
      <c r="DM248" s="238"/>
      <c r="DN248" s="238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/>
      <c r="BR249" s="238"/>
      <c r="BS249" s="238"/>
      <c r="BT249" s="238"/>
      <c r="BU249" s="238"/>
      <c r="BV249" s="238"/>
      <c r="BW249" s="238"/>
      <c r="BX249" s="187"/>
      <c r="BY249" s="183"/>
      <c r="BZ249" s="183"/>
      <c r="CA249" s="183"/>
      <c r="CB249" s="183"/>
      <c r="CC249" s="183"/>
      <c r="CD249" s="183"/>
      <c r="CE249" s="238"/>
      <c r="CF249" s="238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38"/>
      <c r="CW249" s="238"/>
      <c r="CX249" s="238"/>
      <c r="CY249" s="238"/>
      <c r="CZ249" s="238"/>
      <c r="DA249" s="238"/>
      <c r="DB249" s="238"/>
      <c r="DC249" s="238"/>
      <c r="DD249" s="238"/>
      <c r="DE249" s="238"/>
      <c r="DF249" s="238"/>
      <c r="DG249" s="238"/>
      <c r="DH249" s="238"/>
      <c r="DI249" s="238"/>
      <c r="DJ249" s="238"/>
      <c r="DK249" s="238"/>
      <c r="DL249" s="238"/>
      <c r="DM249" s="238"/>
      <c r="DN249" s="238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8"/>
      <c r="BR250" s="238"/>
      <c r="BS250" s="238"/>
      <c r="BT250" s="238"/>
      <c r="BU250" s="238"/>
      <c r="BV250" s="238"/>
      <c r="BW250" s="238"/>
      <c r="BX250" s="187"/>
      <c r="BY250" s="183"/>
      <c r="BZ250" s="183"/>
      <c r="CA250" s="183"/>
      <c r="CB250" s="183"/>
      <c r="CC250" s="183"/>
      <c r="CD250" s="183"/>
      <c r="CE250" s="238"/>
      <c r="CF250" s="238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38"/>
      <c r="CW250" s="238"/>
      <c r="CX250" s="238"/>
      <c r="CY250" s="238"/>
      <c r="CZ250" s="238"/>
      <c r="DA250" s="238"/>
      <c r="DB250" s="238"/>
      <c r="DC250" s="238"/>
      <c r="DD250" s="238"/>
      <c r="DE250" s="238"/>
      <c r="DF250" s="238"/>
      <c r="DG250" s="238"/>
      <c r="DH250" s="238"/>
      <c r="DI250" s="238"/>
      <c r="DJ250" s="238"/>
      <c r="DK250" s="238"/>
      <c r="DL250" s="238"/>
      <c r="DM250" s="238"/>
      <c r="DN250" s="238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/>
      <c r="BR251" s="238"/>
      <c r="BS251" s="238"/>
      <c r="BT251" s="238"/>
      <c r="BU251" s="238"/>
      <c r="BV251" s="238"/>
      <c r="BW251" s="238"/>
      <c r="BX251" s="187"/>
      <c r="BY251" s="183"/>
      <c r="BZ251" s="183"/>
      <c r="CA251" s="183"/>
      <c r="CB251" s="183"/>
      <c r="CC251" s="183"/>
      <c r="CD251" s="183"/>
      <c r="CE251" s="238"/>
      <c r="CF251" s="238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38"/>
      <c r="CW251" s="238"/>
      <c r="CX251" s="238"/>
      <c r="CY251" s="238"/>
      <c r="CZ251" s="238"/>
      <c r="DA251" s="238"/>
      <c r="DB251" s="238"/>
      <c r="DC251" s="238"/>
      <c r="DD251" s="238"/>
      <c r="DE251" s="238"/>
      <c r="DF251" s="238"/>
      <c r="DG251" s="238"/>
      <c r="DH251" s="238"/>
      <c r="DI251" s="238"/>
      <c r="DJ251" s="238"/>
      <c r="DK251" s="238"/>
      <c r="DL251" s="238"/>
      <c r="DM251" s="238"/>
      <c r="DN251" s="238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8"/>
      <c r="BR252" s="238"/>
      <c r="BS252" s="238"/>
      <c r="BT252" s="238"/>
      <c r="BU252" s="238"/>
      <c r="BV252" s="238"/>
      <c r="BW252" s="238"/>
      <c r="BX252" s="187"/>
      <c r="BY252" s="183"/>
      <c r="BZ252" s="183"/>
      <c r="CA252" s="183"/>
      <c r="CB252" s="183"/>
      <c r="CC252" s="183"/>
      <c r="CD252" s="183"/>
      <c r="CE252" s="238"/>
      <c r="CF252" s="238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38"/>
      <c r="CW252" s="238"/>
      <c r="CX252" s="238"/>
      <c r="CY252" s="238"/>
      <c r="CZ252" s="238"/>
      <c r="DA252" s="238"/>
      <c r="DB252" s="238"/>
      <c r="DC252" s="238"/>
      <c r="DD252" s="238"/>
      <c r="DE252" s="238"/>
      <c r="DF252" s="238"/>
      <c r="DG252" s="238"/>
      <c r="DH252" s="238"/>
      <c r="DI252" s="238"/>
      <c r="DJ252" s="238"/>
      <c r="DK252" s="238"/>
      <c r="DL252" s="238"/>
      <c r="DM252" s="238"/>
      <c r="DN252" s="238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8"/>
      <c r="BR253" s="238"/>
      <c r="BS253" s="238"/>
      <c r="BT253" s="238"/>
      <c r="BU253" s="238"/>
      <c r="BV253" s="238"/>
      <c r="BW253" s="238"/>
      <c r="BX253" s="187"/>
      <c r="BY253" s="183"/>
      <c r="BZ253" s="183"/>
      <c r="CA253" s="183"/>
      <c r="CB253" s="183"/>
      <c r="CC253" s="183"/>
      <c r="CD253" s="183"/>
      <c r="CE253" s="238"/>
      <c r="CF253" s="238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38"/>
      <c r="CW253" s="238"/>
      <c r="CX253" s="238"/>
      <c r="CY253" s="238"/>
      <c r="CZ253" s="238"/>
      <c r="DA253" s="238"/>
      <c r="DB253" s="238"/>
      <c r="DC253" s="238"/>
      <c r="DD253" s="238"/>
      <c r="DE253" s="238"/>
      <c r="DF253" s="238"/>
      <c r="DG253" s="238"/>
      <c r="DH253" s="238"/>
      <c r="DI253" s="238"/>
      <c r="DJ253" s="238"/>
      <c r="DK253" s="238"/>
      <c r="DL253" s="238"/>
      <c r="DM253" s="238"/>
      <c r="DN253" s="238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/>
      <c r="BR254" s="238"/>
      <c r="BS254" s="238"/>
      <c r="BT254" s="238"/>
      <c r="BU254" s="238"/>
      <c r="BV254" s="238"/>
      <c r="BW254" s="238"/>
      <c r="BX254" s="187"/>
      <c r="BY254" s="183"/>
      <c r="BZ254" s="183"/>
      <c r="CA254" s="183"/>
      <c r="CB254" s="183"/>
      <c r="CC254" s="183"/>
      <c r="CD254" s="183"/>
      <c r="CE254" s="238"/>
      <c r="CF254" s="238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38"/>
      <c r="CW254" s="238"/>
      <c r="CX254" s="238"/>
      <c r="CY254" s="238"/>
      <c r="CZ254" s="238"/>
      <c r="DA254" s="238"/>
      <c r="DB254" s="238"/>
      <c r="DC254" s="238"/>
      <c r="DD254" s="238"/>
      <c r="DE254" s="238"/>
      <c r="DF254" s="238"/>
      <c r="DG254" s="238"/>
      <c r="DH254" s="238"/>
      <c r="DI254" s="238"/>
      <c r="DJ254" s="238"/>
      <c r="DK254" s="238"/>
      <c r="DL254" s="238"/>
      <c r="DM254" s="238"/>
      <c r="DN254" s="238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/>
      <c r="BR255" s="238"/>
      <c r="BS255" s="238"/>
      <c r="BT255" s="238"/>
      <c r="BU255" s="238"/>
      <c r="BV255" s="238"/>
      <c r="BW255" s="238"/>
      <c r="BX255" s="187"/>
      <c r="BY255" s="183"/>
      <c r="BZ255" s="183"/>
      <c r="CA255" s="183"/>
      <c r="CB255" s="183"/>
      <c r="CC255" s="183"/>
      <c r="CD255" s="183"/>
      <c r="CE255" s="238"/>
      <c r="CF255" s="238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38"/>
      <c r="CW255" s="238"/>
      <c r="CX255" s="238"/>
      <c r="CY255" s="238"/>
      <c r="CZ255" s="238"/>
      <c r="DA255" s="238"/>
      <c r="DB255" s="238"/>
      <c r="DC255" s="238"/>
      <c r="DD255" s="238"/>
      <c r="DE255" s="238"/>
      <c r="DF255" s="238"/>
      <c r="DG255" s="238"/>
      <c r="DH255" s="238"/>
      <c r="DI255" s="238"/>
      <c r="DJ255" s="238"/>
      <c r="DK255" s="238"/>
      <c r="DL255" s="238"/>
      <c r="DM255" s="238"/>
      <c r="DN255" s="238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/>
      <c r="BR256" s="238"/>
      <c r="BS256" s="238"/>
      <c r="BT256" s="238"/>
      <c r="BU256" s="238"/>
      <c r="BV256" s="238"/>
      <c r="BW256" s="238"/>
      <c r="BX256" s="187"/>
      <c r="BY256" s="183"/>
      <c r="BZ256" s="183"/>
      <c r="CA256" s="183"/>
      <c r="CB256" s="183"/>
      <c r="CC256" s="183"/>
      <c r="CD256" s="183"/>
      <c r="CE256" s="238"/>
      <c r="CF256" s="238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38"/>
      <c r="CW256" s="238"/>
      <c r="CX256" s="238"/>
      <c r="CY256" s="238"/>
      <c r="CZ256" s="238"/>
      <c r="DA256" s="238"/>
      <c r="DB256" s="238"/>
      <c r="DC256" s="238"/>
      <c r="DD256" s="238"/>
      <c r="DE256" s="238"/>
      <c r="DF256" s="238"/>
      <c r="DG256" s="238"/>
      <c r="DH256" s="238"/>
      <c r="DI256" s="238"/>
      <c r="DJ256" s="238"/>
      <c r="DK256" s="238"/>
      <c r="DL256" s="238"/>
      <c r="DM256" s="238"/>
      <c r="DN256" s="238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/>
      <c r="BR257" s="238"/>
      <c r="BS257" s="238"/>
      <c r="BT257" s="238"/>
      <c r="BU257" s="238"/>
      <c r="BV257" s="238"/>
      <c r="BW257" s="238"/>
      <c r="BX257" s="187"/>
      <c r="BY257" s="183"/>
      <c r="BZ257" s="183"/>
      <c r="CA257" s="183"/>
      <c r="CB257" s="183"/>
      <c r="CC257" s="183"/>
      <c r="CD257" s="183"/>
      <c r="CE257" s="238"/>
      <c r="CF257" s="238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38"/>
      <c r="CW257" s="238"/>
      <c r="CX257" s="238"/>
      <c r="CY257" s="238"/>
      <c r="CZ257" s="238"/>
      <c r="DA257" s="238"/>
      <c r="DB257" s="238"/>
      <c r="DC257" s="238"/>
      <c r="DD257" s="238"/>
      <c r="DE257" s="238"/>
      <c r="DF257" s="238"/>
      <c r="DG257" s="238"/>
      <c r="DH257" s="238"/>
      <c r="DI257" s="238"/>
      <c r="DJ257" s="238"/>
      <c r="DK257" s="238"/>
      <c r="DL257" s="238"/>
      <c r="DM257" s="238"/>
      <c r="DN257" s="238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8"/>
      <c r="BR258" s="238"/>
      <c r="BS258" s="238"/>
      <c r="BT258" s="238"/>
      <c r="BU258" s="238"/>
      <c r="BV258" s="238"/>
      <c r="BW258" s="238"/>
      <c r="BX258" s="187"/>
      <c r="BY258" s="183"/>
      <c r="BZ258" s="183"/>
      <c r="CA258" s="183"/>
      <c r="CB258" s="183"/>
      <c r="CC258" s="183"/>
      <c r="CD258" s="183"/>
      <c r="CE258" s="238"/>
      <c r="CF258" s="238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38"/>
      <c r="CW258" s="238"/>
      <c r="CX258" s="238"/>
      <c r="CY258" s="238"/>
      <c r="CZ258" s="238"/>
      <c r="DA258" s="238"/>
      <c r="DB258" s="238"/>
      <c r="DC258" s="238"/>
      <c r="DD258" s="238"/>
      <c r="DE258" s="238"/>
      <c r="DF258" s="238"/>
      <c r="DG258" s="238"/>
      <c r="DH258" s="238"/>
      <c r="DI258" s="238"/>
      <c r="DJ258" s="238"/>
      <c r="DK258" s="238"/>
      <c r="DL258" s="238"/>
      <c r="DM258" s="238"/>
      <c r="DN258" s="238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8"/>
      <c r="BR259" s="238"/>
      <c r="BS259" s="238"/>
      <c r="BT259" s="238"/>
      <c r="BU259" s="238"/>
      <c r="BV259" s="238"/>
      <c r="BW259" s="238"/>
      <c r="BX259" s="187"/>
      <c r="BY259" s="183"/>
      <c r="BZ259" s="183"/>
      <c r="CA259" s="183"/>
      <c r="CB259" s="183"/>
      <c r="CC259" s="183"/>
      <c r="CD259" s="183"/>
      <c r="CE259" s="238"/>
      <c r="CF259" s="238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38"/>
      <c r="CW259" s="238"/>
      <c r="CX259" s="238"/>
      <c r="CY259" s="238"/>
      <c r="CZ259" s="238"/>
      <c r="DA259" s="238"/>
      <c r="DB259" s="238"/>
      <c r="DC259" s="238"/>
      <c r="DD259" s="238"/>
      <c r="DE259" s="238"/>
      <c r="DF259" s="238"/>
      <c r="DG259" s="238"/>
      <c r="DH259" s="238"/>
      <c r="DI259" s="238"/>
      <c r="DJ259" s="238"/>
      <c r="DK259" s="238"/>
      <c r="DL259" s="238"/>
      <c r="DM259" s="238"/>
      <c r="DN259" s="238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8"/>
      <c r="BR260" s="238"/>
      <c r="BS260" s="238"/>
      <c r="BT260" s="238"/>
      <c r="BU260" s="238"/>
      <c r="BV260" s="238"/>
      <c r="BW260" s="238"/>
      <c r="BX260" s="187"/>
      <c r="BY260" s="183"/>
      <c r="BZ260" s="183"/>
      <c r="CA260" s="183"/>
      <c r="CB260" s="183"/>
      <c r="CC260" s="183"/>
      <c r="CD260" s="183"/>
      <c r="CE260" s="238"/>
      <c r="CF260" s="238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38"/>
      <c r="CW260" s="238"/>
      <c r="CX260" s="238"/>
      <c r="CY260" s="238"/>
      <c r="CZ260" s="238"/>
      <c r="DA260" s="238"/>
      <c r="DB260" s="238"/>
      <c r="DC260" s="238"/>
      <c r="DD260" s="238"/>
      <c r="DE260" s="238"/>
      <c r="DF260" s="238"/>
      <c r="DG260" s="238"/>
      <c r="DH260" s="238"/>
      <c r="DI260" s="238"/>
      <c r="DJ260" s="238"/>
      <c r="DK260" s="238"/>
      <c r="DL260" s="238"/>
      <c r="DM260" s="238"/>
      <c r="DN260" s="238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/>
      <c r="BR261" s="238"/>
      <c r="BS261" s="238"/>
      <c r="BT261" s="238"/>
      <c r="BU261" s="238"/>
      <c r="BV261" s="238"/>
      <c r="BW261" s="238"/>
      <c r="BX261" s="187"/>
      <c r="BY261" s="183"/>
      <c r="BZ261" s="183"/>
      <c r="CA261" s="183"/>
      <c r="CB261" s="183"/>
      <c r="CC261" s="183"/>
      <c r="CD261" s="183"/>
      <c r="CE261" s="238"/>
      <c r="CF261" s="238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38"/>
      <c r="CW261" s="238"/>
      <c r="CX261" s="238"/>
      <c r="CY261" s="238"/>
      <c r="CZ261" s="238"/>
      <c r="DA261" s="238"/>
      <c r="DB261" s="238"/>
      <c r="DC261" s="238"/>
      <c r="DD261" s="238"/>
      <c r="DE261" s="238"/>
      <c r="DF261" s="238"/>
      <c r="DG261" s="238"/>
      <c r="DH261" s="238"/>
      <c r="DI261" s="238"/>
      <c r="DJ261" s="238"/>
      <c r="DK261" s="238"/>
      <c r="DL261" s="238"/>
      <c r="DM261" s="238"/>
      <c r="DN261" s="238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/>
      <c r="BR262" s="238"/>
      <c r="BS262" s="238"/>
      <c r="BT262" s="238"/>
      <c r="BU262" s="238"/>
      <c r="BV262" s="238"/>
      <c r="BW262" s="238"/>
      <c r="BX262" s="187"/>
      <c r="BY262" s="183"/>
      <c r="BZ262" s="183"/>
      <c r="CA262" s="183"/>
      <c r="CB262" s="183"/>
      <c r="CC262" s="183"/>
      <c r="CD262" s="183"/>
      <c r="CE262" s="238"/>
      <c r="CF262" s="238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38"/>
      <c r="CW262" s="238"/>
      <c r="CX262" s="238"/>
      <c r="CY262" s="238"/>
      <c r="CZ262" s="238"/>
      <c r="DA262" s="238"/>
      <c r="DB262" s="238"/>
      <c r="DC262" s="238"/>
      <c r="DD262" s="238"/>
      <c r="DE262" s="238"/>
      <c r="DF262" s="238"/>
      <c r="DG262" s="238"/>
      <c r="DH262" s="238"/>
      <c r="DI262" s="238"/>
      <c r="DJ262" s="238"/>
      <c r="DK262" s="238"/>
      <c r="DL262" s="238"/>
      <c r="DM262" s="238"/>
      <c r="DN262" s="238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/>
      <c r="BR263" s="238"/>
      <c r="BS263" s="238"/>
      <c r="BT263" s="238"/>
      <c r="BU263" s="238"/>
      <c r="BV263" s="238"/>
      <c r="BW263" s="238"/>
      <c r="BX263" s="187"/>
      <c r="BY263" s="183"/>
      <c r="BZ263" s="183"/>
      <c r="CA263" s="183"/>
      <c r="CB263" s="183"/>
      <c r="CC263" s="183"/>
      <c r="CD263" s="183"/>
      <c r="CE263" s="238"/>
      <c r="CF263" s="238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38"/>
      <c r="CW263" s="238"/>
      <c r="CX263" s="238"/>
      <c r="CY263" s="238"/>
      <c r="CZ263" s="238"/>
      <c r="DA263" s="238"/>
      <c r="DB263" s="238"/>
      <c r="DC263" s="238"/>
      <c r="DD263" s="238"/>
      <c r="DE263" s="238"/>
      <c r="DF263" s="238"/>
      <c r="DG263" s="238"/>
      <c r="DH263" s="238"/>
      <c r="DI263" s="238"/>
      <c r="DJ263" s="238"/>
      <c r="DK263" s="238"/>
      <c r="DL263" s="238"/>
      <c r="DM263" s="238"/>
      <c r="DN263" s="238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8"/>
      <c r="BR264" s="238"/>
      <c r="BS264" s="238"/>
      <c r="BT264" s="238"/>
      <c r="BU264" s="238"/>
      <c r="BV264" s="238"/>
      <c r="BW264" s="238"/>
      <c r="BX264" s="187"/>
      <c r="BY264" s="183"/>
      <c r="BZ264" s="183"/>
      <c r="CA264" s="183"/>
      <c r="CB264" s="183"/>
      <c r="CC264" s="183"/>
      <c r="CD264" s="183"/>
      <c r="CE264" s="238"/>
      <c r="CF264" s="238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38"/>
      <c r="CW264" s="238"/>
      <c r="CX264" s="238"/>
      <c r="CY264" s="238"/>
      <c r="CZ264" s="238"/>
      <c r="DA264" s="238"/>
      <c r="DB264" s="238"/>
      <c r="DC264" s="238"/>
      <c r="DD264" s="238"/>
      <c r="DE264" s="238"/>
      <c r="DF264" s="238"/>
      <c r="DG264" s="238"/>
      <c r="DH264" s="238"/>
      <c r="DI264" s="238"/>
      <c r="DJ264" s="238"/>
      <c r="DK264" s="238"/>
      <c r="DL264" s="238"/>
      <c r="DM264" s="238"/>
      <c r="DN264" s="238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/>
      <c r="BR265" s="238"/>
      <c r="BS265" s="238"/>
      <c r="BT265" s="238"/>
      <c r="BU265" s="238"/>
      <c r="BV265" s="238"/>
      <c r="BW265" s="238"/>
      <c r="BX265" s="187"/>
      <c r="BY265" s="183"/>
      <c r="BZ265" s="183"/>
      <c r="CA265" s="183"/>
      <c r="CB265" s="183"/>
      <c r="CC265" s="183"/>
      <c r="CD265" s="183"/>
      <c r="CE265" s="238"/>
      <c r="CF265" s="238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38"/>
      <c r="CW265" s="238"/>
      <c r="CX265" s="238"/>
      <c r="CY265" s="238"/>
      <c r="CZ265" s="238"/>
      <c r="DA265" s="238"/>
      <c r="DB265" s="238"/>
      <c r="DC265" s="238"/>
      <c r="DD265" s="238"/>
      <c r="DE265" s="238"/>
      <c r="DF265" s="238"/>
      <c r="DG265" s="238"/>
      <c r="DH265" s="238"/>
      <c r="DI265" s="238"/>
      <c r="DJ265" s="238"/>
      <c r="DK265" s="238"/>
      <c r="DL265" s="238"/>
      <c r="DM265" s="238"/>
      <c r="DN265" s="238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8"/>
      <c r="BR266" s="238"/>
      <c r="BS266" s="238"/>
      <c r="BT266" s="238"/>
      <c r="BU266" s="238"/>
      <c r="BV266" s="238"/>
      <c r="BW266" s="238"/>
      <c r="BX266" s="187"/>
      <c r="BY266" s="183"/>
      <c r="BZ266" s="183"/>
      <c r="CA266" s="183"/>
      <c r="CB266" s="183"/>
      <c r="CC266" s="183"/>
      <c r="CD266" s="183"/>
      <c r="CE266" s="238"/>
      <c r="CF266" s="238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38"/>
      <c r="CW266" s="238"/>
      <c r="CX266" s="238"/>
      <c r="CY266" s="238"/>
      <c r="CZ266" s="238"/>
      <c r="DA266" s="238"/>
      <c r="DB266" s="238"/>
      <c r="DC266" s="238"/>
      <c r="DD266" s="238"/>
      <c r="DE266" s="238"/>
      <c r="DF266" s="238"/>
      <c r="DG266" s="238"/>
      <c r="DH266" s="238"/>
      <c r="DI266" s="238"/>
      <c r="DJ266" s="238"/>
      <c r="DK266" s="238"/>
      <c r="DL266" s="238"/>
      <c r="DM266" s="238"/>
      <c r="DN266" s="238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/>
      <c r="BV267" s="238"/>
      <c r="BW267" s="238"/>
      <c r="BX267" s="187"/>
      <c r="BY267" s="183"/>
      <c r="BZ267" s="183"/>
      <c r="CA267" s="183"/>
      <c r="CB267" s="183"/>
      <c r="CC267" s="183"/>
      <c r="CD267" s="183"/>
      <c r="CE267" s="238"/>
      <c r="CF267" s="238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38"/>
      <c r="CW267" s="238"/>
      <c r="CX267" s="238"/>
      <c r="CY267" s="238"/>
      <c r="CZ267" s="238"/>
      <c r="DA267" s="238"/>
      <c r="DB267" s="238"/>
      <c r="DC267" s="238"/>
      <c r="DD267" s="238"/>
      <c r="DE267" s="238"/>
      <c r="DF267" s="238"/>
      <c r="DG267" s="238"/>
      <c r="DH267" s="238"/>
      <c r="DI267" s="238"/>
      <c r="DJ267" s="238"/>
      <c r="DK267" s="238"/>
      <c r="DL267" s="238"/>
      <c r="DM267" s="238"/>
      <c r="DN267" s="238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8"/>
      <c r="BR268" s="238"/>
      <c r="BS268" s="238"/>
      <c r="BT268" s="238"/>
      <c r="BU268" s="238"/>
      <c r="BV268" s="238"/>
      <c r="BW268" s="238"/>
      <c r="BX268" s="187"/>
      <c r="BY268" s="183"/>
      <c r="BZ268" s="183"/>
      <c r="CA268" s="183"/>
      <c r="CB268" s="183"/>
      <c r="CC268" s="183"/>
      <c r="CD268" s="183"/>
      <c r="CE268" s="238"/>
      <c r="CF268" s="238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38"/>
      <c r="CW268" s="238"/>
      <c r="CX268" s="238"/>
      <c r="CY268" s="238"/>
      <c r="CZ268" s="238"/>
      <c r="DA268" s="238"/>
      <c r="DB268" s="238"/>
      <c r="DC268" s="238"/>
      <c r="DD268" s="238"/>
      <c r="DE268" s="238"/>
      <c r="DF268" s="238"/>
      <c r="DG268" s="238"/>
      <c r="DH268" s="238"/>
      <c r="DI268" s="238"/>
      <c r="DJ268" s="238"/>
      <c r="DK268" s="238"/>
      <c r="DL268" s="238"/>
      <c r="DM268" s="238"/>
      <c r="DN268" s="238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/>
      <c r="BR269" s="238"/>
      <c r="BS269" s="238"/>
      <c r="BT269" s="238"/>
      <c r="BU269" s="238"/>
      <c r="BV269" s="238"/>
      <c r="BW269" s="238"/>
      <c r="BX269" s="187"/>
      <c r="BY269" s="183"/>
      <c r="BZ269" s="183"/>
      <c r="CA269" s="183"/>
      <c r="CB269" s="183"/>
      <c r="CC269" s="183"/>
      <c r="CD269" s="183"/>
      <c r="CE269" s="238"/>
      <c r="CF269" s="238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  <c r="DH269" s="238"/>
      <c r="DI269" s="238"/>
      <c r="DJ269" s="238"/>
      <c r="DK269" s="238"/>
      <c r="DL269" s="238"/>
      <c r="DM269" s="238"/>
      <c r="DN269" s="238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8"/>
      <c r="BR270" s="238"/>
      <c r="BS270" s="238"/>
      <c r="BT270" s="238"/>
      <c r="BU270" s="238"/>
      <c r="BV270" s="238"/>
      <c r="BW270" s="238"/>
      <c r="BX270" s="187"/>
      <c r="BY270" s="183"/>
      <c r="BZ270" s="183"/>
      <c r="CA270" s="183"/>
      <c r="CB270" s="183"/>
      <c r="CC270" s="183"/>
      <c r="CD270" s="183"/>
      <c r="CE270" s="238"/>
      <c r="CF270" s="238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8"/>
      <c r="BR271" s="238"/>
      <c r="BS271" s="238"/>
      <c r="BT271" s="238"/>
      <c r="BU271" s="238"/>
      <c r="BV271" s="238"/>
      <c r="BW271" s="238"/>
      <c r="BX271" s="187"/>
      <c r="BY271" s="183"/>
      <c r="BZ271" s="183"/>
      <c r="CA271" s="183"/>
      <c r="CB271" s="183"/>
      <c r="CC271" s="183"/>
      <c r="CD271" s="183"/>
      <c r="CE271" s="238"/>
      <c r="CF271" s="238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  <c r="DH271" s="238"/>
      <c r="DI271" s="238"/>
      <c r="DJ271" s="238"/>
      <c r="DK271" s="238"/>
      <c r="DL271" s="238"/>
      <c r="DM271" s="238"/>
      <c r="DN271" s="238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/>
      <c r="BR272" s="238"/>
      <c r="BS272" s="238"/>
      <c r="BT272" s="238"/>
      <c r="BU272" s="238"/>
      <c r="BV272" s="238"/>
      <c r="BW272" s="238"/>
      <c r="BX272" s="187"/>
      <c r="BY272" s="183"/>
      <c r="BZ272" s="183"/>
      <c r="CA272" s="183"/>
      <c r="CB272" s="183"/>
      <c r="CC272" s="183"/>
      <c r="CD272" s="183"/>
      <c r="CE272" s="238"/>
      <c r="CF272" s="238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/>
      <c r="BR273" s="238"/>
      <c r="BS273" s="238"/>
      <c r="BT273" s="238"/>
      <c r="BU273" s="238"/>
      <c r="BV273" s="238"/>
      <c r="BW273" s="238"/>
      <c r="BX273" s="187"/>
      <c r="BY273" s="183"/>
      <c r="BZ273" s="183"/>
      <c r="CA273" s="183"/>
      <c r="CB273" s="183"/>
      <c r="CC273" s="183"/>
      <c r="CD273" s="183"/>
      <c r="CE273" s="238"/>
      <c r="CF273" s="238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38"/>
      <c r="CW273" s="238"/>
      <c r="CX273" s="238"/>
      <c r="CY273" s="238"/>
      <c r="CZ273" s="238"/>
      <c r="DA273" s="238"/>
      <c r="DB273" s="238"/>
      <c r="DC273" s="238"/>
      <c r="DD273" s="238"/>
      <c r="DE273" s="238"/>
      <c r="DF273" s="238"/>
      <c r="DG273" s="238"/>
      <c r="DH273" s="238"/>
      <c r="DI273" s="238"/>
      <c r="DJ273" s="238"/>
      <c r="DK273" s="238"/>
      <c r="DL273" s="238"/>
      <c r="DM273" s="238"/>
      <c r="DN273" s="238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/>
      <c r="BR274" s="238"/>
      <c r="BS274" s="238"/>
      <c r="BT274" s="238"/>
      <c r="BU274" s="238"/>
      <c r="BV274" s="238"/>
      <c r="BW274" s="238"/>
      <c r="BX274" s="187"/>
      <c r="BY274" s="183"/>
      <c r="BZ274" s="183"/>
      <c r="CA274" s="183"/>
      <c r="CB274" s="183"/>
      <c r="CC274" s="183"/>
      <c r="CD274" s="183"/>
      <c r="CE274" s="238"/>
      <c r="CF274" s="238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38"/>
      <c r="CW274" s="238"/>
      <c r="CX274" s="238"/>
      <c r="CY274" s="238"/>
      <c r="CZ274" s="238"/>
      <c r="DA274" s="238"/>
      <c r="DB274" s="238"/>
      <c r="DC274" s="238"/>
      <c r="DD274" s="238"/>
      <c r="DE274" s="238"/>
      <c r="DF274" s="238"/>
      <c r="DG274" s="238"/>
      <c r="DH274" s="238"/>
      <c r="DI274" s="238"/>
      <c r="DJ274" s="238"/>
      <c r="DK274" s="238"/>
      <c r="DL274" s="238"/>
      <c r="DM274" s="238"/>
      <c r="DN274" s="238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/>
      <c r="BR275" s="238"/>
      <c r="BS275" s="238"/>
      <c r="BT275" s="238"/>
      <c r="BU275" s="238"/>
      <c r="BV275" s="238"/>
      <c r="BW275" s="238"/>
      <c r="BX275" s="187"/>
      <c r="BY275" s="183"/>
      <c r="BZ275" s="183"/>
      <c r="CA275" s="183"/>
      <c r="CB275" s="183"/>
      <c r="CC275" s="183"/>
      <c r="CD275" s="183"/>
      <c r="CE275" s="238"/>
      <c r="CF275" s="238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38"/>
      <c r="CW275" s="238"/>
      <c r="CX275" s="238"/>
      <c r="CY275" s="238"/>
      <c r="CZ275" s="238"/>
      <c r="DA275" s="238"/>
      <c r="DB275" s="238"/>
      <c r="DC275" s="238"/>
      <c r="DD275" s="238"/>
      <c r="DE275" s="238"/>
      <c r="DF275" s="238"/>
      <c r="DG275" s="238"/>
      <c r="DH275" s="238"/>
      <c r="DI275" s="238"/>
      <c r="DJ275" s="238"/>
      <c r="DK275" s="238"/>
      <c r="DL275" s="238"/>
      <c r="DM275" s="238"/>
      <c r="DN275" s="238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/>
      <c r="BR276" s="238"/>
      <c r="BS276" s="238"/>
      <c r="BT276" s="238"/>
      <c r="BU276" s="238"/>
      <c r="BV276" s="238"/>
      <c r="BW276" s="238"/>
      <c r="BX276" s="187"/>
      <c r="BY276" s="183"/>
      <c r="BZ276" s="183"/>
      <c r="CA276" s="183"/>
      <c r="CB276" s="183"/>
      <c r="CC276" s="183"/>
      <c r="CD276" s="183"/>
      <c r="CE276" s="238"/>
      <c r="CF276" s="238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/>
      <c r="BR277" s="238"/>
      <c r="BS277" s="238"/>
      <c r="BT277" s="238"/>
      <c r="BU277" s="238"/>
      <c r="BV277" s="238"/>
      <c r="BW277" s="238"/>
      <c r="BX277" s="187"/>
      <c r="BY277" s="183"/>
      <c r="BZ277" s="183"/>
      <c r="CA277" s="183"/>
      <c r="CB277" s="183"/>
      <c r="CC277" s="183"/>
      <c r="CD277" s="183"/>
      <c r="CE277" s="238"/>
      <c r="CF277" s="238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38"/>
      <c r="CW277" s="238"/>
      <c r="CX277" s="238"/>
      <c r="CY277" s="238"/>
      <c r="CZ277" s="238"/>
      <c r="DA277" s="238"/>
      <c r="DB277" s="238"/>
      <c r="DC277" s="238"/>
      <c r="DD277" s="238"/>
      <c r="DE277" s="238"/>
      <c r="DF277" s="238"/>
      <c r="DG277" s="238"/>
      <c r="DH277" s="238"/>
      <c r="DI277" s="238"/>
      <c r="DJ277" s="238"/>
      <c r="DK277" s="238"/>
      <c r="DL277" s="238"/>
      <c r="DM277" s="238"/>
      <c r="DN277" s="238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/>
      <c r="BR278" s="238"/>
      <c r="BS278" s="238"/>
      <c r="BT278" s="238"/>
      <c r="BU278" s="238"/>
      <c r="BV278" s="238"/>
      <c r="BW278" s="238"/>
      <c r="BX278" s="187"/>
      <c r="BY278" s="183"/>
      <c r="BZ278" s="183"/>
      <c r="CA278" s="183"/>
      <c r="CB278" s="183"/>
      <c r="CC278" s="183"/>
      <c r="CD278" s="183"/>
      <c r="CE278" s="238"/>
      <c r="CF278" s="238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/>
      <c r="BR279" s="238"/>
      <c r="BS279" s="238"/>
      <c r="BT279" s="238"/>
      <c r="BU279" s="238"/>
      <c r="BV279" s="238"/>
      <c r="BW279" s="238"/>
      <c r="BX279" s="187"/>
      <c r="BY279" s="183"/>
      <c r="BZ279" s="183"/>
      <c r="CA279" s="183"/>
      <c r="CB279" s="183"/>
      <c r="CC279" s="183"/>
      <c r="CD279" s="183"/>
      <c r="CE279" s="238"/>
      <c r="CF279" s="238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38"/>
      <c r="CW279" s="238"/>
      <c r="CX279" s="238"/>
      <c r="CY279" s="238"/>
      <c r="CZ279" s="238"/>
      <c r="DA279" s="238"/>
      <c r="DB279" s="238"/>
      <c r="DC279" s="238"/>
      <c r="DD279" s="238"/>
      <c r="DE279" s="238"/>
      <c r="DF279" s="238"/>
      <c r="DG279" s="238"/>
      <c r="DH279" s="238"/>
      <c r="DI279" s="238"/>
      <c r="DJ279" s="238"/>
      <c r="DK279" s="238"/>
      <c r="DL279" s="238"/>
      <c r="DM279" s="238"/>
      <c r="DN279" s="238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/>
      <c r="BR280" s="238"/>
      <c r="BS280" s="238"/>
      <c r="BT280" s="238"/>
      <c r="BU280" s="238"/>
      <c r="BV280" s="238"/>
      <c r="BW280" s="238"/>
      <c r="BX280" s="187"/>
      <c r="BY280" s="183"/>
      <c r="BZ280" s="183"/>
      <c r="CA280" s="183"/>
      <c r="CB280" s="183"/>
      <c r="CC280" s="183"/>
      <c r="CD280" s="183"/>
      <c r="CE280" s="238"/>
      <c r="CF280" s="238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38"/>
      <c r="CW280" s="238"/>
      <c r="CX280" s="238"/>
      <c r="CY280" s="238"/>
      <c r="CZ280" s="238"/>
      <c r="DA280" s="238"/>
      <c r="DB280" s="238"/>
      <c r="DC280" s="238"/>
      <c r="DD280" s="238"/>
      <c r="DE280" s="238"/>
      <c r="DF280" s="238"/>
      <c r="DG280" s="238"/>
      <c r="DH280" s="238"/>
      <c r="DI280" s="238"/>
      <c r="DJ280" s="238"/>
      <c r="DK280" s="238"/>
      <c r="DL280" s="238"/>
      <c r="DM280" s="238"/>
      <c r="DN280" s="238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/>
      <c r="BR281" s="238"/>
      <c r="BS281" s="238"/>
      <c r="BT281" s="238"/>
      <c r="BU281" s="238"/>
      <c r="BV281" s="238"/>
      <c r="BW281" s="238"/>
      <c r="BX281" s="187"/>
      <c r="BY281" s="183"/>
      <c r="BZ281" s="183"/>
      <c r="CA281" s="183"/>
      <c r="CB281" s="183"/>
      <c r="CC281" s="183"/>
      <c r="CD281" s="183"/>
      <c r="CE281" s="238"/>
      <c r="CF281" s="238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38"/>
      <c r="CW281" s="238"/>
      <c r="CX281" s="238"/>
      <c r="CY281" s="238"/>
      <c r="CZ281" s="238"/>
      <c r="DA281" s="238"/>
      <c r="DB281" s="238"/>
      <c r="DC281" s="238"/>
      <c r="DD281" s="238"/>
      <c r="DE281" s="238"/>
      <c r="DF281" s="238"/>
      <c r="DG281" s="238"/>
      <c r="DH281" s="238"/>
      <c r="DI281" s="238"/>
      <c r="DJ281" s="238"/>
      <c r="DK281" s="238"/>
      <c r="DL281" s="238"/>
      <c r="DM281" s="238"/>
      <c r="DN281" s="238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/>
      <c r="BR282" s="238"/>
      <c r="BS282" s="238"/>
      <c r="BT282" s="238"/>
      <c r="BU282" s="238"/>
      <c r="BV282" s="238"/>
      <c r="BW282" s="238"/>
      <c r="BX282" s="187"/>
      <c r="BY282" s="183"/>
      <c r="BZ282" s="183"/>
      <c r="CA282" s="183"/>
      <c r="CB282" s="183"/>
      <c r="CC282" s="183"/>
      <c r="CD282" s="183"/>
      <c r="CE282" s="238"/>
      <c r="CF282" s="238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38"/>
      <c r="CW282" s="238"/>
      <c r="CX282" s="238"/>
      <c r="CY282" s="238"/>
      <c r="CZ282" s="238"/>
      <c r="DA282" s="238"/>
      <c r="DB282" s="238"/>
      <c r="DC282" s="238"/>
      <c r="DD282" s="238"/>
      <c r="DE282" s="238"/>
      <c r="DF282" s="238"/>
      <c r="DG282" s="238"/>
      <c r="DH282" s="238"/>
      <c r="DI282" s="238"/>
      <c r="DJ282" s="238"/>
      <c r="DK282" s="238"/>
      <c r="DL282" s="238"/>
      <c r="DM282" s="238"/>
      <c r="DN282" s="238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/>
      <c r="BR283" s="238"/>
      <c r="BS283" s="238"/>
      <c r="BT283" s="238"/>
      <c r="BU283" s="238"/>
      <c r="BV283" s="238"/>
      <c r="BW283" s="238"/>
      <c r="BX283" s="187"/>
      <c r="BY283" s="183"/>
      <c r="BZ283" s="183"/>
      <c r="CA283" s="183"/>
      <c r="CB283" s="183"/>
      <c r="CC283" s="183"/>
      <c r="CD283" s="183"/>
      <c r="CE283" s="238"/>
      <c r="CF283" s="238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38"/>
      <c r="CW283" s="238"/>
      <c r="CX283" s="238"/>
      <c r="CY283" s="238"/>
      <c r="CZ283" s="238"/>
      <c r="DA283" s="238"/>
      <c r="DB283" s="238"/>
      <c r="DC283" s="238"/>
      <c r="DD283" s="238"/>
      <c r="DE283" s="238"/>
      <c r="DF283" s="238"/>
      <c r="DG283" s="238"/>
      <c r="DH283" s="238"/>
      <c r="DI283" s="238"/>
      <c r="DJ283" s="238"/>
      <c r="DK283" s="238"/>
      <c r="DL283" s="238"/>
      <c r="DM283" s="238"/>
      <c r="DN283" s="238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8"/>
      <c r="BR284" s="238"/>
      <c r="BS284" s="238"/>
      <c r="BT284" s="238"/>
      <c r="BU284" s="238"/>
      <c r="BV284" s="238"/>
      <c r="BW284" s="238"/>
      <c r="BX284" s="187"/>
      <c r="BY284" s="183"/>
      <c r="BZ284" s="183"/>
      <c r="CA284" s="183"/>
      <c r="CB284" s="183"/>
      <c r="CC284" s="183"/>
      <c r="CD284" s="183"/>
      <c r="CE284" s="238"/>
      <c r="CF284" s="238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38"/>
      <c r="CW284" s="238"/>
      <c r="CX284" s="238"/>
      <c r="CY284" s="238"/>
      <c r="CZ284" s="238"/>
      <c r="DA284" s="238"/>
      <c r="DB284" s="238"/>
      <c r="DC284" s="238"/>
      <c r="DD284" s="238"/>
      <c r="DE284" s="238"/>
      <c r="DF284" s="238"/>
      <c r="DG284" s="238"/>
      <c r="DH284" s="238"/>
      <c r="DI284" s="238"/>
      <c r="DJ284" s="238"/>
      <c r="DK284" s="238"/>
      <c r="DL284" s="238"/>
      <c r="DM284" s="238"/>
      <c r="DN284" s="238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8"/>
      <c r="BR285" s="238"/>
      <c r="BS285" s="238"/>
      <c r="BT285" s="238"/>
      <c r="BU285" s="238"/>
      <c r="BV285" s="238"/>
      <c r="BW285" s="238"/>
      <c r="BX285" s="187"/>
      <c r="BY285" s="183"/>
      <c r="BZ285" s="183"/>
      <c r="CA285" s="183"/>
      <c r="CB285" s="183"/>
      <c r="CC285" s="183"/>
      <c r="CD285" s="183"/>
      <c r="CE285" s="238"/>
      <c r="CF285" s="238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38"/>
      <c r="CW285" s="238"/>
      <c r="CX285" s="238"/>
      <c r="CY285" s="238"/>
      <c r="CZ285" s="238"/>
      <c r="DA285" s="238"/>
      <c r="DB285" s="238"/>
      <c r="DC285" s="238"/>
      <c r="DD285" s="238"/>
      <c r="DE285" s="238"/>
      <c r="DF285" s="238"/>
      <c r="DG285" s="238"/>
      <c r="DH285" s="238"/>
      <c r="DI285" s="238"/>
      <c r="DJ285" s="238"/>
      <c r="DK285" s="238"/>
      <c r="DL285" s="238"/>
      <c r="DM285" s="238"/>
      <c r="DN285" s="238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/>
      <c r="BR286" s="238"/>
      <c r="BS286" s="238"/>
      <c r="BT286" s="238"/>
      <c r="BU286" s="238"/>
      <c r="BV286" s="238"/>
      <c r="BW286" s="238"/>
      <c r="BX286" s="187"/>
      <c r="BY286" s="183"/>
      <c r="BZ286" s="183"/>
      <c r="CA286" s="183"/>
      <c r="CB286" s="183"/>
      <c r="CC286" s="183"/>
      <c r="CD286" s="183"/>
      <c r="CE286" s="238"/>
      <c r="CF286" s="238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38"/>
      <c r="CW286" s="238"/>
      <c r="CX286" s="238"/>
      <c r="CY286" s="238"/>
      <c r="CZ286" s="238"/>
      <c r="DA286" s="238"/>
      <c r="DB286" s="238"/>
      <c r="DC286" s="238"/>
      <c r="DD286" s="238"/>
      <c r="DE286" s="238"/>
      <c r="DF286" s="238"/>
      <c r="DG286" s="238"/>
      <c r="DH286" s="238"/>
      <c r="DI286" s="238"/>
      <c r="DJ286" s="238"/>
      <c r="DK286" s="238"/>
      <c r="DL286" s="238"/>
      <c r="DM286" s="238"/>
      <c r="DN286" s="238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/>
      <c r="BR287" s="238"/>
      <c r="BS287" s="238"/>
      <c r="BT287" s="238"/>
      <c r="BU287" s="238"/>
      <c r="BV287" s="238"/>
      <c r="BW287" s="238"/>
      <c r="BX287" s="187"/>
      <c r="BY287" s="183"/>
      <c r="BZ287" s="183"/>
      <c r="CA287" s="183"/>
      <c r="CB287" s="183"/>
      <c r="CC287" s="183"/>
      <c r="CD287" s="183"/>
      <c r="CE287" s="238"/>
      <c r="CF287" s="238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38"/>
      <c r="CW287" s="238"/>
      <c r="CX287" s="238"/>
      <c r="CY287" s="238"/>
      <c r="CZ287" s="238"/>
      <c r="DA287" s="238"/>
      <c r="DB287" s="238"/>
      <c r="DC287" s="238"/>
      <c r="DD287" s="238"/>
      <c r="DE287" s="238"/>
      <c r="DF287" s="238"/>
      <c r="DG287" s="238"/>
      <c r="DH287" s="238"/>
      <c r="DI287" s="238"/>
      <c r="DJ287" s="238"/>
      <c r="DK287" s="238"/>
      <c r="DL287" s="238"/>
      <c r="DM287" s="238"/>
      <c r="DN287" s="238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8"/>
      <c r="BR288" s="238"/>
      <c r="BS288" s="238"/>
      <c r="BT288" s="238"/>
      <c r="BU288" s="238"/>
      <c r="BV288" s="238"/>
      <c r="BW288" s="238"/>
      <c r="BX288" s="187"/>
      <c r="BY288" s="183"/>
      <c r="BZ288" s="183"/>
      <c r="CA288" s="183"/>
      <c r="CB288" s="183"/>
      <c r="CC288" s="183"/>
      <c r="CD288" s="183"/>
      <c r="CE288" s="238"/>
      <c r="CF288" s="238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38"/>
      <c r="CW288" s="238"/>
      <c r="CX288" s="238"/>
      <c r="CY288" s="238"/>
      <c r="CZ288" s="238"/>
      <c r="DA288" s="238"/>
      <c r="DB288" s="238"/>
      <c r="DC288" s="238"/>
      <c r="DD288" s="238"/>
      <c r="DE288" s="238"/>
      <c r="DF288" s="238"/>
      <c r="DG288" s="238"/>
      <c r="DH288" s="238"/>
      <c r="DI288" s="238"/>
      <c r="DJ288" s="238"/>
      <c r="DK288" s="238"/>
      <c r="DL288" s="238"/>
      <c r="DM288" s="238"/>
      <c r="DN288" s="238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8"/>
      <c r="BR289" s="238"/>
      <c r="BS289" s="238"/>
      <c r="BT289" s="238"/>
      <c r="BU289" s="238"/>
      <c r="BV289" s="238"/>
      <c r="BW289" s="238"/>
      <c r="BX289" s="187"/>
      <c r="BY289" s="183"/>
      <c r="BZ289" s="183"/>
      <c r="CA289" s="183"/>
      <c r="CB289" s="183"/>
      <c r="CC289" s="183"/>
      <c r="CD289" s="183"/>
      <c r="CE289" s="238"/>
      <c r="CF289" s="238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38"/>
      <c r="CW289" s="238"/>
      <c r="CX289" s="238"/>
      <c r="CY289" s="238"/>
      <c r="CZ289" s="238"/>
      <c r="DA289" s="238"/>
      <c r="DB289" s="238"/>
      <c r="DC289" s="238"/>
      <c r="DD289" s="238"/>
      <c r="DE289" s="238"/>
      <c r="DF289" s="238"/>
      <c r="DG289" s="238"/>
      <c r="DH289" s="238"/>
      <c r="DI289" s="238"/>
      <c r="DJ289" s="238"/>
      <c r="DK289" s="238"/>
      <c r="DL289" s="238"/>
      <c r="DM289" s="238"/>
      <c r="DN289" s="238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/>
      <c r="BR290" s="238"/>
      <c r="BS290" s="238"/>
      <c r="BT290" s="238"/>
      <c r="BU290" s="238"/>
      <c r="BV290" s="238"/>
      <c r="BW290" s="238"/>
      <c r="BX290" s="187"/>
      <c r="BY290" s="183"/>
      <c r="BZ290" s="183"/>
      <c r="CA290" s="183"/>
      <c r="CB290" s="183"/>
      <c r="CC290" s="183"/>
      <c r="CD290" s="183"/>
      <c r="CE290" s="238"/>
      <c r="CF290" s="238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38"/>
      <c r="CW290" s="238"/>
      <c r="CX290" s="238"/>
      <c r="CY290" s="238"/>
      <c r="CZ290" s="238"/>
      <c r="DA290" s="238"/>
      <c r="DB290" s="238"/>
      <c r="DC290" s="238"/>
      <c r="DD290" s="238"/>
      <c r="DE290" s="238"/>
      <c r="DF290" s="238"/>
      <c r="DG290" s="238"/>
      <c r="DH290" s="238"/>
      <c r="DI290" s="238"/>
      <c r="DJ290" s="238"/>
      <c r="DK290" s="238"/>
      <c r="DL290" s="238"/>
      <c r="DM290" s="238"/>
      <c r="DN290" s="238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/>
      <c r="BR291" s="238"/>
      <c r="BS291" s="238"/>
      <c r="BT291" s="238"/>
      <c r="BU291" s="238"/>
      <c r="BV291" s="238"/>
      <c r="BW291" s="238"/>
      <c r="BX291" s="187"/>
      <c r="BY291" s="183"/>
      <c r="BZ291" s="183"/>
      <c r="CA291" s="183"/>
      <c r="CB291" s="183"/>
      <c r="CC291" s="183"/>
      <c r="CD291" s="183"/>
      <c r="CE291" s="238"/>
      <c r="CF291" s="238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38"/>
      <c r="CW291" s="238"/>
      <c r="CX291" s="238"/>
      <c r="CY291" s="238"/>
      <c r="CZ291" s="238"/>
      <c r="DA291" s="238"/>
      <c r="DB291" s="238"/>
      <c r="DC291" s="238"/>
      <c r="DD291" s="238"/>
      <c r="DE291" s="238"/>
      <c r="DF291" s="238"/>
      <c r="DG291" s="238"/>
      <c r="DH291" s="238"/>
      <c r="DI291" s="238"/>
      <c r="DJ291" s="238"/>
      <c r="DK291" s="238"/>
      <c r="DL291" s="238"/>
      <c r="DM291" s="238"/>
      <c r="DN291" s="238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/>
      <c r="BR292" s="238"/>
      <c r="BS292" s="238"/>
      <c r="BT292" s="238"/>
      <c r="BU292" s="238"/>
      <c r="BV292" s="238"/>
      <c r="BW292" s="238"/>
      <c r="BX292" s="187"/>
      <c r="BY292" s="183"/>
      <c r="BZ292" s="183"/>
      <c r="CA292" s="183"/>
      <c r="CB292" s="183"/>
      <c r="CC292" s="183"/>
      <c r="CD292" s="183"/>
      <c r="CE292" s="238"/>
      <c r="CF292" s="238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38"/>
      <c r="CW292" s="238"/>
      <c r="CX292" s="238"/>
      <c r="CY292" s="238"/>
      <c r="CZ292" s="238"/>
      <c r="DA292" s="238"/>
      <c r="DB292" s="238"/>
      <c r="DC292" s="238"/>
      <c r="DD292" s="238"/>
      <c r="DE292" s="238"/>
      <c r="DF292" s="238"/>
      <c r="DG292" s="238"/>
      <c r="DH292" s="238"/>
      <c r="DI292" s="238"/>
      <c r="DJ292" s="238"/>
      <c r="DK292" s="238"/>
      <c r="DL292" s="238"/>
      <c r="DM292" s="238"/>
      <c r="DN292" s="238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8"/>
      <c r="BR293" s="238"/>
      <c r="BS293" s="238"/>
      <c r="BT293" s="238"/>
      <c r="BU293" s="238"/>
      <c r="BV293" s="238"/>
      <c r="BW293" s="238"/>
      <c r="BX293" s="187"/>
      <c r="BY293" s="183"/>
      <c r="BZ293" s="183"/>
      <c r="CA293" s="183"/>
      <c r="CB293" s="183"/>
      <c r="CC293" s="183"/>
      <c r="CD293" s="183"/>
      <c r="CE293" s="238"/>
      <c r="CF293" s="238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38"/>
      <c r="CW293" s="238"/>
      <c r="CX293" s="238"/>
      <c r="CY293" s="238"/>
      <c r="CZ293" s="238"/>
      <c r="DA293" s="238"/>
      <c r="DB293" s="238"/>
      <c r="DC293" s="238"/>
      <c r="DD293" s="238"/>
      <c r="DE293" s="238"/>
      <c r="DF293" s="238"/>
      <c r="DG293" s="238"/>
      <c r="DH293" s="238"/>
      <c r="DI293" s="238"/>
      <c r="DJ293" s="238"/>
      <c r="DK293" s="238"/>
      <c r="DL293" s="238"/>
      <c r="DM293" s="238"/>
      <c r="DN293" s="238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/>
      <c r="BR294" s="238"/>
      <c r="BS294" s="238"/>
      <c r="BT294" s="238"/>
      <c r="BU294" s="238"/>
      <c r="BV294" s="238"/>
      <c r="BW294" s="238"/>
      <c r="BX294" s="187"/>
      <c r="BY294" s="183"/>
      <c r="BZ294" s="183"/>
      <c r="CA294" s="183"/>
      <c r="CB294" s="183"/>
      <c r="CC294" s="183"/>
      <c r="CD294" s="183"/>
      <c r="CE294" s="238"/>
      <c r="CF294" s="238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38"/>
      <c r="CW294" s="238"/>
      <c r="CX294" s="238"/>
      <c r="CY294" s="238"/>
      <c r="CZ294" s="238"/>
      <c r="DA294" s="238"/>
      <c r="DB294" s="238"/>
      <c r="DC294" s="238"/>
      <c r="DD294" s="238"/>
      <c r="DE294" s="238"/>
      <c r="DF294" s="238"/>
      <c r="DG294" s="238"/>
      <c r="DH294" s="238"/>
      <c r="DI294" s="238"/>
      <c r="DJ294" s="238"/>
      <c r="DK294" s="238"/>
      <c r="DL294" s="238"/>
      <c r="DM294" s="238"/>
      <c r="DN294" s="238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/>
      <c r="BR295" s="238"/>
      <c r="BS295" s="238"/>
      <c r="BT295" s="238"/>
      <c r="BU295" s="238"/>
      <c r="BV295" s="238"/>
      <c r="BW295" s="238"/>
      <c r="BX295" s="187"/>
      <c r="BY295" s="183"/>
      <c r="BZ295" s="183"/>
      <c r="CA295" s="183"/>
      <c r="CB295" s="183"/>
      <c r="CC295" s="183"/>
      <c r="CD295" s="183"/>
      <c r="CE295" s="238"/>
      <c r="CF295" s="238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38"/>
      <c r="CW295" s="238"/>
      <c r="CX295" s="238"/>
      <c r="CY295" s="238"/>
      <c r="CZ295" s="238"/>
      <c r="DA295" s="238"/>
      <c r="DB295" s="238"/>
      <c r="DC295" s="238"/>
      <c r="DD295" s="238"/>
      <c r="DE295" s="238"/>
      <c r="DF295" s="238"/>
      <c r="DG295" s="238"/>
      <c r="DH295" s="238"/>
      <c r="DI295" s="238"/>
      <c r="DJ295" s="238"/>
      <c r="DK295" s="238"/>
      <c r="DL295" s="238"/>
      <c r="DM295" s="238"/>
      <c r="DN295" s="238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/>
      <c r="BR296" s="238"/>
      <c r="BS296" s="238"/>
      <c r="BT296" s="238"/>
      <c r="BU296" s="238"/>
      <c r="BV296" s="238"/>
      <c r="BW296" s="238"/>
      <c r="BX296" s="187"/>
      <c r="BY296" s="183"/>
      <c r="BZ296" s="183"/>
      <c r="CA296" s="183"/>
      <c r="CB296" s="183"/>
      <c r="CC296" s="183"/>
      <c r="CD296" s="183"/>
      <c r="CE296" s="238"/>
      <c r="CF296" s="238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38"/>
      <c r="CW296" s="238"/>
      <c r="CX296" s="238"/>
      <c r="CY296" s="238"/>
      <c r="CZ296" s="238"/>
      <c r="DA296" s="238"/>
      <c r="DB296" s="238"/>
      <c r="DC296" s="238"/>
      <c r="DD296" s="238"/>
      <c r="DE296" s="238"/>
      <c r="DF296" s="238"/>
      <c r="DG296" s="238"/>
      <c r="DH296" s="238"/>
      <c r="DI296" s="238"/>
      <c r="DJ296" s="238"/>
      <c r="DK296" s="238"/>
      <c r="DL296" s="238"/>
      <c r="DM296" s="238"/>
      <c r="DN296" s="238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/>
      <c r="BV297" s="238"/>
      <c r="BW297" s="238"/>
      <c r="BX297" s="187"/>
      <c r="BY297" s="183"/>
      <c r="BZ297" s="183"/>
      <c r="CA297" s="183"/>
      <c r="CB297" s="183"/>
      <c r="CC297" s="183"/>
      <c r="CD297" s="183"/>
      <c r="CE297" s="238"/>
      <c r="CF297" s="238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38"/>
      <c r="CW297" s="238"/>
      <c r="CX297" s="238"/>
      <c r="CY297" s="238"/>
      <c r="CZ297" s="238"/>
      <c r="DA297" s="238"/>
      <c r="DB297" s="238"/>
      <c r="DC297" s="238"/>
      <c r="DD297" s="238"/>
      <c r="DE297" s="238"/>
      <c r="DF297" s="238"/>
      <c r="DG297" s="238"/>
      <c r="DH297" s="238"/>
      <c r="DI297" s="238"/>
      <c r="DJ297" s="238"/>
      <c r="DK297" s="238"/>
      <c r="DL297" s="238"/>
      <c r="DM297" s="238"/>
      <c r="DN297" s="238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/>
      <c r="BV298" s="238"/>
      <c r="BW298" s="238"/>
      <c r="BX298" s="187"/>
      <c r="BY298" s="183"/>
      <c r="BZ298" s="183"/>
      <c r="CA298" s="183"/>
      <c r="CB298" s="183"/>
      <c r="CC298" s="183"/>
      <c r="CD298" s="183"/>
      <c r="CE298" s="238"/>
      <c r="CF298" s="238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38"/>
      <c r="CW298" s="238"/>
      <c r="CX298" s="238"/>
      <c r="CY298" s="238"/>
      <c r="CZ298" s="238"/>
      <c r="DA298" s="238"/>
      <c r="DB298" s="238"/>
      <c r="DC298" s="238"/>
      <c r="DD298" s="238"/>
      <c r="DE298" s="238"/>
      <c r="DF298" s="238"/>
      <c r="DG298" s="238"/>
      <c r="DH298" s="238"/>
      <c r="DI298" s="238"/>
      <c r="DJ298" s="238"/>
      <c r="DK298" s="238"/>
      <c r="DL298" s="238"/>
      <c r="DM298" s="238"/>
      <c r="DN298" s="238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8"/>
      <c r="BR299" s="238"/>
      <c r="BS299" s="238"/>
      <c r="BT299" s="238"/>
      <c r="BU299" s="238"/>
      <c r="BV299" s="238"/>
      <c r="BW299" s="238"/>
      <c r="BX299" s="187"/>
      <c r="BY299" s="183"/>
      <c r="BZ299" s="183"/>
      <c r="CA299" s="183"/>
      <c r="CB299" s="183"/>
      <c r="CC299" s="183"/>
      <c r="CD299" s="183"/>
      <c r="CE299" s="238"/>
      <c r="CF299" s="238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38"/>
      <c r="CW299" s="238"/>
      <c r="CX299" s="238"/>
      <c r="CY299" s="238"/>
      <c r="CZ299" s="238"/>
      <c r="DA299" s="238"/>
      <c r="DB299" s="238"/>
      <c r="DC299" s="238"/>
      <c r="DD299" s="238"/>
      <c r="DE299" s="238"/>
      <c r="DF299" s="238"/>
      <c r="DG299" s="238"/>
      <c r="DH299" s="238"/>
      <c r="DI299" s="238"/>
      <c r="DJ299" s="238"/>
      <c r="DK299" s="238"/>
      <c r="DL299" s="238"/>
      <c r="DM299" s="238"/>
      <c r="DN299" s="238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/>
      <c r="BR300" s="238"/>
      <c r="BS300" s="238"/>
      <c r="BT300" s="238"/>
      <c r="BU300" s="238"/>
      <c r="BV300" s="238"/>
      <c r="BW300" s="238"/>
      <c r="BX300" s="187"/>
      <c r="BY300" s="183"/>
      <c r="BZ300" s="183"/>
      <c r="CA300" s="183"/>
      <c r="CB300" s="183"/>
      <c r="CC300" s="183"/>
      <c r="CD300" s="183"/>
      <c r="CE300" s="238"/>
      <c r="CF300" s="238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38"/>
      <c r="CW300" s="238"/>
      <c r="CX300" s="238"/>
      <c r="CY300" s="238"/>
      <c r="CZ300" s="238"/>
      <c r="DA300" s="238"/>
      <c r="DB300" s="238"/>
      <c r="DC300" s="238"/>
      <c r="DD300" s="238"/>
      <c r="DE300" s="238"/>
      <c r="DF300" s="238"/>
      <c r="DG300" s="238"/>
      <c r="DH300" s="238"/>
      <c r="DI300" s="238"/>
      <c r="DJ300" s="238"/>
      <c r="DK300" s="238"/>
      <c r="DL300" s="238"/>
      <c r="DM300" s="238"/>
      <c r="DN300" s="238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8"/>
      <c r="BR301" s="238"/>
      <c r="BS301" s="238"/>
      <c r="BT301" s="238"/>
      <c r="BU301" s="238"/>
      <c r="BV301" s="238"/>
      <c r="BW301" s="238"/>
      <c r="BX301" s="187"/>
      <c r="BY301" s="183"/>
      <c r="BZ301" s="183"/>
      <c r="CA301" s="183"/>
      <c r="CB301" s="183"/>
      <c r="CC301" s="183"/>
      <c r="CD301" s="183"/>
      <c r="CE301" s="238"/>
      <c r="CF301" s="238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38"/>
      <c r="CW301" s="238"/>
      <c r="CX301" s="238"/>
      <c r="CY301" s="238"/>
      <c r="CZ301" s="238"/>
      <c r="DA301" s="238"/>
      <c r="DB301" s="238"/>
      <c r="DC301" s="238"/>
      <c r="DD301" s="238"/>
      <c r="DE301" s="238"/>
      <c r="DF301" s="238"/>
      <c r="DG301" s="238"/>
      <c r="DH301" s="238"/>
      <c r="DI301" s="238"/>
      <c r="DJ301" s="238"/>
      <c r="DK301" s="238"/>
      <c r="DL301" s="238"/>
      <c r="DM301" s="238"/>
      <c r="DN301" s="238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8"/>
      <c r="BR302" s="238"/>
      <c r="BS302" s="238"/>
      <c r="BT302" s="238"/>
      <c r="BU302" s="238"/>
      <c r="BV302" s="238"/>
      <c r="BW302" s="238"/>
      <c r="BX302" s="187"/>
      <c r="BY302" s="183"/>
      <c r="BZ302" s="183"/>
      <c r="CA302" s="183"/>
      <c r="CB302" s="183"/>
      <c r="CC302" s="183"/>
      <c r="CD302" s="183"/>
      <c r="CE302" s="238"/>
      <c r="CF302" s="238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38"/>
      <c r="CW302" s="238"/>
      <c r="CX302" s="238"/>
      <c r="CY302" s="238"/>
      <c r="CZ302" s="238"/>
      <c r="DA302" s="238"/>
      <c r="DB302" s="238"/>
      <c r="DC302" s="238"/>
      <c r="DD302" s="238"/>
      <c r="DE302" s="238"/>
      <c r="DF302" s="238"/>
      <c r="DG302" s="238"/>
      <c r="DH302" s="238"/>
      <c r="DI302" s="238"/>
      <c r="DJ302" s="238"/>
      <c r="DK302" s="238"/>
      <c r="DL302" s="238"/>
      <c r="DM302" s="238"/>
      <c r="DN302" s="238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8"/>
      <c r="BR303" s="238"/>
      <c r="BS303" s="238"/>
      <c r="BT303" s="238"/>
      <c r="BU303" s="238"/>
      <c r="BV303" s="238"/>
      <c r="BW303" s="238"/>
      <c r="BX303" s="187"/>
      <c r="BY303" s="183"/>
      <c r="BZ303" s="183"/>
      <c r="CA303" s="183"/>
      <c r="CB303" s="183"/>
      <c r="CC303" s="183"/>
      <c r="CD303" s="183"/>
      <c r="CE303" s="238"/>
      <c r="CF303" s="238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38"/>
      <c r="CW303" s="238"/>
      <c r="CX303" s="238"/>
      <c r="CY303" s="238"/>
      <c r="CZ303" s="238"/>
      <c r="DA303" s="238"/>
      <c r="DB303" s="238"/>
      <c r="DC303" s="238"/>
      <c r="DD303" s="238"/>
      <c r="DE303" s="238"/>
      <c r="DF303" s="238"/>
      <c r="DG303" s="238"/>
      <c r="DH303" s="238"/>
      <c r="DI303" s="238"/>
      <c r="DJ303" s="238"/>
      <c r="DK303" s="238"/>
      <c r="DL303" s="238"/>
      <c r="DM303" s="238"/>
      <c r="DN303" s="238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/>
      <c r="BR304" s="238"/>
      <c r="BS304" s="238"/>
      <c r="BT304" s="238"/>
      <c r="BU304" s="238"/>
      <c r="BV304" s="238"/>
      <c r="BW304" s="238"/>
      <c r="BX304" s="187"/>
      <c r="BY304" s="183"/>
      <c r="BZ304" s="183"/>
      <c r="CA304" s="183"/>
      <c r="CB304" s="183"/>
      <c r="CC304" s="183"/>
      <c r="CD304" s="183"/>
      <c r="CE304" s="238"/>
      <c r="CF304" s="238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38"/>
      <c r="CW304" s="238"/>
      <c r="CX304" s="238"/>
      <c r="CY304" s="238"/>
      <c r="CZ304" s="238"/>
      <c r="DA304" s="238"/>
      <c r="DB304" s="238"/>
      <c r="DC304" s="238"/>
      <c r="DD304" s="238"/>
      <c r="DE304" s="238"/>
      <c r="DF304" s="238"/>
      <c r="DG304" s="238"/>
      <c r="DH304" s="238"/>
      <c r="DI304" s="238"/>
      <c r="DJ304" s="238"/>
      <c r="DK304" s="238"/>
      <c r="DL304" s="238"/>
      <c r="DM304" s="238"/>
      <c r="DN304" s="238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/>
      <c r="BR305" s="238"/>
      <c r="BS305" s="238"/>
      <c r="BT305" s="238"/>
      <c r="BU305" s="238"/>
      <c r="BV305" s="238"/>
      <c r="BW305" s="238"/>
      <c r="BX305" s="187"/>
      <c r="BY305" s="183"/>
      <c r="BZ305" s="183"/>
      <c r="CA305" s="183"/>
      <c r="CB305" s="183"/>
      <c r="CC305" s="183"/>
      <c r="CD305" s="183"/>
      <c r="CE305" s="238"/>
      <c r="CF305" s="238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38"/>
      <c r="CW305" s="238"/>
      <c r="CX305" s="238"/>
      <c r="CY305" s="238"/>
      <c r="CZ305" s="238"/>
      <c r="DA305" s="238"/>
      <c r="DB305" s="238"/>
      <c r="DC305" s="238"/>
      <c r="DD305" s="238"/>
      <c r="DE305" s="238"/>
      <c r="DF305" s="238"/>
      <c r="DG305" s="238"/>
      <c r="DH305" s="238"/>
      <c r="DI305" s="238"/>
      <c r="DJ305" s="238"/>
      <c r="DK305" s="238"/>
      <c r="DL305" s="238"/>
      <c r="DM305" s="238"/>
      <c r="DN305" s="238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/>
      <c r="BR306" s="238"/>
      <c r="BS306" s="238"/>
      <c r="BT306" s="238"/>
      <c r="BU306" s="238"/>
      <c r="BV306" s="238"/>
      <c r="BW306" s="238"/>
      <c r="BX306" s="187"/>
      <c r="BY306" s="183"/>
      <c r="BZ306" s="183"/>
      <c r="CA306" s="183"/>
      <c r="CB306" s="183"/>
      <c r="CC306" s="183"/>
      <c r="CD306" s="183"/>
      <c r="CE306" s="238"/>
      <c r="CF306" s="238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38"/>
      <c r="CW306" s="238"/>
      <c r="CX306" s="238"/>
      <c r="CY306" s="238"/>
      <c r="CZ306" s="238"/>
      <c r="DA306" s="238"/>
      <c r="DB306" s="238"/>
      <c r="DC306" s="238"/>
      <c r="DD306" s="238"/>
      <c r="DE306" s="238"/>
      <c r="DF306" s="238"/>
      <c r="DG306" s="238"/>
      <c r="DH306" s="238"/>
      <c r="DI306" s="238"/>
      <c r="DJ306" s="238"/>
      <c r="DK306" s="238"/>
      <c r="DL306" s="238"/>
      <c r="DM306" s="238"/>
      <c r="DN306" s="238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8"/>
      <c r="BR307" s="238"/>
      <c r="BS307" s="238"/>
      <c r="BT307" s="238"/>
      <c r="BU307" s="238"/>
      <c r="BV307" s="238"/>
      <c r="BW307" s="238"/>
      <c r="BX307" s="187"/>
      <c r="BY307" s="183"/>
      <c r="BZ307" s="183"/>
      <c r="CA307" s="183"/>
      <c r="CB307" s="183"/>
      <c r="CC307" s="183"/>
      <c r="CD307" s="183"/>
      <c r="CE307" s="238"/>
      <c r="CF307" s="238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38"/>
      <c r="CW307" s="238"/>
      <c r="CX307" s="238"/>
      <c r="CY307" s="238"/>
      <c r="CZ307" s="238"/>
      <c r="DA307" s="238"/>
      <c r="DB307" s="238"/>
      <c r="DC307" s="238"/>
      <c r="DD307" s="238"/>
      <c r="DE307" s="238"/>
      <c r="DF307" s="238"/>
      <c r="DG307" s="238"/>
      <c r="DH307" s="238"/>
      <c r="DI307" s="238"/>
      <c r="DJ307" s="238"/>
      <c r="DK307" s="238"/>
      <c r="DL307" s="238"/>
      <c r="DM307" s="238"/>
      <c r="DN307" s="238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/>
      <c r="BR308" s="238"/>
      <c r="BS308" s="238"/>
      <c r="BT308" s="238"/>
      <c r="BU308" s="238"/>
      <c r="BV308" s="238"/>
      <c r="BW308" s="238"/>
      <c r="BX308" s="187"/>
      <c r="BY308" s="183"/>
      <c r="BZ308" s="183"/>
      <c r="CA308" s="183"/>
      <c r="CB308" s="183"/>
      <c r="CC308" s="183"/>
      <c r="CD308" s="183"/>
      <c r="CE308" s="238"/>
      <c r="CF308" s="238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38"/>
      <c r="CW308" s="238"/>
      <c r="CX308" s="238"/>
      <c r="CY308" s="238"/>
      <c r="CZ308" s="238"/>
      <c r="DA308" s="238"/>
      <c r="DB308" s="238"/>
      <c r="DC308" s="238"/>
      <c r="DD308" s="238"/>
      <c r="DE308" s="238"/>
      <c r="DF308" s="238"/>
      <c r="DG308" s="238"/>
      <c r="DH308" s="238"/>
      <c r="DI308" s="238"/>
      <c r="DJ308" s="238"/>
      <c r="DK308" s="238"/>
      <c r="DL308" s="238"/>
      <c r="DM308" s="238"/>
      <c r="DN308" s="238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/>
      <c r="BR309" s="238"/>
      <c r="BS309" s="238"/>
      <c r="BT309" s="238"/>
      <c r="BU309" s="238"/>
      <c r="BV309" s="238"/>
      <c r="BW309" s="238"/>
      <c r="BX309" s="187"/>
      <c r="BY309" s="183"/>
      <c r="BZ309" s="183"/>
      <c r="CA309" s="183"/>
      <c r="CB309" s="183"/>
      <c r="CC309" s="183"/>
      <c r="CD309" s="183"/>
      <c r="CE309" s="238"/>
      <c r="CF309" s="238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38"/>
      <c r="CW309" s="238"/>
      <c r="CX309" s="238"/>
      <c r="CY309" s="238"/>
      <c r="CZ309" s="238"/>
      <c r="DA309" s="238"/>
      <c r="DB309" s="238"/>
      <c r="DC309" s="238"/>
      <c r="DD309" s="238"/>
      <c r="DE309" s="238"/>
      <c r="DF309" s="238"/>
      <c r="DG309" s="238"/>
      <c r="DH309" s="238"/>
      <c r="DI309" s="238"/>
      <c r="DJ309" s="238"/>
      <c r="DK309" s="238"/>
      <c r="DL309" s="238"/>
      <c r="DM309" s="238"/>
      <c r="DN309" s="238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8"/>
      <c r="BR310" s="238"/>
      <c r="BS310" s="238"/>
      <c r="BT310" s="238"/>
      <c r="BU310" s="238"/>
      <c r="BV310" s="238"/>
      <c r="BW310" s="238"/>
      <c r="BX310" s="187"/>
      <c r="BY310" s="183"/>
      <c r="BZ310" s="183"/>
      <c r="CA310" s="183"/>
      <c r="CB310" s="183"/>
      <c r="CC310" s="183"/>
      <c r="CD310" s="183"/>
      <c r="CE310" s="238"/>
      <c r="CF310" s="238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38"/>
      <c r="CW310" s="238"/>
      <c r="CX310" s="238"/>
      <c r="CY310" s="238"/>
      <c r="CZ310" s="238"/>
      <c r="DA310" s="238"/>
      <c r="DB310" s="238"/>
      <c r="DC310" s="238"/>
      <c r="DD310" s="238"/>
      <c r="DE310" s="238"/>
      <c r="DF310" s="238"/>
      <c r="DG310" s="238"/>
      <c r="DH310" s="238"/>
      <c r="DI310" s="238"/>
      <c r="DJ310" s="238"/>
      <c r="DK310" s="238"/>
      <c r="DL310" s="238"/>
      <c r="DM310" s="238"/>
      <c r="DN310" s="238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/>
      <c r="BR311" s="238"/>
      <c r="BS311" s="238"/>
      <c r="BT311" s="238"/>
      <c r="BU311" s="238"/>
      <c r="BV311" s="238"/>
      <c r="BW311" s="238"/>
      <c r="BX311" s="187"/>
      <c r="BY311" s="183"/>
      <c r="BZ311" s="183"/>
      <c r="CA311" s="183"/>
      <c r="CB311" s="183"/>
      <c r="CC311" s="183"/>
      <c r="CD311" s="183"/>
      <c r="CE311" s="238"/>
      <c r="CF311" s="238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38"/>
      <c r="CW311" s="238"/>
      <c r="CX311" s="238"/>
      <c r="CY311" s="238"/>
      <c r="CZ311" s="238"/>
      <c r="DA311" s="238"/>
      <c r="DB311" s="238"/>
      <c r="DC311" s="238"/>
      <c r="DD311" s="238"/>
      <c r="DE311" s="238"/>
      <c r="DF311" s="238"/>
      <c r="DG311" s="238"/>
      <c r="DH311" s="238"/>
      <c r="DI311" s="238"/>
      <c r="DJ311" s="238"/>
      <c r="DK311" s="238"/>
      <c r="DL311" s="238"/>
      <c r="DM311" s="238"/>
      <c r="DN311" s="238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8"/>
      <c r="BR312" s="238"/>
      <c r="BS312" s="238"/>
      <c r="BT312" s="238"/>
      <c r="BU312" s="238"/>
      <c r="BV312" s="238"/>
      <c r="BW312" s="238"/>
      <c r="BX312" s="187"/>
      <c r="BY312" s="183"/>
      <c r="BZ312" s="183"/>
      <c r="CA312" s="183"/>
      <c r="CB312" s="183"/>
      <c r="CC312" s="183"/>
      <c r="CD312" s="183"/>
      <c r="CE312" s="238"/>
      <c r="CF312" s="238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38"/>
      <c r="CW312" s="238"/>
      <c r="CX312" s="238"/>
      <c r="CY312" s="238"/>
      <c r="CZ312" s="238"/>
      <c r="DA312" s="238"/>
      <c r="DB312" s="238"/>
      <c r="DC312" s="238"/>
      <c r="DD312" s="238"/>
      <c r="DE312" s="238"/>
      <c r="DF312" s="238"/>
      <c r="DG312" s="238"/>
      <c r="DH312" s="238"/>
      <c r="DI312" s="238"/>
      <c r="DJ312" s="238"/>
      <c r="DK312" s="238"/>
      <c r="DL312" s="238"/>
      <c r="DM312" s="238"/>
      <c r="DN312" s="238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/>
      <c r="BR313" s="238"/>
      <c r="BS313" s="238"/>
      <c r="BT313" s="238"/>
      <c r="BU313" s="238"/>
      <c r="BV313" s="238"/>
      <c r="BW313" s="238"/>
      <c r="BX313" s="187"/>
      <c r="BY313" s="183"/>
      <c r="BZ313" s="183"/>
      <c r="CA313" s="183"/>
      <c r="CB313" s="183"/>
      <c r="CC313" s="183"/>
      <c r="CD313" s="183"/>
      <c r="CE313" s="238"/>
      <c r="CF313" s="238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38"/>
      <c r="CW313" s="238"/>
      <c r="CX313" s="238"/>
      <c r="CY313" s="238"/>
      <c r="CZ313" s="238"/>
      <c r="DA313" s="238"/>
      <c r="DB313" s="238"/>
      <c r="DC313" s="238"/>
      <c r="DD313" s="238"/>
      <c r="DE313" s="238"/>
      <c r="DF313" s="238"/>
      <c r="DG313" s="238"/>
      <c r="DH313" s="238"/>
      <c r="DI313" s="238"/>
      <c r="DJ313" s="238"/>
      <c r="DK313" s="238"/>
      <c r="DL313" s="238"/>
      <c r="DM313" s="238"/>
      <c r="DN313" s="238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/>
      <c r="BR314" s="238"/>
      <c r="BS314" s="238"/>
      <c r="BT314" s="238"/>
      <c r="BU314" s="238"/>
      <c r="BV314" s="238"/>
      <c r="BW314" s="238"/>
      <c r="BX314" s="187"/>
      <c r="BY314" s="183"/>
      <c r="BZ314" s="183"/>
      <c r="CA314" s="183"/>
      <c r="CB314" s="183"/>
      <c r="CC314" s="183"/>
      <c r="CD314" s="183"/>
      <c r="CE314" s="238"/>
      <c r="CF314" s="238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38"/>
      <c r="CW314" s="238"/>
      <c r="CX314" s="238"/>
      <c r="CY314" s="238"/>
      <c r="CZ314" s="238"/>
      <c r="DA314" s="238"/>
      <c r="DB314" s="238"/>
      <c r="DC314" s="238"/>
      <c r="DD314" s="238"/>
      <c r="DE314" s="238"/>
      <c r="DF314" s="238"/>
      <c r="DG314" s="238"/>
      <c r="DH314" s="238"/>
      <c r="DI314" s="238"/>
      <c r="DJ314" s="238"/>
      <c r="DK314" s="238"/>
      <c r="DL314" s="238"/>
      <c r="DM314" s="238"/>
      <c r="DN314" s="238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/>
      <c r="BR315" s="238"/>
      <c r="BS315" s="238"/>
      <c r="BT315" s="238"/>
      <c r="BU315" s="238"/>
      <c r="BV315" s="238"/>
      <c r="BW315" s="238"/>
      <c r="BX315" s="187"/>
      <c r="BY315" s="183"/>
      <c r="BZ315" s="183"/>
      <c r="CA315" s="183"/>
      <c r="CB315" s="183"/>
      <c r="CC315" s="183"/>
      <c r="CD315" s="183"/>
      <c r="CE315" s="238"/>
      <c r="CF315" s="238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38"/>
      <c r="CW315" s="238"/>
      <c r="CX315" s="238"/>
      <c r="CY315" s="238"/>
      <c r="CZ315" s="238"/>
      <c r="DA315" s="238"/>
      <c r="DB315" s="238"/>
      <c r="DC315" s="238"/>
      <c r="DD315" s="238"/>
      <c r="DE315" s="238"/>
      <c r="DF315" s="238"/>
      <c r="DG315" s="238"/>
      <c r="DH315" s="238"/>
      <c r="DI315" s="238"/>
      <c r="DJ315" s="238"/>
      <c r="DK315" s="238"/>
      <c r="DL315" s="238"/>
      <c r="DM315" s="238"/>
      <c r="DN315" s="238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/>
      <c r="BR316" s="238"/>
      <c r="BS316" s="238"/>
      <c r="BT316" s="238"/>
      <c r="BU316" s="238"/>
      <c r="BV316" s="238"/>
      <c r="BW316" s="238"/>
      <c r="BX316" s="187"/>
      <c r="BY316" s="183"/>
      <c r="BZ316" s="183"/>
      <c r="CA316" s="183"/>
      <c r="CB316" s="183"/>
      <c r="CC316" s="183"/>
      <c r="CD316" s="183"/>
      <c r="CE316" s="238"/>
      <c r="CF316" s="238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38"/>
      <c r="CW316" s="238"/>
      <c r="CX316" s="238"/>
      <c r="CY316" s="238"/>
      <c r="CZ316" s="238"/>
      <c r="DA316" s="238"/>
      <c r="DB316" s="238"/>
      <c r="DC316" s="238"/>
      <c r="DD316" s="238"/>
      <c r="DE316" s="238"/>
      <c r="DF316" s="238"/>
      <c r="DG316" s="238"/>
      <c r="DH316" s="238"/>
      <c r="DI316" s="238"/>
      <c r="DJ316" s="238"/>
      <c r="DK316" s="238"/>
      <c r="DL316" s="238"/>
      <c r="DM316" s="238"/>
      <c r="DN316" s="238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/>
      <c r="BR317" s="238"/>
      <c r="BS317" s="238"/>
      <c r="BT317" s="238"/>
      <c r="BU317" s="238"/>
      <c r="BV317" s="238"/>
      <c r="BW317" s="238"/>
      <c r="BX317" s="187"/>
      <c r="BY317" s="183"/>
      <c r="BZ317" s="183"/>
      <c r="CA317" s="183"/>
      <c r="CB317" s="183"/>
      <c r="CC317" s="183"/>
      <c r="CD317" s="183"/>
      <c r="CE317" s="238"/>
      <c r="CF317" s="238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38"/>
      <c r="CW317" s="238"/>
      <c r="CX317" s="238"/>
      <c r="CY317" s="238"/>
      <c r="CZ317" s="238"/>
      <c r="DA317" s="238"/>
      <c r="DB317" s="238"/>
      <c r="DC317" s="238"/>
      <c r="DD317" s="238"/>
      <c r="DE317" s="238"/>
      <c r="DF317" s="238"/>
      <c r="DG317" s="238"/>
      <c r="DH317" s="238"/>
      <c r="DI317" s="238"/>
      <c r="DJ317" s="238"/>
      <c r="DK317" s="238"/>
      <c r="DL317" s="238"/>
      <c r="DM317" s="238"/>
      <c r="DN317" s="238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/>
      <c r="BR318" s="238"/>
      <c r="BS318" s="238"/>
      <c r="BT318" s="238"/>
      <c r="BU318" s="238"/>
      <c r="BV318" s="238"/>
      <c r="BW318" s="238"/>
      <c r="BX318" s="187"/>
      <c r="BY318" s="183"/>
      <c r="BZ318" s="183"/>
      <c r="CA318" s="183"/>
      <c r="CB318" s="183"/>
      <c r="CC318" s="183"/>
      <c r="CD318" s="183"/>
      <c r="CE318" s="238"/>
      <c r="CF318" s="238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38"/>
      <c r="CW318" s="238"/>
      <c r="CX318" s="238"/>
      <c r="CY318" s="238"/>
      <c r="CZ318" s="238"/>
      <c r="DA318" s="238"/>
      <c r="DB318" s="238"/>
      <c r="DC318" s="238"/>
      <c r="DD318" s="238"/>
      <c r="DE318" s="238"/>
      <c r="DF318" s="238"/>
      <c r="DG318" s="238"/>
      <c r="DH318" s="238"/>
      <c r="DI318" s="238"/>
      <c r="DJ318" s="238"/>
      <c r="DK318" s="238"/>
      <c r="DL318" s="238"/>
      <c r="DM318" s="238"/>
      <c r="DN318" s="238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/>
      <c r="BR319" s="238"/>
      <c r="BS319" s="238"/>
      <c r="BT319" s="238"/>
      <c r="BU319" s="238"/>
      <c r="BV319" s="238"/>
      <c r="BW319" s="238"/>
      <c r="BX319" s="187"/>
      <c r="BY319" s="183"/>
      <c r="BZ319" s="183"/>
      <c r="CA319" s="183"/>
      <c r="CB319" s="183"/>
      <c r="CC319" s="183"/>
      <c r="CD319" s="183"/>
      <c r="CE319" s="238"/>
      <c r="CF319" s="238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38"/>
      <c r="CW319" s="238"/>
      <c r="CX319" s="238"/>
      <c r="CY319" s="238"/>
      <c r="CZ319" s="238"/>
      <c r="DA319" s="238"/>
      <c r="DB319" s="238"/>
      <c r="DC319" s="238"/>
      <c r="DD319" s="238"/>
      <c r="DE319" s="238"/>
      <c r="DF319" s="238"/>
      <c r="DG319" s="238"/>
      <c r="DH319" s="238"/>
      <c r="DI319" s="238"/>
      <c r="DJ319" s="238"/>
      <c r="DK319" s="238"/>
      <c r="DL319" s="238"/>
      <c r="DM319" s="238"/>
      <c r="DN319" s="238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/>
      <c r="BR320" s="238"/>
      <c r="BS320" s="238"/>
      <c r="BT320" s="238"/>
      <c r="BU320" s="238"/>
      <c r="BV320" s="238"/>
      <c r="BW320" s="238"/>
      <c r="BX320" s="187"/>
      <c r="BY320" s="183"/>
      <c r="BZ320" s="183"/>
      <c r="CA320" s="183"/>
      <c r="CB320" s="183"/>
      <c r="CC320" s="183"/>
      <c r="CD320" s="183"/>
      <c r="CE320" s="238"/>
      <c r="CF320" s="238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38"/>
      <c r="CW320" s="238"/>
      <c r="CX320" s="238"/>
      <c r="CY320" s="238"/>
      <c r="CZ320" s="238"/>
      <c r="DA320" s="238"/>
      <c r="DB320" s="238"/>
      <c r="DC320" s="238"/>
      <c r="DD320" s="238"/>
      <c r="DE320" s="238"/>
      <c r="DF320" s="238"/>
      <c r="DG320" s="238"/>
      <c r="DH320" s="238"/>
      <c r="DI320" s="238"/>
      <c r="DJ320" s="238"/>
      <c r="DK320" s="238"/>
      <c r="DL320" s="238"/>
      <c r="DM320" s="238"/>
      <c r="DN320" s="238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8"/>
      <c r="BR321" s="238"/>
      <c r="BS321" s="238"/>
      <c r="BT321" s="238"/>
      <c r="BU321" s="238"/>
      <c r="BV321" s="238"/>
      <c r="BW321" s="238"/>
      <c r="BX321" s="187"/>
      <c r="BY321" s="183"/>
      <c r="BZ321" s="183"/>
      <c r="CA321" s="183"/>
      <c r="CB321" s="183"/>
      <c r="CC321" s="183"/>
      <c r="CD321" s="183"/>
      <c r="CE321" s="238"/>
      <c r="CF321" s="238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38"/>
      <c r="CW321" s="238"/>
      <c r="CX321" s="238"/>
      <c r="CY321" s="238"/>
      <c r="CZ321" s="238"/>
      <c r="DA321" s="238"/>
      <c r="DB321" s="238"/>
      <c r="DC321" s="238"/>
      <c r="DD321" s="238"/>
      <c r="DE321" s="238"/>
      <c r="DF321" s="238"/>
      <c r="DG321" s="238"/>
      <c r="DH321" s="238"/>
      <c r="DI321" s="238"/>
      <c r="DJ321" s="238"/>
      <c r="DK321" s="238"/>
      <c r="DL321" s="238"/>
      <c r="DM321" s="238"/>
      <c r="DN321" s="238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8"/>
      <c r="BR322" s="238"/>
      <c r="BS322" s="238"/>
      <c r="BT322" s="238"/>
      <c r="BU322" s="238"/>
      <c r="BV322" s="238"/>
      <c r="BW322" s="238"/>
      <c r="BX322" s="187"/>
      <c r="BY322" s="183"/>
      <c r="BZ322" s="183"/>
      <c r="CA322" s="183"/>
      <c r="CB322" s="183"/>
      <c r="CC322" s="183"/>
      <c r="CD322" s="183"/>
      <c r="CE322" s="238"/>
      <c r="CF322" s="238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38"/>
      <c r="CW322" s="238"/>
      <c r="CX322" s="238"/>
      <c r="CY322" s="238"/>
      <c r="CZ322" s="238"/>
      <c r="DA322" s="238"/>
      <c r="DB322" s="238"/>
      <c r="DC322" s="238"/>
      <c r="DD322" s="238"/>
      <c r="DE322" s="238"/>
      <c r="DF322" s="238"/>
      <c r="DG322" s="238"/>
      <c r="DH322" s="238"/>
      <c r="DI322" s="238"/>
      <c r="DJ322" s="238"/>
      <c r="DK322" s="238"/>
      <c r="DL322" s="238"/>
      <c r="DM322" s="238"/>
      <c r="DN322" s="238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8"/>
      <c r="BR323" s="238"/>
      <c r="BS323" s="238"/>
      <c r="BT323" s="238"/>
      <c r="BU323" s="238"/>
      <c r="BV323" s="238"/>
      <c r="BW323" s="238"/>
      <c r="BX323" s="187"/>
      <c r="BY323" s="183"/>
      <c r="BZ323" s="183"/>
      <c r="CA323" s="183"/>
      <c r="CB323" s="183"/>
      <c r="CC323" s="183"/>
      <c r="CD323" s="183"/>
      <c r="CE323" s="238"/>
      <c r="CF323" s="238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38"/>
      <c r="CW323" s="238"/>
      <c r="CX323" s="238"/>
      <c r="CY323" s="238"/>
      <c r="CZ323" s="238"/>
      <c r="DA323" s="238"/>
      <c r="DB323" s="238"/>
      <c r="DC323" s="238"/>
      <c r="DD323" s="238"/>
      <c r="DE323" s="238"/>
      <c r="DF323" s="238"/>
      <c r="DG323" s="238"/>
      <c r="DH323" s="238"/>
      <c r="DI323" s="238"/>
      <c r="DJ323" s="238"/>
      <c r="DK323" s="238"/>
      <c r="DL323" s="238"/>
      <c r="DM323" s="238"/>
      <c r="DN323" s="238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/>
      <c r="BR324" s="238"/>
      <c r="BS324" s="238"/>
      <c r="BT324" s="238"/>
      <c r="BU324" s="238"/>
      <c r="BV324" s="238"/>
      <c r="BW324" s="238"/>
      <c r="BX324" s="187"/>
      <c r="BY324" s="183"/>
      <c r="BZ324" s="183"/>
      <c r="CA324" s="183"/>
      <c r="CB324" s="183"/>
      <c r="CC324" s="183"/>
      <c r="CD324" s="183"/>
      <c r="CE324" s="238"/>
      <c r="CF324" s="238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38"/>
      <c r="CW324" s="238"/>
      <c r="CX324" s="238"/>
      <c r="CY324" s="238"/>
      <c r="CZ324" s="238"/>
      <c r="DA324" s="238"/>
      <c r="DB324" s="238"/>
      <c r="DC324" s="238"/>
      <c r="DD324" s="238"/>
      <c r="DE324" s="238"/>
      <c r="DF324" s="238"/>
      <c r="DG324" s="238"/>
      <c r="DH324" s="238"/>
      <c r="DI324" s="238"/>
      <c r="DJ324" s="238"/>
      <c r="DK324" s="238"/>
      <c r="DL324" s="238"/>
      <c r="DM324" s="238"/>
      <c r="DN324" s="238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/>
      <c r="BR325" s="238"/>
      <c r="BS325" s="238"/>
      <c r="BT325" s="238"/>
      <c r="BU325" s="238"/>
      <c r="BV325" s="238"/>
      <c r="BW325" s="238"/>
      <c r="BX325" s="187"/>
      <c r="BY325" s="183"/>
      <c r="BZ325" s="183"/>
      <c r="CA325" s="183"/>
      <c r="CB325" s="183"/>
      <c r="CC325" s="183"/>
      <c r="CD325" s="183"/>
      <c r="CE325" s="238"/>
      <c r="CF325" s="238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38"/>
      <c r="CW325" s="238"/>
      <c r="CX325" s="238"/>
      <c r="CY325" s="238"/>
      <c r="CZ325" s="238"/>
      <c r="DA325" s="238"/>
      <c r="DB325" s="238"/>
      <c r="DC325" s="238"/>
      <c r="DD325" s="238"/>
      <c r="DE325" s="238"/>
      <c r="DF325" s="238"/>
      <c r="DG325" s="238"/>
      <c r="DH325" s="238"/>
      <c r="DI325" s="238"/>
      <c r="DJ325" s="238"/>
      <c r="DK325" s="238"/>
      <c r="DL325" s="238"/>
      <c r="DM325" s="238"/>
      <c r="DN325" s="238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8"/>
      <c r="BR326" s="238"/>
      <c r="BS326" s="238"/>
      <c r="BT326" s="238"/>
      <c r="BU326" s="238"/>
      <c r="BV326" s="238"/>
      <c r="BW326" s="238"/>
      <c r="BX326" s="187"/>
      <c r="BY326" s="183"/>
      <c r="BZ326" s="183"/>
      <c r="CA326" s="183"/>
      <c r="CB326" s="183"/>
      <c r="CC326" s="183"/>
      <c r="CD326" s="183"/>
      <c r="CE326" s="238"/>
      <c r="CF326" s="238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38"/>
      <c r="CW326" s="238"/>
      <c r="CX326" s="238"/>
      <c r="CY326" s="238"/>
      <c r="CZ326" s="238"/>
      <c r="DA326" s="238"/>
      <c r="DB326" s="238"/>
      <c r="DC326" s="238"/>
      <c r="DD326" s="238"/>
      <c r="DE326" s="238"/>
      <c r="DF326" s="238"/>
      <c r="DG326" s="238"/>
      <c r="DH326" s="238"/>
      <c r="DI326" s="238"/>
      <c r="DJ326" s="238"/>
      <c r="DK326" s="238"/>
      <c r="DL326" s="238"/>
      <c r="DM326" s="238"/>
      <c r="DN326" s="238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/>
      <c r="BR327" s="238"/>
      <c r="BS327" s="238"/>
      <c r="BT327" s="238"/>
      <c r="BU327" s="238"/>
      <c r="BV327" s="238"/>
      <c r="BW327" s="238"/>
      <c r="BX327" s="187"/>
      <c r="BY327" s="183"/>
      <c r="BZ327" s="183"/>
      <c r="CA327" s="183"/>
      <c r="CB327" s="183"/>
      <c r="CC327" s="183"/>
      <c r="CD327" s="183"/>
      <c r="CE327" s="238"/>
      <c r="CF327" s="238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38"/>
      <c r="CW327" s="238"/>
      <c r="CX327" s="238"/>
      <c r="CY327" s="238"/>
      <c r="CZ327" s="238"/>
      <c r="DA327" s="238"/>
      <c r="DB327" s="238"/>
      <c r="DC327" s="238"/>
      <c r="DD327" s="238"/>
      <c r="DE327" s="238"/>
      <c r="DF327" s="238"/>
      <c r="DG327" s="238"/>
      <c r="DH327" s="238"/>
      <c r="DI327" s="238"/>
      <c r="DJ327" s="238"/>
      <c r="DK327" s="238"/>
      <c r="DL327" s="238"/>
      <c r="DM327" s="238"/>
      <c r="DN327" s="238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/>
      <c r="BR328" s="238"/>
      <c r="BS328" s="238"/>
      <c r="BT328" s="238"/>
      <c r="BU328" s="238"/>
      <c r="BV328" s="238"/>
      <c r="BW328" s="238"/>
      <c r="BX328" s="187"/>
      <c r="BY328" s="183"/>
      <c r="BZ328" s="183"/>
      <c r="CA328" s="183"/>
      <c r="CB328" s="183"/>
      <c r="CC328" s="183"/>
      <c r="CD328" s="183"/>
      <c r="CE328" s="238"/>
      <c r="CF328" s="238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38"/>
      <c r="CW328" s="238"/>
      <c r="CX328" s="238"/>
      <c r="CY328" s="238"/>
      <c r="CZ328" s="238"/>
      <c r="DA328" s="238"/>
      <c r="DB328" s="238"/>
      <c r="DC328" s="238"/>
      <c r="DD328" s="238"/>
      <c r="DE328" s="238"/>
      <c r="DF328" s="238"/>
      <c r="DG328" s="238"/>
      <c r="DH328" s="238"/>
      <c r="DI328" s="238"/>
      <c r="DJ328" s="238"/>
      <c r="DK328" s="238"/>
      <c r="DL328" s="238"/>
      <c r="DM328" s="238"/>
      <c r="DN328" s="238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/>
      <c r="BR329" s="238"/>
      <c r="BS329" s="238"/>
      <c r="BT329" s="238"/>
      <c r="BU329" s="238"/>
      <c r="BV329" s="238"/>
      <c r="BW329" s="238"/>
      <c r="BX329" s="187"/>
      <c r="BY329" s="183"/>
      <c r="BZ329" s="183"/>
      <c r="CA329" s="183"/>
      <c r="CB329" s="183"/>
      <c r="CC329" s="183"/>
      <c r="CD329" s="183"/>
      <c r="CE329" s="238"/>
      <c r="CF329" s="238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38"/>
      <c r="CW329" s="238"/>
      <c r="CX329" s="238"/>
      <c r="CY329" s="238"/>
      <c r="CZ329" s="238"/>
      <c r="DA329" s="238"/>
      <c r="DB329" s="238"/>
      <c r="DC329" s="238"/>
      <c r="DD329" s="238"/>
      <c r="DE329" s="238"/>
      <c r="DF329" s="238"/>
      <c r="DG329" s="238"/>
      <c r="DH329" s="238"/>
      <c r="DI329" s="238"/>
      <c r="DJ329" s="238"/>
      <c r="DK329" s="238"/>
      <c r="DL329" s="238"/>
      <c r="DM329" s="238"/>
      <c r="DN329" s="238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/>
      <c r="BR330" s="238"/>
      <c r="BS330" s="238"/>
      <c r="BT330" s="238"/>
      <c r="BU330" s="238"/>
      <c r="BV330" s="238"/>
      <c r="BW330" s="238"/>
      <c r="BX330" s="187"/>
      <c r="BY330" s="183"/>
      <c r="BZ330" s="183"/>
      <c r="CA330" s="183"/>
      <c r="CB330" s="183"/>
      <c r="CC330" s="183"/>
      <c r="CD330" s="183"/>
      <c r="CE330" s="238"/>
      <c r="CF330" s="238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38"/>
      <c r="CW330" s="238"/>
      <c r="CX330" s="238"/>
      <c r="CY330" s="238"/>
      <c r="CZ330" s="238"/>
      <c r="DA330" s="238"/>
      <c r="DB330" s="238"/>
      <c r="DC330" s="238"/>
      <c r="DD330" s="238"/>
      <c r="DE330" s="238"/>
      <c r="DF330" s="238"/>
      <c r="DG330" s="238"/>
      <c r="DH330" s="238"/>
      <c r="DI330" s="238"/>
      <c r="DJ330" s="238"/>
      <c r="DK330" s="238"/>
      <c r="DL330" s="238"/>
      <c r="DM330" s="238"/>
      <c r="DN330" s="238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/>
      <c r="BV331" s="238"/>
      <c r="BW331" s="238"/>
      <c r="BX331" s="187"/>
      <c r="BY331" s="183"/>
      <c r="BZ331" s="183"/>
      <c r="CA331" s="183"/>
      <c r="CB331" s="183"/>
      <c r="CC331" s="183"/>
      <c r="CD331" s="183"/>
      <c r="CE331" s="238"/>
      <c r="CF331" s="238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38"/>
      <c r="CW331" s="238"/>
      <c r="CX331" s="238"/>
      <c r="CY331" s="238"/>
      <c r="CZ331" s="238"/>
      <c r="DA331" s="238"/>
      <c r="DB331" s="238"/>
      <c r="DC331" s="238"/>
      <c r="DD331" s="238"/>
      <c r="DE331" s="238"/>
      <c r="DF331" s="238"/>
      <c r="DG331" s="238"/>
      <c r="DH331" s="238"/>
      <c r="DI331" s="238"/>
      <c r="DJ331" s="238"/>
      <c r="DK331" s="238"/>
      <c r="DL331" s="238"/>
      <c r="DM331" s="238"/>
      <c r="DN331" s="238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8"/>
      <c r="BR332" s="238"/>
      <c r="BS332" s="238"/>
      <c r="BT332" s="238"/>
      <c r="BU332" s="238"/>
      <c r="BV332" s="238"/>
      <c r="BW332" s="238"/>
      <c r="BX332" s="187"/>
      <c r="BY332" s="183"/>
      <c r="BZ332" s="183"/>
      <c r="CA332" s="183"/>
      <c r="CB332" s="183"/>
      <c r="CC332" s="183"/>
      <c r="CD332" s="183"/>
      <c r="CE332" s="238"/>
      <c r="CF332" s="238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38"/>
      <c r="CW332" s="238"/>
      <c r="CX332" s="238"/>
      <c r="CY332" s="238"/>
      <c r="CZ332" s="238"/>
      <c r="DA332" s="238"/>
      <c r="DB332" s="238"/>
      <c r="DC332" s="238"/>
      <c r="DD332" s="238"/>
      <c r="DE332" s="238"/>
      <c r="DF332" s="238"/>
      <c r="DG332" s="238"/>
      <c r="DH332" s="238"/>
      <c r="DI332" s="238"/>
      <c r="DJ332" s="238"/>
      <c r="DK332" s="238"/>
      <c r="DL332" s="238"/>
      <c r="DM332" s="238"/>
      <c r="DN332" s="238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8"/>
      <c r="BR333" s="238"/>
      <c r="BS333" s="238"/>
      <c r="BT333" s="238"/>
      <c r="BU333" s="238"/>
      <c r="BV333" s="238"/>
      <c r="BW333" s="238"/>
      <c r="BX333" s="187"/>
      <c r="BY333" s="183"/>
      <c r="BZ333" s="183"/>
      <c r="CA333" s="183"/>
      <c r="CB333" s="183"/>
      <c r="CC333" s="183"/>
      <c r="CD333" s="183"/>
      <c r="CE333" s="238"/>
      <c r="CF333" s="238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38"/>
      <c r="CW333" s="238"/>
      <c r="CX333" s="238"/>
      <c r="CY333" s="238"/>
      <c r="CZ333" s="238"/>
      <c r="DA333" s="238"/>
      <c r="DB333" s="238"/>
      <c r="DC333" s="238"/>
      <c r="DD333" s="238"/>
      <c r="DE333" s="238"/>
      <c r="DF333" s="238"/>
      <c r="DG333" s="238"/>
      <c r="DH333" s="238"/>
      <c r="DI333" s="238"/>
      <c r="DJ333" s="238"/>
      <c r="DK333" s="238"/>
      <c r="DL333" s="238"/>
      <c r="DM333" s="238"/>
      <c r="DN333" s="238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/>
      <c r="BR334" s="238"/>
      <c r="BS334" s="238"/>
      <c r="BT334" s="238"/>
      <c r="BU334" s="238"/>
      <c r="BV334" s="238"/>
      <c r="BW334" s="238"/>
      <c r="BX334" s="187"/>
      <c r="BY334" s="183"/>
      <c r="BZ334" s="183"/>
      <c r="CA334" s="183"/>
      <c r="CB334" s="183"/>
      <c r="CC334" s="183"/>
      <c r="CD334" s="183"/>
      <c r="CE334" s="238"/>
      <c r="CF334" s="238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38"/>
      <c r="CW334" s="238"/>
      <c r="CX334" s="238"/>
      <c r="CY334" s="238"/>
      <c r="CZ334" s="238"/>
      <c r="DA334" s="238"/>
      <c r="DB334" s="238"/>
      <c r="DC334" s="238"/>
      <c r="DD334" s="238"/>
      <c r="DE334" s="238"/>
      <c r="DF334" s="238"/>
      <c r="DG334" s="238"/>
      <c r="DH334" s="238"/>
      <c r="DI334" s="238"/>
      <c r="DJ334" s="238"/>
      <c r="DK334" s="238"/>
      <c r="DL334" s="238"/>
      <c r="DM334" s="238"/>
      <c r="DN334" s="238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/>
      <c r="BR335" s="238"/>
      <c r="BS335" s="238"/>
      <c r="BT335" s="238"/>
      <c r="BU335" s="238"/>
      <c r="BV335" s="238"/>
      <c r="BW335" s="238"/>
      <c r="BX335" s="187"/>
      <c r="BY335" s="183"/>
      <c r="BZ335" s="183"/>
      <c r="CA335" s="183"/>
      <c r="CB335" s="183"/>
      <c r="CC335" s="183"/>
      <c r="CD335" s="183"/>
      <c r="CE335" s="238"/>
      <c r="CF335" s="238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38"/>
      <c r="CW335" s="238"/>
      <c r="CX335" s="238"/>
      <c r="CY335" s="238"/>
      <c r="CZ335" s="238"/>
      <c r="DA335" s="238"/>
      <c r="DB335" s="238"/>
      <c r="DC335" s="238"/>
      <c r="DD335" s="238"/>
      <c r="DE335" s="238"/>
      <c r="DF335" s="238"/>
      <c r="DG335" s="238"/>
      <c r="DH335" s="238"/>
      <c r="DI335" s="238"/>
      <c r="DJ335" s="238"/>
      <c r="DK335" s="238"/>
      <c r="DL335" s="238"/>
      <c r="DM335" s="238"/>
      <c r="DN335" s="238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/>
      <c r="BR336" s="238"/>
      <c r="BS336" s="238"/>
      <c r="BT336" s="238"/>
      <c r="BU336" s="238"/>
      <c r="BV336" s="238"/>
      <c r="BW336" s="238"/>
      <c r="BX336" s="187"/>
      <c r="BY336" s="183"/>
      <c r="BZ336" s="183"/>
      <c r="CA336" s="183"/>
      <c r="CB336" s="183"/>
      <c r="CC336" s="183"/>
      <c r="CD336" s="183"/>
      <c r="CE336" s="238"/>
      <c r="CF336" s="238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38"/>
      <c r="CW336" s="238"/>
      <c r="CX336" s="238"/>
      <c r="CY336" s="238"/>
      <c r="CZ336" s="238"/>
      <c r="DA336" s="238"/>
      <c r="DB336" s="238"/>
      <c r="DC336" s="238"/>
      <c r="DD336" s="238"/>
      <c r="DE336" s="238"/>
      <c r="DF336" s="238"/>
      <c r="DG336" s="238"/>
      <c r="DH336" s="238"/>
      <c r="DI336" s="238"/>
      <c r="DJ336" s="238"/>
      <c r="DK336" s="238"/>
      <c r="DL336" s="238"/>
      <c r="DM336" s="238"/>
      <c r="DN336" s="238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/>
      <c r="BR337" s="238"/>
      <c r="BS337" s="238"/>
      <c r="BT337" s="238"/>
      <c r="BU337" s="238"/>
      <c r="BV337" s="238"/>
      <c r="BW337" s="238"/>
      <c r="BX337" s="187"/>
      <c r="BY337" s="183"/>
      <c r="BZ337" s="183"/>
      <c r="CA337" s="183"/>
      <c r="CB337" s="183"/>
      <c r="CC337" s="183"/>
      <c r="CD337" s="183"/>
      <c r="CE337" s="238"/>
      <c r="CF337" s="238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38"/>
      <c r="CW337" s="238"/>
      <c r="CX337" s="238"/>
      <c r="CY337" s="238"/>
      <c r="CZ337" s="238"/>
      <c r="DA337" s="238"/>
      <c r="DB337" s="238"/>
      <c r="DC337" s="238"/>
      <c r="DD337" s="238"/>
      <c r="DE337" s="238"/>
      <c r="DF337" s="238"/>
      <c r="DG337" s="238"/>
      <c r="DH337" s="238"/>
      <c r="DI337" s="238"/>
      <c r="DJ337" s="238"/>
      <c r="DK337" s="238"/>
      <c r="DL337" s="238"/>
      <c r="DM337" s="238"/>
      <c r="DN337" s="238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8"/>
      <c r="BR338" s="238"/>
      <c r="BS338" s="238"/>
      <c r="BT338" s="238"/>
      <c r="BU338" s="238"/>
      <c r="BV338" s="238"/>
      <c r="BW338" s="238"/>
      <c r="BX338" s="187"/>
      <c r="BY338" s="183"/>
      <c r="BZ338" s="183"/>
      <c r="CA338" s="183"/>
      <c r="CB338" s="183"/>
      <c r="CC338" s="183"/>
      <c r="CD338" s="183"/>
      <c r="CE338" s="238"/>
      <c r="CF338" s="238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38"/>
      <c r="CW338" s="238"/>
      <c r="CX338" s="238"/>
      <c r="CY338" s="238"/>
      <c r="CZ338" s="238"/>
      <c r="DA338" s="238"/>
      <c r="DB338" s="238"/>
      <c r="DC338" s="238"/>
      <c r="DD338" s="238"/>
      <c r="DE338" s="238"/>
      <c r="DF338" s="238"/>
      <c r="DG338" s="238"/>
      <c r="DH338" s="238"/>
      <c r="DI338" s="238"/>
      <c r="DJ338" s="238"/>
      <c r="DK338" s="238"/>
      <c r="DL338" s="238"/>
      <c r="DM338" s="238"/>
      <c r="DN338" s="238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/>
      <c r="BR339" s="238"/>
      <c r="BS339" s="238"/>
      <c r="BT339" s="238"/>
      <c r="BU339" s="238"/>
      <c r="BV339" s="238"/>
      <c r="BW339" s="238"/>
      <c r="BX339" s="187"/>
      <c r="BY339" s="183"/>
      <c r="BZ339" s="183"/>
      <c r="CA339" s="183"/>
      <c r="CB339" s="183"/>
      <c r="CC339" s="183"/>
      <c r="CD339" s="183"/>
      <c r="CE339" s="238"/>
      <c r="CF339" s="238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38"/>
      <c r="CW339" s="238"/>
      <c r="CX339" s="238"/>
      <c r="CY339" s="238"/>
      <c r="CZ339" s="238"/>
      <c r="DA339" s="238"/>
      <c r="DB339" s="238"/>
      <c r="DC339" s="238"/>
      <c r="DD339" s="238"/>
      <c r="DE339" s="238"/>
      <c r="DF339" s="238"/>
      <c r="DG339" s="238"/>
      <c r="DH339" s="238"/>
      <c r="DI339" s="238"/>
      <c r="DJ339" s="238"/>
      <c r="DK339" s="238"/>
      <c r="DL339" s="238"/>
      <c r="DM339" s="238"/>
      <c r="DN339" s="238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/>
      <c r="BR340" s="238"/>
      <c r="BS340" s="238"/>
      <c r="BT340" s="238"/>
      <c r="BU340" s="238"/>
      <c r="BV340" s="238"/>
      <c r="BW340" s="238"/>
      <c r="BX340" s="187"/>
      <c r="BY340" s="183"/>
      <c r="BZ340" s="183"/>
      <c r="CA340" s="183"/>
      <c r="CB340" s="183"/>
      <c r="CC340" s="183"/>
      <c r="CD340" s="183"/>
      <c r="CE340" s="238"/>
      <c r="CF340" s="238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38"/>
      <c r="CW340" s="238"/>
      <c r="CX340" s="238"/>
      <c r="CY340" s="238"/>
      <c r="CZ340" s="238"/>
      <c r="DA340" s="238"/>
      <c r="DB340" s="238"/>
      <c r="DC340" s="238"/>
      <c r="DD340" s="238"/>
      <c r="DE340" s="238"/>
      <c r="DF340" s="238"/>
      <c r="DG340" s="238"/>
      <c r="DH340" s="238"/>
      <c r="DI340" s="238"/>
      <c r="DJ340" s="238"/>
      <c r="DK340" s="238"/>
      <c r="DL340" s="238"/>
      <c r="DM340" s="238"/>
      <c r="DN340" s="238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/>
      <c r="BR341" s="238"/>
      <c r="BS341" s="238"/>
      <c r="BT341" s="238"/>
      <c r="BU341" s="238"/>
      <c r="BV341" s="238"/>
      <c r="BW341" s="238"/>
      <c r="BX341" s="187"/>
      <c r="BY341" s="183"/>
      <c r="BZ341" s="183"/>
      <c r="CA341" s="183"/>
      <c r="CB341" s="183"/>
      <c r="CC341" s="183"/>
      <c r="CD341" s="183"/>
      <c r="CE341" s="238"/>
      <c r="CF341" s="238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38"/>
      <c r="CW341" s="238"/>
      <c r="CX341" s="238"/>
      <c r="CY341" s="238"/>
      <c r="CZ341" s="238"/>
      <c r="DA341" s="238"/>
      <c r="DB341" s="238"/>
      <c r="DC341" s="238"/>
      <c r="DD341" s="238"/>
      <c r="DE341" s="238"/>
      <c r="DF341" s="238"/>
      <c r="DG341" s="238"/>
      <c r="DH341" s="238"/>
      <c r="DI341" s="238"/>
      <c r="DJ341" s="238"/>
      <c r="DK341" s="238"/>
      <c r="DL341" s="238"/>
      <c r="DM341" s="238"/>
      <c r="DN341" s="238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/>
      <c r="BR342" s="238"/>
      <c r="BS342" s="238"/>
      <c r="BT342" s="238"/>
      <c r="BU342" s="238"/>
      <c r="BV342" s="238"/>
      <c r="BW342" s="238"/>
      <c r="BX342" s="187"/>
      <c r="BY342" s="183"/>
      <c r="BZ342" s="183"/>
      <c r="CA342" s="183"/>
      <c r="CB342" s="183"/>
      <c r="CC342" s="183"/>
      <c r="CD342" s="183"/>
      <c r="CE342" s="238"/>
      <c r="CF342" s="238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38"/>
      <c r="CW342" s="238"/>
      <c r="CX342" s="238"/>
      <c r="CY342" s="238"/>
      <c r="CZ342" s="238"/>
      <c r="DA342" s="238"/>
      <c r="DB342" s="238"/>
      <c r="DC342" s="238"/>
      <c r="DD342" s="238"/>
      <c r="DE342" s="238"/>
      <c r="DF342" s="238"/>
      <c r="DG342" s="238"/>
      <c r="DH342" s="238"/>
      <c r="DI342" s="238"/>
      <c r="DJ342" s="238"/>
      <c r="DK342" s="238"/>
      <c r="DL342" s="238"/>
      <c r="DM342" s="238"/>
      <c r="DN342" s="238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8"/>
      <c r="BR343" s="238"/>
      <c r="BS343" s="238"/>
      <c r="BT343" s="238"/>
      <c r="BU343" s="238"/>
      <c r="BV343" s="238"/>
      <c r="BW343" s="238"/>
      <c r="BX343" s="187"/>
      <c r="BY343" s="183"/>
      <c r="BZ343" s="183"/>
      <c r="CA343" s="183"/>
      <c r="CB343" s="183"/>
      <c r="CC343" s="183"/>
      <c r="CD343" s="183"/>
      <c r="CE343" s="238"/>
      <c r="CF343" s="238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38"/>
      <c r="CW343" s="238"/>
      <c r="CX343" s="238"/>
      <c r="CY343" s="238"/>
      <c r="CZ343" s="238"/>
      <c r="DA343" s="238"/>
      <c r="DB343" s="238"/>
      <c r="DC343" s="238"/>
      <c r="DD343" s="238"/>
      <c r="DE343" s="238"/>
      <c r="DF343" s="238"/>
      <c r="DG343" s="238"/>
      <c r="DH343" s="238"/>
      <c r="DI343" s="238"/>
      <c r="DJ343" s="238"/>
      <c r="DK343" s="238"/>
      <c r="DL343" s="238"/>
      <c r="DM343" s="238"/>
      <c r="DN343" s="238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/>
      <c r="BR344" s="238"/>
      <c r="BS344" s="238"/>
      <c r="BT344" s="238"/>
      <c r="BU344" s="238"/>
      <c r="BV344" s="238"/>
      <c r="BW344" s="238"/>
      <c r="BX344" s="187"/>
      <c r="BY344" s="183"/>
      <c r="BZ344" s="183"/>
      <c r="CA344" s="183"/>
      <c r="CB344" s="183"/>
      <c r="CC344" s="183"/>
      <c r="CD344" s="183"/>
      <c r="CE344" s="238"/>
      <c r="CF344" s="238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38"/>
      <c r="CW344" s="238"/>
      <c r="CX344" s="238"/>
      <c r="CY344" s="238"/>
      <c r="CZ344" s="238"/>
      <c r="DA344" s="238"/>
      <c r="DB344" s="238"/>
      <c r="DC344" s="238"/>
      <c r="DD344" s="238"/>
      <c r="DE344" s="238"/>
      <c r="DF344" s="238"/>
      <c r="DG344" s="238"/>
      <c r="DH344" s="238"/>
      <c r="DI344" s="238"/>
      <c r="DJ344" s="238"/>
      <c r="DK344" s="238"/>
      <c r="DL344" s="238"/>
      <c r="DM344" s="238"/>
      <c r="DN344" s="238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/>
      <c r="BR345" s="238"/>
      <c r="BS345" s="238"/>
      <c r="BT345" s="238"/>
      <c r="BU345" s="238"/>
      <c r="BV345" s="238"/>
      <c r="BW345" s="238"/>
      <c r="BX345" s="187"/>
      <c r="BY345" s="183"/>
      <c r="BZ345" s="183"/>
      <c r="CA345" s="183"/>
      <c r="CB345" s="183"/>
      <c r="CC345" s="183"/>
      <c r="CD345" s="183"/>
      <c r="CE345" s="238"/>
      <c r="CF345" s="238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38"/>
      <c r="CW345" s="238"/>
      <c r="CX345" s="238"/>
      <c r="CY345" s="238"/>
      <c r="CZ345" s="238"/>
      <c r="DA345" s="238"/>
      <c r="DB345" s="238"/>
      <c r="DC345" s="238"/>
      <c r="DD345" s="238"/>
      <c r="DE345" s="238"/>
      <c r="DF345" s="238"/>
      <c r="DG345" s="238"/>
      <c r="DH345" s="238"/>
      <c r="DI345" s="238"/>
      <c r="DJ345" s="238"/>
      <c r="DK345" s="238"/>
      <c r="DL345" s="238"/>
      <c r="DM345" s="238"/>
      <c r="DN345" s="238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/>
      <c r="BR346" s="238"/>
      <c r="BS346" s="238"/>
      <c r="BT346" s="238"/>
      <c r="BU346" s="238"/>
      <c r="BV346" s="238"/>
      <c r="BW346" s="238"/>
      <c r="BX346" s="187"/>
      <c r="BY346" s="183"/>
      <c r="BZ346" s="183"/>
      <c r="CA346" s="183"/>
      <c r="CB346" s="183"/>
      <c r="CC346" s="183"/>
      <c r="CD346" s="183"/>
      <c r="CE346" s="238"/>
      <c r="CF346" s="238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38"/>
      <c r="CW346" s="238"/>
      <c r="CX346" s="238"/>
      <c r="CY346" s="238"/>
      <c r="CZ346" s="238"/>
      <c r="DA346" s="238"/>
      <c r="DB346" s="238"/>
      <c r="DC346" s="238"/>
      <c r="DD346" s="238"/>
      <c r="DE346" s="238"/>
      <c r="DF346" s="238"/>
      <c r="DG346" s="238"/>
      <c r="DH346" s="238"/>
      <c r="DI346" s="238"/>
      <c r="DJ346" s="238"/>
      <c r="DK346" s="238"/>
      <c r="DL346" s="238"/>
      <c r="DM346" s="238"/>
      <c r="DN346" s="238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8"/>
      <c r="BR347" s="238"/>
      <c r="BS347" s="238"/>
      <c r="BT347" s="238"/>
      <c r="BU347" s="238"/>
      <c r="BV347" s="238"/>
      <c r="BW347" s="238"/>
      <c r="BX347" s="187"/>
      <c r="BY347" s="183"/>
      <c r="BZ347" s="183"/>
      <c r="CA347" s="183"/>
      <c r="CB347" s="183"/>
      <c r="CC347" s="183"/>
      <c r="CD347" s="183"/>
      <c r="CE347" s="238"/>
      <c r="CF347" s="238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38"/>
      <c r="CW347" s="238"/>
      <c r="CX347" s="238"/>
      <c r="CY347" s="238"/>
      <c r="CZ347" s="238"/>
      <c r="DA347" s="238"/>
      <c r="DB347" s="238"/>
      <c r="DC347" s="238"/>
      <c r="DD347" s="238"/>
      <c r="DE347" s="238"/>
      <c r="DF347" s="238"/>
      <c r="DG347" s="238"/>
      <c r="DH347" s="238"/>
      <c r="DI347" s="238"/>
      <c r="DJ347" s="238"/>
      <c r="DK347" s="238"/>
      <c r="DL347" s="238"/>
      <c r="DM347" s="238"/>
      <c r="DN347" s="238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8"/>
      <c r="BR348" s="238"/>
      <c r="BS348" s="238"/>
      <c r="BT348" s="238"/>
      <c r="BU348" s="238"/>
      <c r="BV348" s="238"/>
      <c r="BW348" s="238"/>
      <c r="BX348" s="187"/>
      <c r="BY348" s="183"/>
      <c r="BZ348" s="183"/>
      <c r="CA348" s="183"/>
      <c r="CB348" s="183"/>
      <c r="CC348" s="183"/>
      <c r="CD348" s="183"/>
      <c r="CE348" s="238"/>
      <c r="CF348" s="238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38"/>
      <c r="CW348" s="238"/>
      <c r="CX348" s="238"/>
      <c r="CY348" s="238"/>
      <c r="CZ348" s="238"/>
      <c r="DA348" s="238"/>
      <c r="DB348" s="238"/>
      <c r="DC348" s="238"/>
      <c r="DD348" s="238"/>
      <c r="DE348" s="238"/>
      <c r="DF348" s="238"/>
      <c r="DG348" s="238"/>
      <c r="DH348" s="238"/>
      <c r="DI348" s="238"/>
      <c r="DJ348" s="238"/>
      <c r="DK348" s="238"/>
      <c r="DL348" s="238"/>
      <c r="DM348" s="238"/>
      <c r="DN348" s="238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8"/>
      <c r="BR349" s="238"/>
      <c r="BS349" s="238"/>
      <c r="BT349" s="238"/>
      <c r="BU349" s="238"/>
      <c r="BV349" s="238"/>
      <c r="BW349" s="238"/>
      <c r="BX349" s="187"/>
      <c r="BY349" s="183"/>
      <c r="BZ349" s="183"/>
      <c r="CA349" s="183"/>
      <c r="CB349" s="183"/>
      <c r="CC349" s="183"/>
      <c r="CD349" s="183"/>
      <c r="CE349" s="238"/>
      <c r="CF349" s="238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38"/>
      <c r="CW349" s="238"/>
      <c r="CX349" s="238"/>
      <c r="CY349" s="238"/>
      <c r="CZ349" s="238"/>
      <c r="DA349" s="238"/>
      <c r="DB349" s="238"/>
      <c r="DC349" s="238"/>
      <c r="DD349" s="238"/>
      <c r="DE349" s="238"/>
      <c r="DF349" s="238"/>
      <c r="DG349" s="238"/>
      <c r="DH349" s="238"/>
      <c r="DI349" s="238"/>
      <c r="DJ349" s="238"/>
      <c r="DK349" s="238"/>
      <c r="DL349" s="238"/>
      <c r="DM349" s="238"/>
      <c r="DN349" s="238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/>
      <c r="BR350" s="238"/>
      <c r="BS350" s="238"/>
      <c r="BT350" s="238"/>
      <c r="BU350" s="238"/>
      <c r="BV350" s="238"/>
      <c r="BW350" s="238"/>
      <c r="BX350" s="187"/>
      <c r="BY350" s="183"/>
      <c r="BZ350" s="183"/>
      <c r="CA350" s="183"/>
      <c r="CB350" s="183"/>
      <c r="CC350" s="183"/>
      <c r="CD350" s="183"/>
      <c r="CE350" s="238"/>
      <c r="CF350" s="238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38"/>
      <c r="CW350" s="238"/>
      <c r="CX350" s="238"/>
      <c r="CY350" s="238"/>
      <c r="CZ350" s="238"/>
      <c r="DA350" s="238"/>
      <c r="DB350" s="238"/>
      <c r="DC350" s="238"/>
      <c r="DD350" s="238"/>
      <c r="DE350" s="238"/>
      <c r="DF350" s="238"/>
      <c r="DG350" s="238"/>
      <c r="DH350" s="238"/>
      <c r="DI350" s="238"/>
      <c r="DJ350" s="238"/>
      <c r="DK350" s="238"/>
      <c r="DL350" s="238"/>
      <c r="DM350" s="238"/>
      <c r="DN350" s="238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8"/>
      <c r="BR351" s="238"/>
      <c r="BS351" s="238"/>
      <c r="BT351" s="238"/>
      <c r="BU351" s="238"/>
      <c r="BV351" s="238"/>
      <c r="BW351" s="238"/>
      <c r="BX351" s="187"/>
      <c r="BY351" s="183"/>
      <c r="BZ351" s="183"/>
      <c r="CA351" s="183"/>
      <c r="CB351" s="183"/>
      <c r="CC351" s="183"/>
      <c r="CD351" s="183"/>
      <c r="CE351" s="238"/>
      <c r="CF351" s="238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38"/>
      <c r="CW351" s="238"/>
      <c r="CX351" s="238"/>
      <c r="CY351" s="238"/>
      <c r="CZ351" s="238"/>
      <c r="DA351" s="238"/>
      <c r="DB351" s="238"/>
      <c r="DC351" s="238"/>
      <c r="DD351" s="238"/>
      <c r="DE351" s="238"/>
      <c r="DF351" s="238"/>
      <c r="DG351" s="238"/>
      <c r="DH351" s="238"/>
      <c r="DI351" s="238"/>
      <c r="DJ351" s="238"/>
      <c r="DK351" s="238"/>
      <c r="DL351" s="238"/>
      <c r="DM351" s="238"/>
      <c r="DN351" s="238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/>
      <c r="BR352" s="238"/>
      <c r="BS352" s="238"/>
      <c r="BT352" s="238"/>
      <c r="BU352" s="238"/>
      <c r="BV352" s="238"/>
      <c r="BW352" s="238"/>
      <c r="BX352" s="187"/>
      <c r="BY352" s="183"/>
      <c r="BZ352" s="183"/>
      <c r="CA352" s="183"/>
      <c r="CB352" s="183"/>
      <c r="CC352" s="183"/>
      <c r="CD352" s="183"/>
      <c r="CE352" s="238"/>
      <c r="CF352" s="238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38"/>
      <c r="CW352" s="238"/>
      <c r="CX352" s="238"/>
      <c r="CY352" s="238"/>
      <c r="CZ352" s="238"/>
      <c r="DA352" s="238"/>
      <c r="DB352" s="238"/>
      <c r="DC352" s="238"/>
      <c r="DD352" s="238"/>
      <c r="DE352" s="238"/>
      <c r="DF352" s="238"/>
      <c r="DG352" s="238"/>
      <c r="DH352" s="238"/>
      <c r="DI352" s="238"/>
      <c r="DJ352" s="238"/>
      <c r="DK352" s="238"/>
      <c r="DL352" s="238"/>
      <c r="DM352" s="238"/>
      <c r="DN352" s="238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/>
      <c r="BR353" s="238"/>
      <c r="BS353" s="238"/>
      <c r="BT353" s="238"/>
      <c r="BU353" s="238"/>
      <c r="BV353" s="238"/>
      <c r="BW353" s="238"/>
      <c r="BX353" s="187"/>
      <c r="BY353" s="183"/>
      <c r="BZ353" s="183"/>
      <c r="CA353" s="183"/>
      <c r="CB353" s="183"/>
      <c r="CC353" s="183"/>
      <c r="CD353" s="183"/>
      <c r="CE353" s="238"/>
      <c r="CF353" s="238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38"/>
      <c r="CW353" s="238"/>
      <c r="CX353" s="238"/>
      <c r="CY353" s="238"/>
      <c r="CZ353" s="238"/>
      <c r="DA353" s="238"/>
      <c r="DB353" s="238"/>
      <c r="DC353" s="238"/>
      <c r="DD353" s="238"/>
      <c r="DE353" s="238"/>
      <c r="DF353" s="238"/>
      <c r="DG353" s="238"/>
      <c r="DH353" s="238"/>
      <c r="DI353" s="238"/>
      <c r="DJ353" s="238"/>
      <c r="DK353" s="238"/>
      <c r="DL353" s="238"/>
      <c r="DM353" s="238"/>
      <c r="DN353" s="238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/>
      <c r="BR354" s="238"/>
      <c r="BS354" s="238"/>
      <c r="BT354" s="238"/>
      <c r="BU354" s="238"/>
      <c r="BV354" s="238"/>
      <c r="BW354" s="238"/>
      <c r="BX354" s="187"/>
      <c r="BY354" s="183"/>
      <c r="BZ354" s="183"/>
      <c r="CA354" s="183"/>
      <c r="CB354" s="183"/>
      <c r="CC354" s="183"/>
      <c r="CD354" s="183"/>
      <c r="CE354" s="238"/>
      <c r="CF354" s="238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38"/>
      <c r="CW354" s="238"/>
      <c r="CX354" s="238"/>
      <c r="CY354" s="238"/>
      <c r="CZ354" s="238"/>
      <c r="DA354" s="238"/>
      <c r="DB354" s="238"/>
      <c r="DC354" s="238"/>
      <c r="DD354" s="238"/>
      <c r="DE354" s="238"/>
      <c r="DF354" s="238"/>
      <c r="DG354" s="238"/>
      <c r="DH354" s="238"/>
      <c r="DI354" s="238"/>
      <c r="DJ354" s="238"/>
      <c r="DK354" s="238"/>
      <c r="DL354" s="238"/>
      <c r="DM354" s="238"/>
      <c r="DN354" s="238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/>
      <c r="BR355" s="238"/>
      <c r="BS355" s="238"/>
      <c r="BT355" s="238"/>
      <c r="BU355" s="238"/>
      <c r="BV355" s="238"/>
      <c r="BW355" s="238"/>
      <c r="BX355" s="187"/>
      <c r="BY355" s="183"/>
      <c r="BZ355" s="183"/>
      <c r="CA355" s="183"/>
      <c r="CB355" s="183"/>
      <c r="CC355" s="183"/>
      <c r="CD355" s="183"/>
      <c r="CE355" s="238"/>
      <c r="CF355" s="238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38"/>
      <c r="CW355" s="238"/>
      <c r="CX355" s="238"/>
      <c r="CY355" s="238"/>
      <c r="CZ355" s="238"/>
      <c r="DA355" s="238"/>
      <c r="DB355" s="238"/>
      <c r="DC355" s="238"/>
      <c r="DD355" s="238"/>
      <c r="DE355" s="238"/>
      <c r="DF355" s="238"/>
      <c r="DG355" s="238"/>
      <c r="DH355" s="238"/>
      <c r="DI355" s="238"/>
      <c r="DJ355" s="238"/>
      <c r="DK355" s="238"/>
      <c r="DL355" s="238"/>
      <c r="DM355" s="238"/>
      <c r="DN355" s="238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/>
      <c r="BR356" s="238"/>
      <c r="BS356" s="238"/>
      <c r="BT356" s="238"/>
      <c r="BU356" s="238"/>
      <c r="BV356" s="238"/>
      <c r="BW356" s="238"/>
      <c r="BX356" s="187"/>
      <c r="BY356" s="183"/>
      <c r="BZ356" s="183"/>
      <c r="CA356" s="183"/>
      <c r="CB356" s="183"/>
      <c r="CC356" s="183"/>
      <c r="CD356" s="183"/>
      <c r="CE356" s="238"/>
      <c r="CF356" s="238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38"/>
      <c r="CW356" s="238"/>
      <c r="CX356" s="238"/>
      <c r="CY356" s="238"/>
      <c r="CZ356" s="238"/>
      <c r="DA356" s="238"/>
      <c r="DB356" s="238"/>
      <c r="DC356" s="238"/>
      <c r="DD356" s="238"/>
      <c r="DE356" s="238"/>
      <c r="DF356" s="238"/>
      <c r="DG356" s="238"/>
      <c r="DH356" s="238"/>
      <c r="DI356" s="238"/>
      <c r="DJ356" s="238"/>
      <c r="DK356" s="238"/>
      <c r="DL356" s="238"/>
      <c r="DM356" s="238"/>
      <c r="DN356" s="238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/>
      <c r="BR357" s="238"/>
      <c r="BS357" s="238"/>
      <c r="BT357" s="238"/>
      <c r="BU357" s="238"/>
      <c r="BV357" s="238"/>
      <c r="BW357" s="238"/>
      <c r="BX357" s="187"/>
      <c r="BY357" s="183"/>
      <c r="BZ357" s="183"/>
      <c r="CA357" s="183"/>
      <c r="CB357" s="183"/>
      <c r="CC357" s="183"/>
      <c r="CD357" s="183"/>
      <c r="CE357" s="238"/>
      <c r="CF357" s="238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38"/>
      <c r="CW357" s="238"/>
      <c r="CX357" s="238"/>
      <c r="CY357" s="238"/>
      <c r="CZ357" s="238"/>
      <c r="DA357" s="238"/>
      <c r="DB357" s="238"/>
      <c r="DC357" s="238"/>
      <c r="DD357" s="238"/>
      <c r="DE357" s="238"/>
      <c r="DF357" s="238"/>
      <c r="DG357" s="238"/>
      <c r="DH357" s="238"/>
      <c r="DI357" s="238"/>
      <c r="DJ357" s="238"/>
      <c r="DK357" s="238"/>
      <c r="DL357" s="238"/>
      <c r="DM357" s="238"/>
      <c r="DN357" s="238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/>
      <c r="BR358" s="238"/>
      <c r="BS358" s="238"/>
      <c r="BT358" s="238"/>
      <c r="BU358" s="238"/>
      <c r="BV358" s="238"/>
      <c r="BW358" s="238"/>
      <c r="BX358" s="187"/>
      <c r="BY358" s="183"/>
      <c r="BZ358" s="183"/>
      <c r="CA358" s="183"/>
      <c r="CB358" s="183"/>
      <c r="CC358" s="183"/>
      <c r="CD358" s="183"/>
      <c r="CE358" s="238"/>
      <c r="CF358" s="238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38"/>
      <c r="CW358" s="238"/>
      <c r="CX358" s="238"/>
      <c r="CY358" s="238"/>
      <c r="CZ358" s="238"/>
      <c r="DA358" s="238"/>
      <c r="DB358" s="238"/>
      <c r="DC358" s="238"/>
      <c r="DD358" s="238"/>
      <c r="DE358" s="238"/>
      <c r="DF358" s="238"/>
      <c r="DG358" s="238"/>
      <c r="DH358" s="238"/>
      <c r="DI358" s="238"/>
      <c r="DJ358" s="238"/>
      <c r="DK358" s="238"/>
      <c r="DL358" s="238"/>
      <c r="DM358" s="238"/>
      <c r="DN358" s="238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/>
      <c r="BR359" s="238"/>
      <c r="BS359" s="238"/>
      <c r="BT359" s="238"/>
      <c r="BU359" s="238"/>
      <c r="BV359" s="238"/>
      <c r="BW359" s="238"/>
      <c r="BX359" s="187"/>
      <c r="BY359" s="183"/>
      <c r="BZ359" s="183"/>
      <c r="CA359" s="183"/>
      <c r="CB359" s="183"/>
      <c r="CC359" s="183"/>
      <c r="CD359" s="183"/>
      <c r="CE359" s="238"/>
      <c r="CF359" s="238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38"/>
      <c r="CW359" s="238"/>
      <c r="CX359" s="238"/>
      <c r="CY359" s="238"/>
      <c r="CZ359" s="238"/>
      <c r="DA359" s="238"/>
      <c r="DB359" s="238"/>
      <c r="DC359" s="238"/>
      <c r="DD359" s="238"/>
      <c r="DE359" s="238"/>
      <c r="DF359" s="238"/>
      <c r="DG359" s="238"/>
      <c r="DH359" s="238"/>
      <c r="DI359" s="238"/>
      <c r="DJ359" s="238"/>
      <c r="DK359" s="238"/>
      <c r="DL359" s="238"/>
      <c r="DM359" s="238"/>
      <c r="DN359" s="238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/>
      <c r="BR360" s="238"/>
      <c r="BS360" s="238"/>
      <c r="BT360" s="238"/>
      <c r="BU360" s="238"/>
      <c r="BV360" s="238"/>
      <c r="BW360" s="238"/>
      <c r="BX360" s="187"/>
      <c r="BY360" s="183"/>
      <c r="BZ360" s="183"/>
      <c r="CA360" s="183"/>
      <c r="CB360" s="183"/>
      <c r="CC360" s="183"/>
      <c r="CD360" s="183"/>
      <c r="CE360" s="238"/>
      <c r="CF360" s="238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38"/>
      <c r="CW360" s="238"/>
      <c r="CX360" s="238"/>
      <c r="CY360" s="238"/>
      <c r="CZ360" s="238"/>
      <c r="DA360" s="238"/>
      <c r="DB360" s="238"/>
      <c r="DC360" s="238"/>
      <c r="DD360" s="238"/>
      <c r="DE360" s="238"/>
      <c r="DF360" s="238"/>
      <c r="DG360" s="238"/>
      <c r="DH360" s="238"/>
      <c r="DI360" s="238"/>
      <c r="DJ360" s="238"/>
      <c r="DK360" s="238"/>
      <c r="DL360" s="238"/>
      <c r="DM360" s="238"/>
      <c r="DN360" s="238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/>
      <c r="BR361" s="238"/>
      <c r="BS361" s="238"/>
      <c r="BT361" s="238"/>
      <c r="BU361" s="238"/>
      <c r="BV361" s="238"/>
      <c r="BW361" s="238"/>
      <c r="BX361" s="187"/>
      <c r="BY361" s="183"/>
      <c r="BZ361" s="183"/>
      <c r="CA361" s="183"/>
      <c r="CB361" s="183"/>
      <c r="CC361" s="183"/>
      <c r="CD361" s="183"/>
      <c r="CE361" s="238"/>
      <c r="CF361" s="238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38"/>
      <c r="CW361" s="238"/>
      <c r="CX361" s="238"/>
      <c r="CY361" s="238"/>
      <c r="CZ361" s="238"/>
      <c r="DA361" s="238"/>
      <c r="DB361" s="238"/>
      <c r="DC361" s="238"/>
      <c r="DD361" s="238"/>
      <c r="DE361" s="238"/>
      <c r="DF361" s="238"/>
      <c r="DG361" s="238"/>
      <c r="DH361" s="238"/>
      <c r="DI361" s="238"/>
      <c r="DJ361" s="238"/>
      <c r="DK361" s="238"/>
      <c r="DL361" s="238"/>
      <c r="DM361" s="238"/>
      <c r="DN361" s="238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/>
      <c r="BV362" s="238"/>
      <c r="BW362" s="238"/>
      <c r="BX362" s="187"/>
      <c r="BY362" s="183"/>
      <c r="BZ362" s="183"/>
      <c r="CA362" s="183"/>
      <c r="CB362" s="183"/>
      <c r="CC362" s="183"/>
      <c r="CD362" s="183"/>
      <c r="CE362" s="238"/>
      <c r="CF362" s="238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38"/>
      <c r="CW362" s="238"/>
      <c r="CX362" s="238"/>
      <c r="CY362" s="238"/>
      <c r="CZ362" s="238"/>
      <c r="DA362" s="238"/>
      <c r="DB362" s="238"/>
      <c r="DC362" s="238"/>
      <c r="DD362" s="238"/>
      <c r="DE362" s="238"/>
      <c r="DF362" s="238"/>
      <c r="DG362" s="238"/>
      <c r="DH362" s="238"/>
      <c r="DI362" s="238"/>
      <c r="DJ362" s="238"/>
      <c r="DK362" s="238"/>
      <c r="DL362" s="238"/>
      <c r="DM362" s="238"/>
      <c r="DN362" s="238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/>
      <c r="BV363" s="238"/>
      <c r="BW363" s="238"/>
      <c r="BX363" s="187"/>
      <c r="BY363" s="183"/>
      <c r="BZ363" s="183"/>
      <c r="CA363" s="183"/>
      <c r="CB363" s="183"/>
      <c r="CC363" s="183"/>
      <c r="CD363" s="183"/>
      <c r="CE363" s="238"/>
      <c r="CF363" s="238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38"/>
      <c r="CW363" s="238"/>
      <c r="CX363" s="238"/>
      <c r="CY363" s="238"/>
      <c r="CZ363" s="238"/>
      <c r="DA363" s="238"/>
      <c r="DB363" s="238"/>
      <c r="DC363" s="238"/>
      <c r="DD363" s="238"/>
      <c r="DE363" s="238"/>
      <c r="DF363" s="238"/>
      <c r="DG363" s="238"/>
      <c r="DH363" s="238"/>
      <c r="DI363" s="238"/>
      <c r="DJ363" s="238"/>
      <c r="DK363" s="238"/>
      <c r="DL363" s="238"/>
      <c r="DM363" s="238"/>
      <c r="DN363" s="238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8"/>
      <c r="BR364" s="238"/>
      <c r="BS364" s="238"/>
      <c r="BT364" s="238"/>
      <c r="BU364" s="238"/>
      <c r="BV364" s="238"/>
      <c r="BW364" s="238"/>
      <c r="BX364" s="187"/>
      <c r="BY364" s="183"/>
      <c r="BZ364" s="183"/>
      <c r="CA364" s="183"/>
      <c r="CB364" s="183"/>
      <c r="CC364" s="183"/>
      <c r="CD364" s="183"/>
      <c r="CE364" s="238"/>
      <c r="CF364" s="238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38"/>
      <c r="CW364" s="238"/>
      <c r="CX364" s="238"/>
      <c r="CY364" s="238"/>
      <c r="CZ364" s="238"/>
      <c r="DA364" s="238"/>
      <c r="DB364" s="238"/>
      <c r="DC364" s="238"/>
      <c r="DD364" s="238"/>
      <c r="DE364" s="238"/>
      <c r="DF364" s="238"/>
      <c r="DG364" s="238"/>
      <c r="DH364" s="238"/>
      <c r="DI364" s="238"/>
      <c r="DJ364" s="238"/>
      <c r="DK364" s="238"/>
      <c r="DL364" s="238"/>
      <c r="DM364" s="238"/>
      <c r="DN364" s="238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/>
      <c r="BR365" s="238"/>
      <c r="BS365" s="238"/>
      <c r="BT365" s="238"/>
      <c r="BU365" s="238"/>
      <c r="BV365" s="238"/>
      <c r="BW365" s="238"/>
      <c r="BX365" s="187"/>
      <c r="BY365" s="183"/>
      <c r="BZ365" s="183"/>
      <c r="CA365" s="183"/>
      <c r="CB365" s="183"/>
      <c r="CC365" s="183"/>
      <c r="CD365" s="183"/>
      <c r="CE365" s="238"/>
      <c r="CF365" s="238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38"/>
      <c r="CW365" s="238"/>
      <c r="CX365" s="238"/>
      <c r="CY365" s="238"/>
      <c r="CZ365" s="238"/>
      <c r="DA365" s="238"/>
      <c r="DB365" s="238"/>
      <c r="DC365" s="238"/>
      <c r="DD365" s="238"/>
      <c r="DE365" s="238"/>
      <c r="DF365" s="238"/>
      <c r="DG365" s="238"/>
      <c r="DH365" s="238"/>
      <c r="DI365" s="238"/>
      <c r="DJ365" s="238"/>
      <c r="DK365" s="238"/>
      <c r="DL365" s="238"/>
      <c r="DM365" s="238"/>
      <c r="DN365" s="238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/>
      <c r="BR366" s="238"/>
      <c r="BS366" s="238"/>
      <c r="BT366" s="238"/>
      <c r="BU366" s="238"/>
      <c r="BV366" s="238"/>
      <c r="BW366" s="238"/>
      <c r="BX366" s="187"/>
      <c r="BY366" s="183"/>
      <c r="BZ366" s="183"/>
      <c r="CA366" s="183"/>
      <c r="CB366" s="183"/>
      <c r="CC366" s="183"/>
      <c r="CD366" s="183"/>
      <c r="CE366" s="238"/>
      <c r="CF366" s="238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38"/>
      <c r="CW366" s="238"/>
      <c r="CX366" s="238"/>
      <c r="CY366" s="238"/>
      <c r="CZ366" s="238"/>
      <c r="DA366" s="238"/>
      <c r="DB366" s="238"/>
      <c r="DC366" s="238"/>
      <c r="DD366" s="238"/>
      <c r="DE366" s="238"/>
      <c r="DF366" s="238"/>
      <c r="DG366" s="238"/>
      <c r="DH366" s="238"/>
      <c r="DI366" s="238"/>
      <c r="DJ366" s="238"/>
      <c r="DK366" s="238"/>
      <c r="DL366" s="238"/>
      <c r="DM366" s="238"/>
      <c r="DN366" s="238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/>
      <c r="BV367" s="238"/>
      <c r="BW367" s="238"/>
      <c r="BX367" s="187"/>
      <c r="BY367" s="183"/>
      <c r="BZ367" s="183"/>
      <c r="CA367" s="183"/>
      <c r="CB367" s="183"/>
      <c r="CC367" s="183"/>
      <c r="CD367" s="183"/>
      <c r="CE367" s="238"/>
      <c r="CF367" s="238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38"/>
      <c r="CW367" s="238"/>
      <c r="CX367" s="238"/>
      <c r="CY367" s="238"/>
      <c r="CZ367" s="238"/>
      <c r="DA367" s="238"/>
      <c r="DB367" s="238"/>
      <c r="DC367" s="238"/>
      <c r="DD367" s="238"/>
      <c r="DE367" s="238"/>
      <c r="DF367" s="238"/>
      <c r="DG367" s="238"/>
      <c r="DH367" s="238"/>
      <c r="DI367" s="238"/>
      <c r="DJ367" s="238"/>
      <c r="DK367" s="238"/>
      <c r="DL367" s="238"/>
      <c r="DM367" s="238"/>
      <c r="DN367" s="238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/>
      <c r="BR368" s="238"/>
      <c r="BS368" s="238"/>
      <c r="BT368" s="238"/>
      <c r="BU368" s="238"/>
      <c r="BV368" s="238"/>
      <c r="BW368" s="238"/>
      <c r="BX368" s="187"/>
      <c r="BY368" s="183"/>
      <c r="BZ368" s="183"/>
      <c r="CA368" s="183"/>
      <c r="CB368" s="183"/>
      <c r="CC368" s="183"/>
      <c r="CD368" s="183"/>
      <c r="CE368" s="238"/>
      <c r="CF368" s="238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38"/>
      <c r="CW368" s="238"/>
      <c r="CX368" s="238"/>
      <c r="CY368" s="238"/>
      <c r="CZ368" s="238"/>
      <c r="DA368" s="238"/>
      <c r="DB368" s="238"/>
      <c r="DC368" s="238"/>
      <c r="DD368" s="238"/>
      <c r="DE368" s="238"/>
      <c r="DF368" s="238"/>
      <c r="DG368" s="238"/>
      <c r="DH368" s="238"/>
      <c r="DI368" s="238"/>
      <c r="DJ368" s="238"/>
      <c r="DK368" s="238"/>
      <c r="DL368" s="238"/>
      <c r="DM368" s="238"/>
      <c r="DN368" s="238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/>
      <c r="BR369" s="238"/>
      <c r="BS369" s="238"/>
      <c r="BT369" s="238"/>
      <c r="BU369" s="238"/>
      <c r="BV369" s="238"/>
      <c r="BW369" s="238"/>
      <c r="BX369" s="187"/>
      <c r="BY369" s="183"/>
      <c r="BZ369" s="183"/>
      <c r="CA369" s="183"/>
      <c r="CB369" s="183"/>
      <c r="CC369" s="183"/>
      <c r="CD369" s="183"/>
      <c r="CE369" s="238"/>
      <c r="CF369" s="238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38"/>
      <c r="CW369" s="238"/>
      <c r="CX369" s="238"/>
      <c r="CY369" s="238"/>
      <c r="CZ369" s="238"/>
      <c r="DA369" s="238"/>
      <c r="DB369" s="238"/>
      <c r="DC369" s="238"/>
      <c r="DD369" s="238"/>
      <c r="DE369" s="238"/>
      <c r="DF369" s="238"/>
      <c r="DG369" s="238"/>
      <c r="DH369" s="238"/>
      <c r="DI369" s="238"/>
      <c r="DJ369" s="238"/>
      <c r="DK369" s="238"/>
      <c r="DL369" s="238"/>
      <c r="DM369" s="238"/>
      <c r="DN369" s="238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8"/>
      <c r="BR370" s="238"/>
      <c r="BS370" s="238"/>
      <c r="BT370" s="238"/>
      <c r="BU370" s="238"/>
      <c r="BV370" s="238"/>
      <c r="BW370" s="238"/>
      <c r="BX370" s="187"/>
      <c r="BY370" s="183"/>
      <c r="BZ370" s="183"/>
      <c r="CA370" s="183"/>
      <c r="CB370" s="183"/>
      <c r="CC370" s="183"/>
      <c r="CD370" s="183"/>
      <c r="CE370" s="238"/>
      <c r="CF370" s="238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38"/>
      <c r="CW370" s="238"/>
      <c r="CX370" s="238"/>
      <c r="CY370" s="238"/>
      <c r="CZ370" s="238"/>
      <c r="DA370" s="238"/>
      <c r="DB370" s="238"/>
      <c r="DC370" s="238"/>
      <c r="DD370" s="238"/>
      <c r="DE370" s="238"/>
      <c r="DF370" s="238"/>
      <c r="DG370" s="238"/>
      <c r="DH370" s="238"/>
      <c r="DI370" s="238"/>
      <c r="DJ370" s="238"/>
      <c r="DK370" s="238"/>
      <c r="DL370" s="238"/>
      <c r="DM370" s="238"/>
      <c r="DN370" s="238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/>
      <c r="BR371" s="238"/>
      <c r="BS371" s="238"/>
      <c r="BT371" s="238"/>
      <c r="BU371" s="238"/>
      <c r="BV371" s="238"/>
      <c r="BW371" s="238"/>
      <c r="BX371" s="187"/>
      <c r="BY371" s="183"/>
      <c r="BZ371" s="183"/>
      <c r="CA371" s="183"/>
      <c r="CB371" s="183"/>
      <c r="CC371" s="183"/>
      <c r="CD371" s="183"/>
      <c r="CE371" s="238"/>
      <c r="CF371" s="238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38"/>
      <c r="CW371" s="238"/>
      <c r="CX371" s="238"/>
      <c r="CY371" s="238"/>
      <c r="CZ371" s="238"/>
      <c r="DA371" s="238"/>
      <c r="DB371" s="238"/>
      <c r="DC371" s="238"/>
      <c r="DD371" s="238"/>
      <c r="DE371" s="238"/>
      <c r="DF371" s="238"/>
      <c r="DG371" s="238"/>
      <c r="DH371" s="238"/>
      <c r="DI371" s="238"/>
      <c r="DJ371" s="238"/>
      <c r="DK371" s="238"/>
      <c r="DL371" s="238"/>
      <c r="DM371" s="238"/>
      <c r="DN371" s="238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/>
      <c r="BR372" s="238"/>
      <c r="BS372" s="238"/>
      <c r="BT372" s="238"/>
      <c r="BU372" s="238"/>
      <c r="BV372" s="238"/>
      <c r="BW372" s="238"/>
      <c r="BX372" s="187"/>
      <c r="BY372" s="183"/>
      <c r="BZ372" s="183"/>
      <c r="CA372" s="183"/>
      <c r="CB372" s="183"/>
      <c r="CC372" s="183"/>
      <c r="CD372" s="183"/>
      <c r="CE372" s="238"/>
      <c r="CF372" s="238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38"/>
      <c r="CW372" s="238"/>
      <c r="CX372" s="238"/>
      <c r="CY372" s="238"/>
      <c r="CZ372" s="238"/>
      <c r="DA372" s="238"/>
      <c r="DB372" s="238"/>
      <c r="DC372" s="238"/>
      <c r="DD372" s="238"/>
      <c r="DE372" s="238"/>
      <c r="DF372" s="238"/>
      <c r="DG372" s="238"/>
      <c r="DH372" s="238"/>
      <c r="DI372" s="238"/>
      <c r="DJ372" s="238"/>
      <c r="DK372" s="238"/>
      <c r="DL372" s="238"/>
      <c r="DM372" s="238"/>
      <c r="DN372" s="238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/>
      <c r="BR373" s="238"/>
      <c r="BS373" s="238"/>
      <c r="BT373" s="238"/>
      <c r="BU373" s="238"/>
      <c r="BV373" s="238"/>
      <c r="BW373" s="238"/>
      <c r="BX373" s="187"/>
      <c r="BY373" s="183"/>
      <c r="BZ373" s="183"/>
      <c r="CA373" s="183"/>
      <c r="CB373" s="183"/>
      <c r="CC373" s="183"/>
      <c r="CD373" s="183"/>
      <c r="CE373" s="238"/>
      <c r="CF373" s="238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38"/>
      <c r="CW373" s="238"/>
      <c r="CX373" s="238"/>
      <c r="CY373" s="238"/>
      <c r="CZ373" s="238"/>
      <c r="DA373" s="238"/>
      <c r="DB373" s="238"/>
      <c r="DC373" s="238"/>
      <c r="DD373" s="238"/>
      <c r="DE373" s="238"/>
      <c r="DF373" s="238"/>
      <c r="DG373" s="238"/>
      <c r="DH373" s="238"/>
      <c r="DI373" s="238"/>
      <c r="DJ373" s="238"/>
      <c r="DK373" s="238"/>
      <c r="DL373" s="238"/>
      <c r="DM373" s="238"/>
      <c r="DN373" s="238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/>
      <c r="BR374" s="238"/>
      <c r="BS374" s="238"/>
      <c r="BT374" s="238"/>
      <c r="BU374" s="238"/>
      <c r="BV374" s="238"/>
      <c r="BW374" s="238"/>
      <c r="BX374" s="187"/>
      <c r="BY374" s="183"/>
      <c r="BZ374" s="183"/>
      <c r="CA374" s="183"/>
      <c r="CB374" s="183"/>
      <c r="CC374" s="183"/>
      <c r="CD374" s="183"/>
      <c r="CE374" s="238"/>
      <c r="CF374" s="238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38"/>
      <c r="CW374" s="238"/>
      <c r="CX374" s="238"/>
      <c r="CY374" s="238"/>
      <c r="CZ374" s="238"/>
      <c r="DA374" s="238"/>
      <c r="DB374" s="238"/>
      <c r="DC374" s="238"/>
      <c r="DD374" s="238"/>
      <c r="DE374" s="238"/>
      <c r="DF374" s="238"/>
      <c r="DG374" s="238"/>
      <c r="DH374" s="238"/>
      <c r="DI374" s="238"/>
      <c r="DJ374" s="238"/>
      <c r="DK374" s="238"/>
      <c r="DL374" s="238"/>
      <c r="DM374" s="238"/>
      <c r="DN374" s="238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/>
      <c r="BR375" s="238"/>
      <c r="BS375" s="238"/>
      <c r="BT375" s="238"/>
      <c r="BU375" s="238"/>
      <c r="BV375" s="238"/>
      <c r="BW375" s="238"/>
      <c r="BX375" s="187"/>
      <c r="BY375" s="183"/>
      <c r="BZ375" s="183"/>
      <c r="CA375" s="183"/>
      <c r="CB375" s="183"/>
      <c r="CC375" s="183"/>
      <c r="CD375" s="183"/>
      <c r="CE375" s="238"/>
      <c r="CF375" s="238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38"/>
      <c r="CW375" s="238"/>
      <c r="CX375" s="238"/>
      <c r="CY375" s="238"/>
      <c r="CZ375" s="238"/>
      <c r="DA375" s="238"/>
      <c r="DB375" s="238"/>
      <c r="DC375" s="238"/>
      <c r="DD375" s="238"/>
      <c r="DE375" s="238"/>
      <c r="DF375" s="238"/>
      <c r="DG375" s="238"/>
      <c r="DH375" s="238"/>
      <c r="DI375" s="238"/>
      <c r="DJ375" s="238"/>
      <c r="DK375" s="238"/>
      <c r="DL375" s="238"/>
      <c r="DM375" s="238"/>
      <c r="DN375" s="238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/>
      <c r="BR376" s="238"/>
      <c r="BS376" s="238"/>
      <c r="BT376" s="238"/>
      <c r="BU376" s="238"/>
      <c r="BV376" s="238"/>
      <c r="BW376" s="238"/>
      <c r="BX376" s="187"/>
      <c r="BY376" s="183"/>
      <c r="BZ376" s="183"/>
      <c r="CA376" s="183"/>
      <c r="CB376" s="183"/>
      <c r="CC376" s="183"/>
      <c r="CD376" s="183"/>
      <c r="CE376" s="238"/>
      <c r="CF376" s="238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38"/>
      <c r="CW376" s="238"/>
      <c r="CX376" s="238"/>
      <c r="CY376" s="238"/>
      <c r="CZ376" s="238"/>
      <c r="DA376" s="238"/>
      <c r="DB376" s="238"/>
      <c r="DC376" s="238"/>
      <c r="DD376" s="238"/>
      <c r="DE376" s="238"/>
      <c r="DF376" s="238"/>
      <c r="DG376" s="238"/>
      <c r="DH376" s="238"/>
      <c r="DI376" s="238"/>
      <c r="DJ376" s="238"/>
      <c r="DK376" s="238"/>
      <c r="DL376" s="238"/>
      <c r="DM376" s="238"/>
      <c r="DN376" s="238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/>
      <c r="BR377" s="238"/>
      <c r="BS377" s="238"/>
      <c r="BT377" s="238"/>
      <c r="BU377" s="238"/>
      <c r="BV377" s="238"/>
      <c r="BW377" s="238"/>
      <c r="BX377" s="187"/>
      <c r="BY377" s="183"/>
      <c r="BZ377" s="183"/>
      <c r="CA377" s="183"/>
      <c r="CB377" s="183"/>
      <c r="CC377" s="183"/>
      <c r="CD377" s="183"/>
      <c r="CE377" s="238"/>
      <c r="CF377" s="238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38"/>
      <c r="CW377" s="238"/>
      <c r="CX377" s="238"/>
      <c r="CY377" s="238"/>
      <c r="CZ377" s="238"/>
      <c r="DA377" s="238"/>
      <c r="DB377" s="238"/>
      <c r="DC377" s="238"/>
      <c r="DD377" s="238"/>
      <c r="DE377" s="238"/>
      <c r="DF377" s="238"/>
      <c r="DG377" s="238"/>
      <c r="DH377" s="238"/>
      <c r="DI377" s="238"/>
      <c r="DJ377" s="238"/>
      <c r="DK377" s="238"/>
      <c r="DL377" s="238"/>
      <c r="DM377" s="238"/>
      <c r="DN377" s="238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/>
      <c r="BR378" s="238"/>
      <c r="BS378" s="238"/>
      <c r="BT378" s="238"/>
      <c r="BU378" s="238"/>
      <c r="BV378" s="238"/>
      <c r="BW378" s="238"/>
      <c r="BX378" s="187"/>
      <c r="BY378" s="183"/>
      <c r="BZ378" s="183"/>
      <c r="CA378" s="183"/>
      <c r="CB378" s="183"/>
      <c r="CC378" s="183"/>
      <c r="CD378" s="183"/>
      <c r="CE378" s="238"/>
      <c r="CF378" s="238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38"/>
      <c r="CW378" s="238"/>
      <c r="CX378" s="238"/>
      <c r="CY378" s="238"/>
      <c r="CZ378" s="238"/>
      <c r="DA378" s="238"/>
      <c r="DB378" s="238"/>
      <c r="DC378" s="238"/>
      <c r="DD378" s="238"/>
      <c r="DE378" s="238"/>
      <c r="DF378" s="238"/>
      <c r="DG378" s="238"/>
      <c r="DH378" s="238"/>
      <c r="DI378" s="238"/>
      <c r="DJ378" s="238"/>
      <c r="DK378" s="238"/>
      <c r="DL378" s="238"/>
      <c r="DM378" s="238"/>
      <c r="DN378" s="238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8"/>
      <c r="BR379" s="238"/>
      <c r="BS379" s="238"/>
      <c r="BT379" s="238"/>
      <c r="BU379" s="238"/>
      <c r="BV379" s="238"/>
      <c r="BW379" s="238"/>
      <c r="BX379" s="187"/>
      <c r="BY379" s="183"/>
      <c r="BZ379" s="183"/>
      <c r="CA379" s="183"/>
      <c r="CB379" s="183"/>
      <c r="CC379" s="183"/>
      <c r="CD379" s="183"/>
      <c r="CE379" s="238"/>
      <c r="CF379" s="238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38"/>
      <c r="CW379" s="238"/>
      <c r="CX379" s="238"/>
      <c r="CY379" s="238"/>
      <c r="CZ379" s="238"/>
      <c r="DA379" s="238"/>
      <c r="DB379" s="238"/>
      <c r="DC379" s="238"/>
      <c r="DD379" s="238"/>
      <c r="DE379" s="238"/>
      <c r="DF379" s="238"/>
      <c r="DG379" s="238"/>
      <c r="DH379" s="238"/>
      <c r="DI379" s="238"/>
      <c r="DJ379" s="238"/>
      <c r="DK379" s="238"/>
      <c r="DL379" s="238"/>
      <c r="DM379" s="238"/>
      <c r="DN379" s="238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/>
      <c r="BR380" s="238"/>
      <c r="BS380" s="238"/>
      <c r="BT380" s="238"/>
      <c r="BU380" s="238"/>
      <c r="BV380" s="238"/>
      <c r="BW380" s="238"/>
      <c r="BX380" s="187"/>
      <c r="BY380" s="183"/>
      <c r="BZ380" s="183"/>
      <c r="CA380" s="183"/>
      <c r="CB380" s="183"/>
      <c r="CC380" s="183"/>
      <c r="CD380" s="183"/>
      <c r="CE380" s="238"/>
      <c r="CF380" s="238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38"/>
      <c r="CW380" s="238"/>
      <c r="CX380" s="238"/>
      <c r="CY380" s="238"/>
      <c r="CZ380" s="238"/>
      <c r="DA380" s="238"/>
      <c r="DB380" s="238"/>
      <c r="DC380" s="238"/>
      <c r="DD380" s="238"/>
      <c r="DE380" s="238"/>
      <c r="DF380" s="238"/>
      <c r="DG380" s="238"/>
      <c r="DH380" s="238"/>
      <c r="DI380" s="238"/>
      <c r="DJ380" s="238"/>
      <c r="DK380" s="238"/>
      <c r="DL380" s="238"/>
      <c r="DM380" s="238"/>
      <c r="DN380" s="238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8"/>
      <c r="BR381" s="238"/>
      <c r="BS381" s="238"/>
      <c r="BT381" s="238"/>
      <c r="BU381" s="238"/>
      <c r="BV381" s="238"/>
      <c r="BW381" s="238"/>
      <c r="BX381" s="187"/>
      <c r="BY381" s="183"/>
      <c r="BZ381" s="183"/>
      <c r="CA381" s="183"/>
      <c r="CB381" s="183"/>
      <c r="CC381" s="183"/>
      <c r="CD381" s="183"/>
      <c r="CE381" s="238"/>
      <c r="CF381" s="238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38"/>
      <c r="CW381" s="238"/>
      <c r="CX381" s="238"/>
      <c r="CY381" s="238"/>
      <c r="CZ381" s="238"/>
      <c r="DA381" s="238"/>
      <c r="DB381" s="238"/>
      <c r="DC381" s="238"/>
      <c r="DD381" s="238"/>
      <c r="DE381" s="238"/>
      <c r="DF381" s="238"/>
      <c r="DG381" s="238"/>
      <c r="DH381" s="238"/>
      <c r="DI381" s="238"/>
      <c r="DJ381" s="238"/>
      <c r="DK381" s="238"/>
      <c r="DL381" s="238"/>
      <c r="DM381" s="238"/>
      <c r="DN381" s="238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/>
      <c r="BR382" s="238"/>
      <c r="BS382" s="238"/>
      <c r="BT382" s="238"/>
      <c r="BU382" s="238"/>
      <c r="BV382" s="238"/>
      <c r="BW382" s="238"/>
      <c r="BX382" s="187"/>
      <c r="BY382" s="183"/>
      <c r="BZ382" s="183"/>
      <c r="CA382" s="183"/>
      <c r="CB382" s="183"/>
      <c r="CC382" s="183"/>
      <c r="CD382" s="183"/>
      <c r="CE382" s="238"/>
      <c r="CF382" s="238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38"/>
      <c r="CW382" s="238"/>
      <c r="CX382" s="238"/>
      <c r="CY382" s="238"/>
      <c r="CZ382" s="238"/>
      <c r="DA382" s="238"/>
      <c r="DB382" s="238"/>
      <c r="DC382" s="238"/>
      <c r="DD382" s="238"/>
      <c r="DE382" s="238"/>
      <c r="DF382" s="238"/>
      <c r="DG382" s="238"/>
      <c r="DH382" s="238"/>
      <c r="DI382" s="238"/>
      <c r="DJ382" s="238"/>
      <c r="DK382" s="238"/>
      <c r="DL382" s="238"/>
      <c r="DM382" s="238"/>
      <c r="DN382" s="238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/>
      <c r="BR383" s="238"/>
      <c r="BS383" s="238"/>
      <c r="BT383" s="238"/>
      <c r="BU383" s="238"/>
      <c r="BV383" s="238"/>
      <c r="BW383" s="238"/>
      <c r="BX383" s="187"/>
      <c r="BY383" s="183"/>
      <c r="BZ383" s="183"/>
      <c r="CA383" s="183"/>
      <c r="CB383" s="183"/>
      <c r="CC383" s="183"/>
      <c r="CD383" s="183"/>
      <c r="CE383" s="238"/>
      <c r="CF383" s="238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38"/>
      <c r="CW383" s="238"/>
      <c r="CX383" s="238"/>
      <c r="CY383" s="238"/>
      <c r="CZ383" s="238"/>
      <c r="DA383" s="238"/>
      <c r="DB383" s="238"/>
      <c r="DC383" s="238"/>
      <c r="DD383" s="238"/>
      <c r="DE383" s="238"/>
      <c r="DF383" s="238"/>
      <c r="DG383" s="238"/>
      <c r="DH383" s="238"/>
      <c r="DI383" s="238"/>
      <c r="DJ383" s="238"/>
      <c r="DK383" s="238"/>
      <c r="DL383" s="238"/>
      <c r="DM383" s="238"/>
      <c r="DN383" s="238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/>
      <c r="BR384" s="238"/>
      <c r="BS384" s="238"/>
      <c r="BT384" s="238"/>
      <c r="BU384" s="238"/>
      <c r="BV384" s="238"/>
      <c r="BW384" s="238"/>
      <c r="BX384" s="187"/>
      <c r="BY384" s="183"/>
      <c r="BZ384" s="183"/>
      <c r="CA384" s="183"/>
      <c r="CB384" s="183"/>
      <c r="CC384" s="183"/>
      <c r="CD384" s="183"/>
      <c r="CE384" s="238"/>
      <c r="CF384" s="238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38"/>
      <c r="CW384" s="238"/>
      <c r="CX384" s="238"/>
      <c r="CY384" s="238"/>
      <c r="CZ384" s="238"/>
      <c r="DA384" s="238"/>
      <c r="DB384" s="238"/>
      <c r="DC384" s="238"/>
      <c r="DD384" s="238"/>
      <c r="DE384" s="238"/>
      <c r="DF384" s="238"/>
      <c r="DG384" s="238"/>
      <c r="DH384" s="238"/>
      <c r="DI384" s="238"/>
      <c r="DJ384" s="238"/>
      <c r="DK384" s="238"/>
      <c r="DL384" s="238"/>
      <c r="DM384" s="238"/>
      <c r="DN384" s="238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/>
      <c r="BR385" s="238"/>
      <c r="BS385" s="238"/>
      <c r="BT385" s="238"/>
      <c r="BU385" s="238"/>
      <c r="BV385" s="238"/>
      <c r="BW385" s="238"/>
      <c r="BX385" s="187"/>
      <c r="BY385" s="183"/>
      <c r="BZ385" s="183"/>
      <c r="CA385" s="183"/>
      <c r="CB385" s="183"/>
      <c r="CC385" s="183"/>
      <c r="CD385" s="183"/>
      <c r="CE385" s="238"/>
      <c r="CF385" s="238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38"/>
      <c r="CW385" s="238"/>
      <c r="CX385" s="238"/>
      <c r="CY385" s="238"/>
      <c r="CZ385" s="238"/>
      <c r="DA385" s="238"/>
      <c r="DB385" s="238"/>
      <c r="DC385" s="238"/>
      <c r="DD385" s="238"/>
      <c r="DE385" s="238"/>
      <c r="DF385" s="238"/>
      <c r="DG385" s="238"/>
      <c r="DH385" s="238"/>
      <c r="DI385" s="238"/>
      <c r="DJ385" s="238"/>
      <c r="DK385" s="238"/>
      <c r="DL385" s="238"/>
      <c r="DM385" s="238"/>
      <c r="DN385" s="238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/>
      <c r="BR386" s="238"/>
      <c r="BS386" s="238"/>
      <c r="BT386" s="238"/>
      <c r="BU386" s="238"/>
      <c r="BV386" s="238"/>
      <c r="BW386" s="238"/>
      <c r="BX386" s="187"/>
      <c r="BY386" s="183"/>
      <c r="BZ386" s="183"/>
      <c r="CA386" s="183"/>
      <c r="CB386" s="183"/>
      <c r="CC386" s="183"/>
      <c r="CD386" s="183"/>
      <c r="CE386" s="238"/>
      <c r="CF386" s="238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38"/>
      <c r="CW386" s="238"/>
      <c r="CX386" s="238"/>
      <c r="CY386" s="238"/>
      <c r="CZ386" s="238"/>
      <c r="DA386" s="238"/>
      <c r="DB386" s="238"/>
      <c r="DC386" s="238"/>
      <c r="DD386" s="238"/>
      <c r="DE386" s="238"/>
      <c r="DF386" s="238"/>
      <c r="DG386" s="238"/>
      <c r="DH386" s="238"/>
      <c r="DI386" s="238"/>
      <c r="DJ386" s="238"/>
      <c r="DK386" s="238"/>
      <c r="DL386" s="238"/>
      <c r="DM386" s="238"/>
      <c r="DN386" s="238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8"/>
      <c r="BR387" s="238"/>
      <c r="BS387" s="238"/>
      <c r="BT387" s="238"/>
      <c r="BU387" s="238"/>
      <c r="BV387" s="238"/>
      <c r="BW387" s="238"/>
      <c r="BX387" s="187"/>
      <c r="BY387" s="183"/>
      <c r="BZ387" s="183"/>
      <c r="CA387" s="183"/>
      <c r="CB387" s="183"/>
      <c r="CC387" s="183"/>
      <c r="CD387" s="183"/>
      <c r="CE387" s="238"/>
      <c r="CF387" s="238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38"/>
      <c r="CW387" s="238"/>
      <c r="CX387" s="238"/>
      <c r="CY387" s="238"/>
      <c r="CZ387" s="238"/>
      <c r="DA387" s="238"/>
      <c r="DB387" s="238"/>
      <c r="DC387" s="238"/>
      <c r="DD387" s="238"/>
      <c r="DE387" s="238"/>
      <c r="DF387" s="238"/>
      <c r="DG387" s="238"/>
      <c r="DH387" s="238"/>
      <c r="DI387" s="238"/>
      <c r="DJ387" s="238"/>
      <c r="DK387" s="238"/>
      <c r="DL387" s="238"/>
      <c r="DM387" s="238"/>
      <c r="DN387" s="238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/>
      <c r="BR388" s="238"/>
      <c r="BS388" s="238"/>
      <c r="BT388" s="238"/>
      <c r="BU388" s="238"/>
      <c r="BV388" s="238"/>
      <c r="BW388" s="238"/>
      <c r="BX388" s="187"/>
      <c r="BY388" s="183"/>
      <c r="BZ388" s="183"/>
      <c r="CA388" s="183"/>
      <c r="CB388" s="183"/>
      <c r="CC388" s="183"/>
      <c r="CD388" s="183"/>
      <c r="CE388" s="238"/>
      <c r="CF388" s="238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38"/>
      <c r="CW388" s="238"/>
      <c r="CX388" s="238"/>
      <c r="CY388" s="238"/>
      <c r="CZ388" s="238"/>
      <c r="DA388" s="238"/>
      <c r="DB388" s="238"/>
      <c r="DC388" s="238"/>
      <c r="DD388" s="238"/>
      <c r="DE388" s="238"/>
      <c r="DF388" s="238"/>
      <c r="DG388" s="238"/>
      <c r="DH388" s="238"/>
      <c r="DI388" s="238"/>
      <c r="DJ388" s="238"/>
      <c r="DK388" s="238"/>
      <c r="DL388" s="238"/>
      <c r="DM388" s="238"/>
      <c r="DN388" s="238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/>
      <c r="BR389" s="238"/>
      <c r="BS389" s="238"/>
      <c r="BT389" s="238"/>
      <c r="BU389" s="238"/>
      <c r="BV389" s="238"/>
      <c r="BW389" s="238"/>
      <c r="BX389" s="187"/>
      <c r="BY389" s="183"/>
      <c r="BZ389" s="183"/>
      <c r="CA389" s="183"/>
      <c r="CB389" s="183"/>
      <c r="CC389" s="183"/>
      <c r="CD389" s="183"/>
      <c r="CE389" s="238"/>
      <c r="CF389" s="238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38"/>
      <c r="CW389" s="238"/>
      <c r="CX389" s="238"/>
      <c r="CY389" s="238"/>
      <c r="CZ389" s="238"/>
      <c r="DA389" s="238"/>
      <c r="DB389" s="238"/>
      <c r="DC389" s="238"/>
      <c r="DD389" s="238"/>
      <c r="DE389" s="238"/>
      <c r="DF389" s="238"/>
      <c r="DG389" s="238"/>
      <c r="DH389" s="238"/>
      <c r="DI389" s="238"/>
      <c r="DJ389" s="238"/>
      <c r="DK389" s="238"/>
      <c r="DL389" s="238"/>
      <c r="DM389" s="238"/>
      <c r="DN389" s="238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8"/>
      <c r="BR390" s="238"/>
      <c r="BS390" s="238"/>
      <c r="BT390" s="238"/>
      <c r="BU390" s="238"/>
      <c r="BV390" s="238"/>
      <c r="BW390" s="238"/>
      <c r="BX390" s="187"/>
      <c r="BY390" s="183"/>
      <c r="BZ390" s="183"/>
      <c r="CA390" s="183"/>
      <c r="CB390" s="183"/>
      <c r="CC390" s="183"/>
      <c r="CD390" s="183"/>
      <c r="CE390" s="238"/>
      <c r="CF390" s="238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38"/>
      <c r="CW390" s="238"/>
      <c r="CX390" s="238"/>
      <c r="CY390" s="238"/>
      <c r="CZ390" s="238"/>
      <c r="DA390" s="238"/>
      <c r="DB390" s="238"/>
      <c r="DC390" s="238"/>
      <c r="DD390" s="238"/>
      <c r="DE390" s="238"/>
      <c r="DF390" s="238"/>
      <c r="DG390" s="238"/>
      <c r="DH390" s="238"/>
      <c r="DI390" s="238"/>
      <c r="DJ390" s="238"/>
      <c r="DK390" s="238"/>
      <c r="DL390" s="238"/>
      <c r="DM390" s="238"/>
      <c r="DN390" s="238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/>
      <c r="BR391" s="238"/>
      <c r="BS391" s="238"/>
      <c r="BT391" s="238"/>
      <c r="BU391" s="238"/>
      <c r="BV391" s="238"/>
      <c r="BW391" s="238"/>
      <c r="BX391" s="187"/>
      <c r="BY391" s="183"/>
      <c r="BZ391" s="183"/>
      <c r="CA391" s="183"/>
      <c r="CB391" s="183"/>
      <c r="CC391" s="183"/>
      <c r="CD391" s="183"/>
      <c r="CE391" s="238"/>
      <c r="CF391" s="238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38"/>
      <c r="CW391" s="238"/>
      <c r="CX391" s="238"/>
      <c r="CY391" s="238"/>
      <c r="CZ391" s="238"/>
      <c r="DA391" s="238"/>
      <c r="DB391" s="238"/>
      <c r="DC391" s="238"/>
      <c r="DD391" s="238"/>
      <c r="DE391" s="238"/>
      <c r="DF391" s="238"/>
      <c r="DG391" s="238"/>
      <c r="DH391" s="238"/>
      <c r="DI391" s="238"/>
      <c r="DJ391" s="238"/>
      <c r="DK391" s="238"/>
      <c r="DL391" s="238"/>
      <c r="DM391" s="238"/>
      <c r="DN391" s="238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/>
      <c r="BR392" s="238"/>
      <c r="BS392" s="238"/>
      <c r="BT392" s="238"/>
      <c r="BU392" s="238"/>
      <c r="BV392" s="238"/>
      <c r="BW392" s="238"/>
      <c r="BX392" s="187"/>
      <c r="BY392" s="183"/>
      <c r="BZ392" s="183"/>
      <c r="CA392" s="183"/>
      <c r="CB392" s="183"/>
      <c r="CC392" s="183"/>
      <c r="CD392" s="183"/>
      <c r="CE392" s="238"/>
      <c r="CF392" s="238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38"/>
      <c r="CW392" s="238"/>
      <c r="CX392" s="238"/>
      <c r="CY392" s="238"/>
      <c r="CZ392" s="238"/>
      <c r="DA392" s="238"/>
      <c r="DB392" s="238"/>
      <c r="DC392" s="238"/>
      <c r="DD392" s="238"/>
      <c r="DE392" s="238"/>
      <c r="DF392" s="238"/>
      <c r="DG392" s="238"/>
      <c r="DH392" s="238"/>
      <c r="DI392" s="238"/>
      <c r="DJ392" s="238"/>
      <c r="DK392" s="238"/>
      <c r="DL392" s="238"/>
      <c r="DM392" s="238"/>
      <c r="DN392" s="238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8"/>
      <c r="BR393" s="238"/>
      <c r="BS393" s="238"/>
      <c r="BT393" s="238"/>
      <c r="BU393" s="238"/>
      <c r="BV393" s="238"/>
      <c r="BW393" s="238"/>
      <c r="BX393" s="187"/>
      <c r="BY393" s="183"/>
      <c r="BZ393" s="183"/>
      <c r="CA393" s="183"/>
      <c r="CB393" s="183"/>
      <c r="CC393" s="183"/>
      <c r="CD393" s="183"/>
      <c r="CE393" s="238"/>
      <c r="CF393" s="238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38"/>
      <c r="CW393" s="238"/>
      <c r="CX393" s="238"/>
      <c r="CY393" s="238"/>
      <c r="CZ393" s="238"/>
      <c r="DA393" s="238"/>
      <c r="DB393" s="238"/>
      <c r="DC393" s="238"/>
      <c r="DD393" s="238"/>
      <c r="DE393" s="238"/>
      <c r="DF393" s="238"/>
      <c r="DG393" s="238"/>
      <c r="DH393" s="238"/>
      <c r="DI393" s="238"/>
      <c r="DJ393" s="238"/>
      <c r="DK393" s="238"/>
      <c r="DL393" s="238"/>
      <c r="DM393" s="238"/>
      <c r="DN393" s="238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8"/>
      <c r="BR394" s="238"/>
      <c r="BS394" s="238"/>
      <c r="BT394" s="238"/>
      <c r="BU394" s="238"/>
      <c r="BV394" s="238"/>
      <c r="BW394" s="238"/>
      <c r="BX394" s="187"/>
      <c r="BY394" s="183"/>
      <c r="BZ394" s="183"/>
      <c r="CA394" s="183"/>
      <c r="CB394" s="183"/>
      <c r="CC394" s="183"/>
      <c r="CD394" s="183"/>
      <c r="CE394" s="238"/>
      <c r="CF394" s="238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38"/>
      <c r="CW394" s="238"/>
      <c r="CX394" s="238"/>
      <c r="CY394" s="238"/>
      <c r="CZ394" s="238"/>
      <c r="DA394" s="238"/>
      <c r="DB394" s="238"/>
      <c r="DC394" s="238"/>
      <c r="DD394" s="238"/>
      <c r="DE394" s="238"/>
      <c r="DF394" s="238"/>
      <c r="DG394" s="238"/>
      <c r="DH394" s="238"/>
      <c r="DI394" s="238"/>
      <c r="DJ394" s="238"/>
      <c r="DK394" s="238"/>
      <c r="DL394" s="238"/>
      <c r="DM394" s="238"/>
      <c r="DN394" s="238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/>
      <c r="BR395" s="238"/>
      <c r="BS395" s="238"/>
      <c r="BT395" s="238"/>
      <c r="BU395" s="238"/>
      <c r="BV395" s="238"/>
      <c r="BW395" s="238"/>
      <c r="BX395" s="187"/>
      <c r="BY395" s="183"/>
      <c r="BZ395" s="183"/>
      <c r="CA395" s="183"/>
      <c r="CB395" s="183"/>
      <c r="CC395" s="183"/>
      <c r="CD395" s="183"/>
      <c r="CE395" s="238"/>
      <c r="CF395" s="238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38"/>
      <c r="CW395" s="238"/>
      <c r="CX395" s="238"/>
      <c r="CY395" s="238"/>
      <c r="CZ395" s="238"/>
      <c r="DA395" s="238"/>
      <c r="DB395" s="238"/>
      <c r="DC395" s="238"/>
      <c r="DD395" s="238"/>
      <c r="DE395" s="238"/>
      <c r="DF395" s="238"/>
      <c r="DG395" s="238"/>
      <c r="DH395" s="238"/>
      <c r="DI395" s="238"/>
      <c r="DJ395" s="238"/>
      <c r="DK395" s="238"/>
      <c r="DL395" s="238"/>
      <c r="DM395" s="238"/>
      <c r="DN395" s="238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/>
      <c r="BR396" s="238"/>
      <c r="BS396" s="238"/>
      <c r="BT396" s="238"/>
      <c r="BU396" s="238"/>
      <c r="BV396" s="238"/>
      <c r="BW396" s="238"/>
      <c r="BX396" s="187"/>
      <c r="BY396" s="183"/>
      <c r="BZ396" s="183"/>
      <c r="CA396" s="183"/>
      <c r="CB396" s="183"/>
      <c r="CC396" s="183"/>
      <c r="CD396" s="183"/>
      <c r="CE396" s="238"/>
      <c r="CF396" s="238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38"/>
      <c r="CW396" s="238"/>
      <c r="CX396" s="238"/>
      <c r="CY396" s="238"/>
      <c r="CZ396" s="238"/>
      <c r="DA396" s="238"/>
      <c r="DB396" s="238"/>
      <c r="DC396" s="238"/>
      <c r="DD396" s="238"/>
      <c r="DE396" s="238"/>
      <c r="DF396" s="238"/>
      <c r="DG396" s="238"/>
      <c r="DH396" s="238"/>
      <c r="DI396" s="238"/>
      <c r="DJ396" s="238"/>
      <c r="DK396" s="238"/>
      <c r="DL396" s="238"/>
      <c r="DM396" s="238"/>
      <c r="DN396" s="238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/>
      <c r="BR397" s="238"/>
      <c r="BS397" s="238"/>
      <c r="BT397" s="238"/>
      <c r="BU397" s="238"/>
      <c r="BV397" s="238"/>
      <c r="BW397" s="238"/>
      <c r="BX397" s="187"/>
      <c r="BY397" s="183"/>
      <c r="BZ397" s="183"/>
      <c r="CA397" s="183"/>
      <c r="CB397" s="183"/>
      <c r="CC397" s="183"/>
      <c r="CD397" s="183"/>
      <c r="CE397" s="238"/>
      <c r="CF397" s="238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38"/>
      <c r="CW397" s="238"/>
      <c r="CX397" s="238"/>
      <c r="CY397" s="238"/>
      <c r="CZ397" s="238"/>
      <c r="DA397" s="238"/>
      <c r="DB397" s="238"/>
      <c r="DC397" s="238"/>
      <c r="DD397" s="238"/>
      <c r="DE397" s="238"/>
      <c r="DF397" s="238"/>
      <c r="DG397" s="238"/>
      <c r="DH397" s="238"/>
      <c r="DI397" s="238"/>
      <c r="DJ397" s="238"/>
      <c r="DK397" s="238"/>
      <c r="DL397" s="238"/>
      <c r="DM397" s="238"/>
      <c r="DN397" s="238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/>
      <c r="BR398" s="238"/>
      <c r="BS398" s="238"/>
      <c r="BT398" s="238"/>
      <c r="BU398" s="238"/>
      <c r="BV398" s="238"/>
      <c r="BW398" s="238"/>
      <c r="BX398" s="187"/>
      <c r="BY398" s="183"/>
      <c r="BZ398" s="183"/>
      <c r="CA398" s="183"/>
      <c r="CB398" s="183"/>
      <c r="CC398" s="183"/>
      <c r="CD398" s="183"/>
      <c r="CE398" s="238"/>
      <c r="CF398" s="238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38"/>
      <c r="CW398" s="238"/>
      <c r="CX398" s="238"/>
      <c r="CY398" s="238"/>
      <c r="CZ398" s="238"/>
      <c r="DA398" s="238"/>
      <c r="DB398" s="238"/>
      <c r="DC398" s="238"/>
      <c r="DD398" s="238"/>
      <c r="DE398" s="238"/>
      <c r="DF398" s="238"/>
      <c r="DG398" s="238"/>
      <c r="DH398" s="238"/>
      <c r="DI398" s="238"/>
      <c r="DJ398" s="238"/>
      <c r="DK398" s="238"/>
      <c r="DL398" s="238"/>
      <c r="DM398" s="238"/>
      <c r="DN398" s="238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/>
      <c r="BV399" s="238"/>
      <c r="BW399" s="238"/>
      <c r="BX399" s="187"/>
      <c r="BY399" s="183"/>
      <c r="BZ399" s="183"/>
      <c r="CA399" s="183"/>
      <c r="CB399" s="183"/>
      <c r="CC399" s="183"/>
      <c r="CD399" s="183"/>
      <c r="CE399" s="238"/>
      <c r="CF399" s="238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38"/>
      <c r="CW399" s="238"/>
      <c r="CX399" s="238"/>
      <c r="CY399" s="238"/>
      <c r="CZ399" s="238"/>
      <c r="DA399" s="238"/>
      <c r="DB399" s="238"/>
      <c r="DC399" s="238"/>
      <c r="DD399" s="238"/>
      <c r="DE399" s="238"/>
      <c r="DF399" s="238"/>
      <c r="DG399" s="238"/>
      <c r="DH399" s="238"/>
      <c r="DI399" s="238"/>
      <c r="DJ399" s="238"/>
      <c r="DK399" s="238"/>
      <c r="DL399" s="238"/>
      <c r="DM399" s="238"/>
      <c r="DN399" s="238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/>
      <c r="BV400" s="238"/>
      <c r="BW400" s="238"/>
      <c r="BX400" s="187"/>
      <c r="BY400" s="183"/>
      <c r="BZ400" s="183"/>
      <c r="CA400" s="183"/>
      <c r="CB400" s="183"/>
      <c r="CC400" s="183"/>
      <c r="CD400" s="183"/>
      <c r="CE400" s="238"/>
      <c r="CF400" s="238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38"/>
      <c r="CW400" s="238"/>
      <c r="CX400" s="238"/>
      <c r="CY400" s="238"/>
      <c r="CZ400" s="238"/>
      <c r="DA400" s="238"/>
      <c r="DB400" s="238"/>
      <c r="DC400" s="238"/>
      <c r="DD400" s="238"/>
      <c r="DE400" s="238"/>
      <c r="DF400" s="238"/>
      <c r="DG400" s="238"/>
      <c r="DH400" s="238"/>
      <c r="DI400" s="238"/>
      <c r="DJ400" s="238"/>
      <c r="DK400" s="238"/>
      <c r="DL400" s="238"/>
      <c r="DM400" s="238"/>
      <c r="DN400" s="238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/>
      <c r="BV401" s="238"/>
      <c r="BW401" s="238"/>
      <c r="BX401" s="187"/>
      <c r="BY401" s="183"/>
      <c r="BZ401" s="183"/>
      <c r="CA401" s="183"/>
      <c r="CB401" s="183"/>
      <c r="CC401" s="183"/>
      <c r="CD401" s="183"/>
      <c r="CE401" s="238"/>
      <c r="CF401" s="238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38"/>
      <c r="CW401" s="238"/>
      <c r="CX401" s="238"/>
      <c r="CY401" s="238"/>
      <c r="CZ401" s="238"/>
      <c r="DA401" s="238"/>
      <c r="DB401" s="238"/>
      <c r="DC401" s="238"/>
      <c r="DD401" s="238"/>
      <c r="DE401" s="238"/>
      <c r="DF401" s="238"/>
      <c r="DG401" s="238"/>
      <c r="DH401" s="238"/>
      <c r="DI401" s="238"/>
      <c r="DJ401" s="238"/>
      <c r="DK401" s="238"/>
      <c r="DL401" s="238"/>
      <c r="DM401" s="238"/>
      <c r="DN401" s="238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/>
      <c r="BR402" s="238"/>
      <c r="BS402" s="238"/>
      <c r="BT402" s="238"/>
      <c r="BU402" s="238"/>
      <c r="BV402" s="238"/>
      <c r="BW402" s="238"/>
      <c r="BX402" s="187"/>
      <c r="BY402" s="183"/>
      <c r="BZ402" s="183"/>
      <c r="CA402" s="183"/>
      <c r="CB402" s="183"/>
      <c r="CC402" s="183"/>
      <c r="CD402" s="183"/>
      <c r="CE402" s="238"/>
      <c r="CF402" s="238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38"/>
      <c r="CW402" s="238"/>
      <c r="CX402" s="238"/>
      <c r="CY402" s="238"/>
      <c r="CZ402" s="238"/>
      <c r="DA402" s="238"/>
      <c r="DB402" s="238"/>
      <c r="DC402" s="238"/>
      <c r="DD402" s="238"/>
      <c r="DE402" s="238"/>
      <c r="DF402" s="238"/>
      <c r="DG402" s="238"/>
      <c r="DH402" s="238"/>
      <c r="DI402" s="238"/>
      <c r="DJ402" s="238"/>
      <c r="DK402" s="238"/>
      <c r="DL402" s="238"/>
      <c r="DM402" s="238"/>
      <c r="DN402" s="238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/>
      <c r="BR403" s="238"/>
      <c r="BS403" s="238"/>
      <c r="BT403" s="238"/>
      <c r="BU403" s="238"/>
      <c r="BV403" s="238"/>
      <c r="BW403" s="238"/>
      <c r="BX403" s="187"/>
      <c r="BY403" s="183"/>
      <c r="BZ403" s="183"/>
      <c r="CA403" s="183"/>
      <c r="CB403" s="183"/>
      <c r="CC403" s="183"/>
      <c r="CD403" s="183"/>
      <c r="CE403" s="238"/>
      <c r="CF403" s="238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38"/>
      <c r="CW403" s="238"/>
      <c r="CX403" s="238"/>
      <c r="CY403" s="238"/>
      <c r="CZ403" s="238"/>
      <c r="DA403" s="238"/>
      <c r="DB403" s="238"/>
      <c r="DC403" s="238"/>
      <c r="DD403" s="238"/>
      <c r="DE403" s="238"/>
      <c r="DF403" s="238"/>
      <c r="DG403" s="238"/>
      <c r="DH403" s="238"/>
      <c r="DI403" s="238"/>
      <c r="DJ403" s="238"/>
      <c r="DK403" s="238"/>
      <c r="DL403" s="238"/>
      <c r="DM403" s="238"/>
      <c r="DN403" s="238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8"/>
      <c r="BR404" s="238"/>
      <c r="BS404" s="238"/>
      <c r="BT404" s="238"/>
      <c r="BU404" s="238"/>
      <c r="BV404" s="238"/>
      <c r="BW404" s="238"/>
      <c r="BX404" s="187"/>
      <c r="BY404" s="183"/>
      <c r="BZ404" s="183"/>
      <c r="CA404" s="183"/>
      <c r="CB404" s="183"/>
      <c r="CC404" s="183"/>
      <c r="CD404" s="183"/>
      <c r="CE404" s="238"/>
      <c r="CF404" s="238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38"/>
      <c r="CW404" s="238"/>
      <c r="CX404" s="238"/>
      <c r="CY404" s="238"/>
      <c r="CZ404" s="238"/>
      <c r="DA404" s="238"/>
      <c r="DB404" s="238"/>
      <c r="DC404" s="238"/>
      <c r="DD404" s="238"/>
      <c r="DE404" s="238"/>
      <c r="DF404" s="238"/>
      <c r="DG404" s="238"/>
      <c r="DH404" s="238"/>
      <c r="DI404" s="238"/>
      <c r="DJ404" s="238"/>
      <c r="DK404" s="238"/>
      <c r="DL404" s="238"/>
      <c r="DM404" s="238"/>
      <c r="DN404" s="238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8"/>
      <c r="BR405" s="238"/>
      <c r="BS405" s="238"/>
      <c r="BT405" s="238"/>
      <c r="BU405" s="238"/>
      <c r="BV405" s="238"/>
      <c r="BW405" s="238"/>
      <c r="BX405" s="187"/>
      <c r="BY405" s="183"/>
      <c r="BZ405" s="183"/>
      <c r="CA405" s="183"/>
      <c r="CB405" s="183"/>
      <c r="CC405" s="183"/>
      <c r="CD405" s="183"/>
      <c r="CE405" s="238"/>
      <c r="CF405" s="238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38"/>
      <c r="CW405" s="238"/>
      <c r="CX405" s="238"/>
      <c r="CY405" s="238"/>
      <c r="CZ405" s="238"/>
      <c r="DA405" s="238"/>
      <c r="DB405" s="238"/>
      <c r="DC405" s="238"/>
      <c r="DD405" s="238"/>
      <c r="DE405" s="238"/>
      <c r="DF405" s="238"/>
      <c r="DG405" s="238"/>
      <c r="DH405" s="238"/>
      <c r="DI405" s="238"/>
      <c r="DJ405" s="238"/>
      <c r="DK405" s="238"/>
      <c r="DL405" s="238"/>
      <c r="DM405" s="238"/>
      <c r="DN405" s="238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8"/>
      <c r="BR406" s="238"/>
      <c r="BS406" s="238"/>
      <c r="BT406" s="238"/>
      <c r="BU406" s="238"/>
      <c r="BV406" s="238"/>
      <c r="BW406" s="238"/>
      <c r="BX406" s="187"/>
      <c r="BY406" s="183"/>
      <c r="BZ406" s="183"/>
      <c r="CA406" s="183"/>
      <c r="CB406" s="183"/>
      <c r="CC406" s="183"/>
      <c r="CD406" s="183"/>
      <c r="CE406" s="238"/>
      <c r="CF406" s="238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38"/>
      <c r="CW406" s="238"/>
      <c r="CX406" s="238"/>
      <c r="CY406" s="238"/>
      <c r="CZ406" s="238"/>
      <c r="DA406" s="238"/>
      <c r="DB406" s="238"/>
      <c r="DC406" s="238"/>
      <c r="DD406" s="238"/>
      <c r="DE406" s="238"/>
      <c r="DF406" s="238"/>
      <c r="DG406" s="238"/>
      <c r="DH406" s="238"/>
      <c r="DI406" s="238"/>
      <c r="DJ406" s="238"/>
      <c r="DK406" s="238"/>
      <c r="DL406" s="238"/>
      <c r="DM406" s="238"/>
      <c r="DN406" s="238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/>
      <c r="BR407" s="238"/>
      <c r="BS407" s="238"/>
      <c r="BT407" s="238"/>
      <c r="BU407" s="238"/>
      <c r="BV407" s="238"/>
      <c r="BW407" s="238"/>
      <c r="BX407" s="187"/>
      <c r="BY407" s="183"/>
      <c r="BZ407" s="183"/>
      <c r="CA407" s="183"/>
      <c r="CB407" s="183"/>
      <c r="CC407" s="183"/>
      <c r="CD407" s="183"/>
      <c r="CE407" s="238"/>
      <c r="CF407" s="238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38"/>
      <c r="CW407" s="238"/>
      <c r="CX407" s="238"/>
      <c r="CY407" s="238"/>
      <c r="CZ407" s="238"/>
      <c r="DA407" s="238"/>
      <c r="DB407" s="238"/>
      <c r="DC407" s="238"/>
      <c r="DD407" s="238"/>
      <c r="DE407" s="238"/>
      <c r="DF407" s="238"/>
      <c r="DG407" s="238"/>
      <c r="DH407" s="238"/>
      <c r="DI407" s="238"/>
      <c r="DJ407" s="238"/>
      <c r="DK407" s="238"/>
      <c r="DL407" s="238"/>
      <c r="DM407" s="238"/>
      <c r="DN407" s="238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/>
      <c r="BR408" s="238"/>
      <c r="BS408" s="238"/>
      <c r="BT408" s="238"/>
      <c r="BU408" s="238"/>
      <c r="BV408" s="238"/>
      <c r="BW408" s="238"/>
      <c r="BX408" s="187"/>
      <c r="BY408" s="183"/>
      <c r="BZ408" s="183"/>
      <c r="CA408" s="183"/>
      <c r="CB408" s="183"/>
      <c r="CC408" s="183"/>
      <c r="CD408" s="183"/>
      <c r="CE408" s="238"/>
      <c r="CF408" s="238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38"/>
      <c r="CW408" s="238"/>
      <c r="CX408" s="238"/>
      <c r="CY408" s="238"/>
      <c r="CZ408" s="238"/>
      <c r="DA408" s="238"/>
      <c r="DB408" s="238"/>
      <c r="DC408" s="238"/>
      <c r="DD408" s="238"/>
      <c r="DE408" s="238"/>
      <c r="DF408" s="238"/>
      <c r="DG408" s="238"/>
      <c r="DH408" s="238"/>
      <c r="DI408" s="238"/>
      <c r="DJ408" s="238"/>
      <c r="DK408" s="238"/>
      <c r="DL408" s="238"/>
      <c r="DM408" s="238"/>
      <c r="DN408" s="238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/>
      <c r="BR409" s="238"/>
      <c r="BS409" s="238"/>
      <c r="BT409" s="238"/>
      <c r="BU409" s="238"/>
      <c r="BV409" s="238"/>
      <c r="BW409" s="238"/>
      <c r="BX409" s="187"/>
      <c r="BY409" s="183"/>
      <c r="BZ409" s="183"/>
      <c r="CA409" s="183"/>
      <c r="CB409" s="183"/>
      <c r="CC409" s="183"/>
      <c r="CD409" s="183"/>
      <c r="CE409" s="238"/>
      <c r="CF409" s="238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38"/>
      <c r="CW409" s="238"/>
      <c r="CX409" s="238"/>
      <c r="CY409" s="238"/>
      <c r="CZ409" s="238"/>
      <c r="DA409" s="238"/>
      <c r="DB409" s="238"/>
      <c r="DC409" s="238"/>
      <c r="DD409" s="238"/>
      <c r="DE409" s="238"/>
      <c r="DF409" s="238"/>
      <c r="DG409" s="238"/>
      <c r="DH409" s="238"/>
      <c r="DI409" s="238"/>
      <c r="DJ409" s="238"/>
      <c r="DK409" s="238"/>
      <c r="DL409" s="238"/>
      <c r="DM409" s="238"/>
      <c r="DN409" s="238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/>
      <c r="BR410" s="238"/>
      <c r="BS410" s="238"/>
      <c r="BT410" s="238"/>
      <c r="BU410" s="238"/>
      <c r="BV410" s="238"/>
      <c r="BW410" s="238"/>
      <c r="BX410" s="187"/>
      <c r="BY410" s="183"/>
      <c r="BZ410" s="183"/>
      <c r="CA410" s="183"/>
      <c r="CB410" s="183"/>
      <c r="CC410" s="183"/>
      <c r="CD410" s="183"/>
      <c r="CE410" s="238"/>
      <c r="CF410" s="238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38"/>
      <c r="CW410" s="238"/>
      <c r="CX410" s="238"/>
      <c r="CY410" s="238"/>
      <c r="CZ410" s="238"/>
      <c r="DA410" s="238"/>
      <c r="DB410" s="238"/>
      <c r="DC410" s="238"/>
      <c r="DD410" s="238"/>
      <c r="DE410" s="238"/>
      <c r="DF410" s="238"/>
      <c r="DG410" s="238"/>
      <c r="DH410" s="238"/>
      <c r="DI410" s="238"/>
      <c r="DJ410" s="238"/>
      <c r="DK410" s="238"/>
      <c r="DL410" s="238"/>
      <c r="DM410" s="238"/>
      <c r="DN410" s="238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/>
      <c r="BR411" s="238"/>
      <c r="BS411" s="238"/>
      <c r="BT411" s="238"/>
      <c r="BU411" s="238"/>
      <c r="BV411" s="238"/>
      <c r="BW411" s="238"/>
      <c r="BX411" s="187"/>
      <c r="BY411" s="183"/>
      <c r="BZ411" s="183"/>
      <c r="CA411" s="183"/>
      <c r="CB411" s="183"/>
      <c r="CC411" s="183"/>
      <c r="CD411" s="183"/>
      <c r="CE411" s="238"/>
      <c r="CF411" s="238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38"/>
      <c r="CW411" s="238"/>
      <c r="CX411" s="238"/>
      <c r="CY411" s="238"/>
      <c r="CZ411" s="238"/>
      <c r="DA411" s="238"/>
      <c r="DB411" s="238"/>
      <c r="DC411" s="238"/>
      <c r="DD411" s="238"/>
      <c r="DE411" s="238"/>
      <c r="DF411" s="238"/>
      <c r="DG411" s="238"/>
      <c r="DH411" s="238"/>
      <c r="DI411" s="238"/>
      <c r="DJ411" s="238"/>
      <c r="DK411" s="238"/>
      <c r="DL411" s="238"/>
      <c r="DM411" s="238"/>
      <c r="DN411" s="238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/>
      <c r="BR412" s="238"/>
      <c r="BS412" s="238"/>
      <c r="BT412" s="238"/>
      <c r="BU412" s="238"/>
      <c r="BV412" s="238"/>
      <c r="BW412" s="238"/>
      <c r="BX412" s="187"/>
      <c r="BY412" s="183"/>
      <c r="BZ412" s="183"/>
      <c r="CA412" s="183"/>
      <c r="CB412" s="183"/>
      <c r="CC412" s="183"/>
      <c r="CD412" s="183"/>
      <c r="CE412" s="238"/>
      <c r="CF412" s="238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38"/>
      <c r="CW412" s="238"/>
      <c r="CX412" s="238"/>
      <c r="CY412" s="238"/>
      <c r="CZ412" s="238"/>
      <c r="DA412" s="238"/>
      <c r="DB412" s="238"/>
      <c r="DC412" s="238"/>
      <c r="DD412" s="238"/>
      <c r="DE412" s="238"/>
      <c r="DF412" s="238"/>
      <c r="DG412" s="238"/>
      <c r="DH412" s="238"/>
      <c r="DI412" s="238"/>
      <c r="DJ412" s="238"/>
      <c r="DK412" s="238"/>
      <c r="DL412" s="238"/>
      <c r="DM412" s="238"/>
      <c r="DN412" s="238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/>
      <c r="BR413" s="238"/>
      <c r="BS413" s="238"/>
      <c r="BT413" s="238"/>
      <c r="BU413" s="238"/>
      <c r="BV413" s="238"/>
      <c r="BW413" s="238"/>
      <c r="BX413" s="187"/>
      <c r="BY413" s="183"/>
      <c r="BZ413" s="183"/>
      <c r="CA413" s="183"/>
      <c r="CB413" s="183"/>
      <c r="CC413" s="183"/>
      <c r="CD413" s="183"/>
      <c r="CE413" s="238"/>
      <c r="CF413" s="238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38"/>
      <c r="CW413" s="238"/>
      <c r="CX413" s="238"/>
      <c r="CY413" s="238"/>
      <c r="CZ413" s="238"/>
      <c r="DA413" s="238"/>
      <c r="DB413" s="238"/>
      <c r="DC413" s="238"/>
      <c r="DD413" s="238"/>
      <c r="DE413" s="238"/>
      <c r="DF413" s="238"/>
      <c r="DG413" s="238"/>
      <c r="DH413" s="238"/>
      <c r="DI413" s="238"/>
      <c r="DJ413" s="238"/>
      <c r="DK413" s="238"/>
      <c r="DL413" s="238"/>
      <c r="DM413" s="238"/>
      <c r="DN413" s="238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/>
      <c r="BR414" s="238"/>
      <c r="BS414" s="238"/>
      <c r="BT414" s="238"/>
      <c r="BU414" s="238"/>
      <c r="BV414" s="238"/>
      <c r="BW414" s="238"/>
      <c r="BX414" s="187"/>
      <c r="BY414" s="183"/>
      <c r="BZ414" s="183"/>
      <c r="CA414" s="183"/>
      <c r="CB414" s="183"/>
      <c r="CC414" s="183"/>
      <c r="CD414" s="183"/>
      <c r="CE414" s="238"/>
      <c r="CF414" s="238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38"/>
      <c r="CW414" s="238"/>
      <c r="CX414" s="238"/>
      <c r="CY414" s="238"/>
      <c r="CZ414" s="238"/>
      <c r="DA414" s="238"/>
      <c r="DB414" s="238"/>
      <c r="DC414" s="238"/>
      <c r="DD414" s="238"/>
      <c r="DE414" s="238"/>
      <c r="DF414" s="238"/>
      <c r="DG414" s="238"/>
      <c r="DH414" s="238"/>
      <c r="DI414" s="238"/>
      <c r="DJ414" s="238"/>
      <c r="DK414" s="238"/>
      <c r="DL414" s="238"/>
      <c r="DM414" s="238"/>
      <c r="DN414" s="238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/>
      <c r="BR415" s="238"/>
      <c r="BS415" s="238"/>
      <c r="BT415" s="238"/>
      <c r="BU415" s="238"/>
      <c r="BV415" s="238"/>
      <c r="BW415" s="238"/>
      <c r="BX415" s="187"/>
      <c r="BY415" s="183"/>
      <c r="BZ415" s="183"/>
      <c r="CA415" s="183"/>
      <c r="CB415" s="183"/>
      <c r="CC415" s="183"/>
      <c r="CD415" s="183"/>
      <c r="CE415" s="238"/>
      <c r="CF415" s="238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38"/>
      <c r="CW415" s="238"/>
      <c r="CX415" s="238"/>
      <c r="CY415" s="238"/>
      <c r="CZ415" s="238"/>
      <c r="DA415" s="238"/>
      <c r="DB415" s="238"/>
      <c r="DC415" s="238"/>
      <c r="DD415" s="238"/>
      <c r="DE415" s="238"/>
      <c r="DF415" s="238"/>
      <c r="DG415" s="238"/>
      <c r="DH415" s="238"/>
      <c r="DI415" s="238"/>
      <c r="DJ415" s="238"/>
      <c r="DK415" s="238"/>
      <c r="DL415" s="238"/>
      <c r="DM415" s="238"/>
      <c r="DN415" s="238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/>
      <c r="BR416" s="238"/>
      <c r="BS416" s="238"/>
      <c r="BT416" s="238"/>
      <c r="BU416" s="238"/>
      <c r="BV416" s="238"/>
      <c r="BW416" s="238"/>
      <c r="BX416" s="187"/>
      <c r="BY416" s="183"/>
      <c r="BZ416" s="183"/>
      <c r="CA416" s="183"/>
      <c r="CB416" s="183"/>
      <c r="CC416" s="183"/>
      <c r="CD416" s="183"/>
      <c r="CE416" s="238"/>
      <c r="CF416" s="238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38"/>
      <c r="CW416" s="238"/>
      <c r="CX416" s="238"/>
      <c r="CY416" s="238"/>
      <c r="CZ416" s="238"/>
      <c r="DA416" s="238"/>
      <c r="DB416" s="238"/>
      <c r="DC416" s="238"/>
      <c r="DD416" s="238"/>
      <c r="DE416" s="238"/>
      <c r="DF416" s="238"/>
      <c r="DG416" s="238"/>
      <c r="DH416" s="238"/>
      <c r="DI416" s="238"/>
      <c r="DJ416" s="238"/>
      <c r="DK416" s="238"/>
      <c r="DL416" s="238"/>
      <c r="DM416" s="238"/>
      <c r="DN416" s="238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/>
      <c r="BR417" s="238"/>
      <c r="BS417" s="238"/>
      <c r="BT417" s="238"/>
      <c r="BU417" s="238"/>
      <c r="BV417" s="238"/>
      <c r="BW417" s="238"/>
      <c r="BX417" s="187"/>
      <c r="BY417" s="183"/>
      <c r="BZ417" s="183"/>
      <c r="CA417" s="183"/>
      <c r="CB417" s="183"/>
      <c r="CC417" s="183"/>
      <c r="CD417" s="183"/>
      <c r="CE417" s="238"/>
      <c r="CF417" s="238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38"/>
      <c r="CW417" s="238"/>
      <c r="CX417" s="238"/>
      <c r="CY417" s="238"/>
      <c r="CZ417" s="238"/>
      <c r="DA417" s="238"/>
      <c r="DB417" s="238"/>
      <c r="DC417" s="238"/>
      <c r="DD417" s="238"/>
      <c r="DE417" s="238"/>
      <c r="DF417" s="238"/>
      <c r="DG417" s="238"/>
      <c r="DH417" s="238"/>
      <c r="DI417" s="238"/>
      <c r="DJ417" s="238"/>
      <c r="DK417" s="238"/>
      <c r="DL417" s="238"/>
      <c r="DM417" s="238"/>
      <c r="DN417" s="238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/>
      <c r="BR418" s="238"/>
      <c r="BS418" s="238"/>
      <c r="BT418" s="238"/>
      <c r="BU418" s="238"/>
      <c r="BV418" s="238"/>
      <c r="BW418" s="238"/>
      <c r="BX418" s="187"/>
      <c r="BY418" s="183"/>
      <c r="BZ418" s="183"/>
      <c r="CA418" s="183"/>
      <c r="CB418" s="183"/>
      <c r="CC418" s="183"/>
      <c r="CD418" s="183"/>
      <c r="CE418" s="238"/>
      <c r="CF418" s="238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38"/>
      <c r="CW418" s="238"/>
      <c r="CX418" s="238"/>
      <c r="CY418" s="238"/>
      <c r="CZ418" s="238"/>
      <c r="DA418" s="238"/>
      <c r="DB418" s="238"/>
      <c r="DC418" s="238"/>
      <c r="DD418" s="238"/>
      <c r="DE418" s="238"/>
      <c r="DF418" s="238"/>
      <c r="DG418" s="238"/>
      <c r="DH418" s="238"/>
      <c r="DI418" s="238"/>
      <c r="DJ418" s="238"/>
      <c r="DK418" s="238"/>
      <c r="DL418" s="238"/>
      <c r="DM418" s="238"/>
      <c r="DN418" s="238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/>
      <c r="BR419" s="238"/>
      <c r="BS419" s="238"/>
      <c r="BT419" s="238"/>
      <c r="BU419" s="238"/>
      <c r="BV419" s="238"/>
      <c r="BW419" s="238"/>
      <c r="BX419" s="187"/>
      <c r="BY419" s="183"/>
      <c r="BZ419" s="183"/>
      <c r="CA419" s="183"/>
      <c r="CB419" s="183"/>
      <c r="CC419" s="183"/>
      <c r="CD419" s="183"/>
      <c r="CE419" s="238"/>
      <c r="CF419" s="238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38"/>
      <c r="CW419" s="238"/>
      <c r="CX419" s="238"/>
      <c r="CY419" s="238"/>
      <c r="CZ419" s="238"/>
      <c r="DA419" s="238"/>
      <c r="DB419" s="238"/>
      <c r="DC419" s="238"/>
      <c r="DD419" s="238"/>
      <c r="DE419" s="238"/>
      <c r="DF419" s="238"/>
      <c r="DG419" s="238"/>
      <c r="DH419" s="238"/>
      <c r="DI419" s="238"/>
      <c r="DJ419" s="238"/>
      <c r="DK419" s="238"/>
      <c r="DL419" s="238"/>
      <c r="DM419" s="238"/>
      <c r="DN419" s="238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8"/>
      <c r="BR420" s="238"/>
      <c r="BS420" s="238"/>
      <c r="BT420" s="238"/>
      <c r="BU420" s="238"/>
      <c r="BV420" s="238"/>
      <c r="BW420" s="238"/>
      <c r="BX420" s="187"/>
      <c r="BY420" s="183"/>
      <c r="BZ420" s="183"/>
      <c r="CA420" s="183"/>
      <c r="CB420" s="183"/>
      <c r="CC420" s="183"/>
      <c r="CD420" s="183"/>
      <c r="CE420" s="238"/>
      <c r="CF420" s="238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38"/>
      <c r="CW420" s="238"/>
      <c r="CX420" s="238"/>
      <c r="CY420" s="238"/>
      <c r="CZ420" s="238"/>
      <c r="DA420" s="238"/>
      <c r="DB420" s="238"/>
      <c r="DC420" s="238"/>
      <c r="DD420" s="238"/>
      <c r="DE420" s="238"/>
      <c r="DF420" s="238"/>
      <c r="DG420" s="238"/>
      <c r="DH420" s="238"/>
      <c r="DI420" s="238"/>
      <c r="DJ420" s="238"/>
      <c r="DK420" s="238"/>
      <c r="DL420" s="238"/>
      <c r="DM420" s="238"/>
      <c r="DN420" s="238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/>
      <c r="BV421" s="238"/>
      <c r="BW421" s="238"/>
      <c r="BX421" s="187"/>
      <c r="BY421" s="183"/>
      <c r="BZ421" s="183"/>
      <c r="CA421" s="183"/>
      <c r="CB421" s="183"/>
      <c r="CC421" s="183"/>
      <c r="CD421" s="183"/>
      <c r="CE421" s="238"/>
      <c r="CF421" s="238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38"/>
      <c r="CW421" s="238"/>
      <c r="CX421" s="238"/>
      <c r="CY421" s="238"/>
      <c r="CZ421" s="238"/>
      <c r="DA421" s="238"/>
      <c r="DB421" s="238"/>
      <c r="DC421" s="238"/>
      <c r="DD421" s="238"/>
      <c r="DE421" s="238"/>
      <c r="DF421" s="238"/>
      <c r="DG421" s="238"/>
      <c r="DH421" s="238"/>
      <c r="DI421" s="238"/>
      <c r="DJ421" s="238"/>
      <c r="DK421" s="238"/>
      <c r="DL421" s="238"/>
      <c r="DM421" s="238"/>
      <c r="DN421" s="238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/>
      <c r="BV422" s="238"/>
      <c r="BW422" s="238"/>
      <c r="BX422" s="187"/>
      <c r="BY422" s="183"/>
      <c r="BZ422" s="183"/>
      <c r="CA422" s="183"/>
      <c r="CB422" s="183"/>
      <c r="CC422" s="183"/>
      <c r="CD422" s="183"/>
      <c r="CE422" s="238"/>
      <c r="CF422" s="238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38"/>
      <c r="CW422" s="238"/>
      <c r="CX422" s="238"/>
      <c r="CY422" s="238"/>
      <c r="CZ422" s="238"/>
      <c r="DA422" s="238"/>
      <c r="DB422" s="238"/>
      <c r="DC422" s="238"/>
      <c r="DD422" s="238"/>
      <c r="DE422" s="238"/>
      <c r="DF422" s="238"/>
      <c r="DG422" s="238"/>
      <c r="DH422" s="238"/>
      <c r="DI422" s="238"/>
      <c r="DJ422" s="238"/>
      <c r="DK422" s="238"/>
      <c r="DL422" s="238"/>
      <c r="DM422" s="238"/>
      <c r="DN422" s="238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/>
      <c r="BR423" s="238"/>
      <c r="BS423" s="238"/>
      <c r="BT423" s="238"/>
      <c r="BU423" s="238"/>
      <c r="BV423" s="238"/>
      <c r="BW423" s="238"/>
      <c r="BX423" s="187"/>
      <c r="BY423" s="183"/>
      <c r="BZ423" s="183"/>
      <c r="CA423" s="183"/>
      <c r="CB423" s="183"/>
      <c r="CC423" s="183"/>
      <c r="CD423" s="183"/>
      <c r="CE423" s="238"/>
      <c r="CF423" s="238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38"/>
      <c r="CW423" s="238"/>
      <c r="CX423" s="238"/>
      <c r="CY423" s="238"/>
      <c r="CZ423" s="238"/>
      <c r="DA423" s="238"/>
      <c r="DB423" s="238"/>
      <c r="DC423" s="238"/>
      <c r="DD423" s="238"/>
      <c r="DE423" s="238"/>
      <c r="DF423" s="238"/>
      <c r="DG423" s="238"/>
      <c r="DH423" s="238"/>
      <c r="DI423" s="238"/>
      <c r="DJ423" s="238"/>
      <c r="DK423" s="238"/>
      <c r="DL423" s="238"/>
      <c r="DM423" s="238"/>
      <c r="DN423" s="238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8"/>
      <c r="BR424" s="238"/>
      <c r="BS424" s="238"/>
      <c r="BT424" s="238"/>
      <c r="BU424" s="238"/>
      <c r="BV424" s="238"/>
      <c r="BW424" s="238"/>
      <c r="BX424" s="187"/>
      <c r="BY424" s="183"/>
      <c r="BZ424" s="183"/>
      <c r="CA424" s="183"/>
      <c r="CB424" s="183"/>
      <c r="CC424" s="183"/>
      <c r="CD424" s="183"/>
      <c r="CE424" s="238"/>
      <c r="CF424" s="238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38"/>
      <c r="CW424" s="238"/>
      <c r="CX424" s="238"/>
      <c r="CY424" s="238"/>
      <c r="CZ424" s="238"/>
      <c r="DA424" s="238"/>
      <c r="DB424" s="238"/>
      <c r="DC424" s="238"/>
      <c r="DD424" s="238"/>
      <c r="DE424" s="238"/>
      <c r="DF424" s="238"/>
      <c r="DG424" s="238"/>
      <c r="DH424" s="238"/>
      <c r="DI424" s="238"/>
      <c r="DJ424" s="238"/>
      <c r="DK424" s="238"/>
      <c r="DL424" s="238"/>
      <c r="DM424" s="238"/>
      <c r="DN424" s="238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/>
      <c r="BR425" s="238"/>
      <c r="BS425" s="238"/>
      <c r="BT425" s="238"/>
      <c r="BU425" s="238"/>
      <c r="BV425" s="238"/>
      <c r="BW425" s="238"/>
      <c r="BX425" s="187"/>
      <c r="BY425" s="183"/>
      <c r="BZ425" s="183"/>
      <c r="CA425" s="183"/>
      <c r="CB425" s="183"/>
      <c r="CC425" s="183"/>
      <c r="CD425" s="183"/>
      <c r="CE425" s="238"/>
      <c r="CF425" s="238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38"/>
      <c r="CW425" s="238"/>
      <c r="CX425" s="238"/>
      <c r="CY425" s="238"/>
      <c r="CZ425" s="238"/>
      <c r="DA425" s="238"/>
      <c r="DB425" s="238"/>
      <c r="DC425" s="238"/>
      <c r="DD425" s="238"/>
      <c r="DE425" s="238"/>
      <c r="DF425" s="238"/>
      <c r="DG425" s="238"/>
      <c r="DH425" s="238"/>
      <c r="DI425" s="238"/>
      <c r="DJ425" s="238"/>
      <c r="DK425" s="238"/>
      <c r="DL425" s="238"/>
      <c r="DM425" s="238"/>
      <c r="DN425" s="238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8"/>
      <c r="BR426" s="238"/>
      <c r="BS426" s="238"/>
      <c r="BT426" s="238"/>
      <c r="BU426" s="238"/>
      <c r="BV426" s="238"/>
      <c r="BW426" s="238"/>
      <c r="BX426" s="187"/>
      <c r="BY426" s="183"/>
      <c r="BZ426" s="183"/>
      <c r="CA426" s="183"/>
      <c r="CB426" s="183"/>
      <c r="CC426" s="183"/>
      <c r="CD426" s="183"/>
      <c r="CE426" s="238"/>
      <c r="CF426" s="238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38"/>
      <c r="CW426" s="238"/>
      <c r="CX426" s="238"/>
      <c r="CY426" s="238"/>
      <c r="CZ426" s="238"/>
      <c r="DA426" s="238"/>
      <c r="DB426" s="238"/>
      <c r="DC426" s="238"/>
      <c r="DD426" s="238"/>
      <c r="DE426" s="238"/>
      <c r="DF426" s="238"/>
      <c r="DG426" s="238"/>
      <c r="DH426" s="238"/>
      <c r="DI426" s="238"/>
      <c r="DJ426" s="238"/>
      <c r="DK426" s="238"/>
      <c r="DL426" s="238"/>
      <c r="DM426" s="238"/>
      <c r="DN426" s="238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8"/>
      <c r="BR427" s="238"/>
      <c r="BS427" s="238"/>
      <c r="BT427" s="238"/>
      <c r="BU427" s="238"/>
      <c r="BV427" s="238"/>
      <c r="BW427" s="238"/>
      <c r="BX427" s="187"/>
      <c r="BY427" s="183"/>
      <c r="BZ427" s="183"/>
      <c r="CA427" s="183"/>
      <c r="CB427" s="183"/>
      <c r="CC427" s="183"/>
      <c r="CD427" s="183"/>
      <c r="CE427" s="238"/>
      <c r="CF427" s="238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38"/>
      <c r="CW427" s="238"/>
      <c r="CX427" s="238"/>
      <c r="CY427" s="238"/>
      <c r="CZ427" s="238"/>
      <c r="DA427" s="238"/>
      <c r="DB427" s="238"/>
      <c r="DC427" s="238"/>
      <c r="DD427" s="238"/>
      <c r="DE427" s="238"/>
      <c r="DF427" s="238"/>
      <c r="DG427" s="238"/>
      <c r="DH427" s="238"/>
      <c r="DI427" s="238"/>
      <c r="DJ427" s="238"/>
      <c r="DK427" s="238"/>
      <c r="DL427" s="238"/>
      <c r="DM427" s="238"/>
      <c r="DN427" s="238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/>
      <c r="BR428" s="238"/>
      <c r="BS428" s="238"/>
      <c r="BT428" s="238"/>
      <c r="BU428" s="238"/>
      <c r="BV428" s="238"/>
      <c r="BW428" s="238"/>
      <c r="BX428" s="187"/>
      <c r="BY428" s="183"/>
      <c r="BZ428" s="183"/>
      <c r="CA428" s="183"/>
      <c r="CB428" s="183"/>
      <c r="CC428" s="183"/>
      <c r="CD428" s="183"/>
      <c r="CE428" s="238"/>
      <c r="CF428" s="238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38"/>
      <c r="CW428" s="238"/>
      <c r="CX428" s="238"/>
      <c r="CY428" s="238"/>
      <c r="CZ428" s="238"/>
      <c r="DA428" s="238"/>
      <c r="DB428" s="238"/>
      <c r="DC428" s="238"/>
      <c r="DD428" s="238"/>
      <c r="DE428" s="238"/>
      <c r="DF428" s="238"/>
      <c r="DG428" s="238"/>
      <c r="DH428" s="238"/>
      <c r="DI428" s="238"/>
      <c r="DJ428" s="238"/>
      <c r="DK428" s="238"/>
      <c r="DL428" s="238"/>
      <c r="DM428" s="238"/>
      <c r="DN428" s="238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/>
      <c r="BR429" s="238"/>
      <c r="BS429" s="238"/>
      <c r="BT429" s="238"/>
      <c r="BU429" s="238"/>
      <c r="BV429" s="238"/>
      <c r="BW429" s="238"/>
      <c r="BX429" s="187"/>
      <c r="BY429" s="183"/>
      <c r="BZ429" s="183"/>
      <c r="CA429" s="183"/>
      <c r="CB429" s="183"/>
      <c r="CC429" s="183"/>
      <c r="CD429" s="183"/>
      <c r="CE429" s="238"/>
      <c r="CF429" s="238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38"/>
      <c r="CW429" s="238"/>
      <c r="CX429" s="238"/>
      <c r="CY429" s="238"/>
      <c r="CZ429" s="238"/>
      <c r="DA429" s="238"/>
      <c r="DB429" s="238"/>
      <c r="DC429" s="238"/>
      <c r="DD429" s="238"/>
      <c r="DE429" s="238"/>
      <c r="DF429" s="238"/>
      <c r="DG429" s="238"/>
      <c r="DH429" s="238"/>
      <c r="DI429" s="238"/>
      <c r="DJ429" s="238"/>
      <c r="DK429" s="238"/>
      <c r="DL429" s="238"/>
      <c r="DM429" s="238"/>
      <c r="DN429" s="238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/>
      <c r="BR430" s="238"/>
      <c r="BS430" s="238"/>
      <c r="BT430" s="238"/>
      <c r="BU430" s="238"/>
      <c r="BV430" s="238"/>
      <c r="BW430" s="238"/>
      <c r="BX430" s="187"/>
      <c r="BY430" s="183"/>
      <c r="BZ430" s="183"/>
      <c r="CA430" s="183"/>
      <c r="CB430" s="183"/>
      <c r="CC430" s="183"/>
      <c r="CD430" s="183"/>
      <c r="CE430" s="238"/>
      <c r="CF430" s="238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38"/>
      <c r="CW430" s="238"/>
      <c r="CX430" s="238"/>
      <c r="CY430" s="238"/>
      <c r="CZ430" s="238"/>
      <c r="DA430" s="238"/>
      <c r="DB430" s="238"/>
      <c r="DC430" s="238"/>
      <c r="DD430" s="238"/>
      <c r="DE430" s="238"/>
      <c r="DF430" s="238"/>
      <c r="DG430" s="238"/>
      <c r="DH430" s="238"/>
      <c r="DI430" s="238"/>
      <c r="DJ430" s="238"/>
      <c r="DK430" s="238"/>
      <c r="DL430" s="238"/>
      <c r="DM430" s="238"/>
      <c r="DN430" s="238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/>
      <c r="BR431" s="238"/>
      <c r="BS431" s="238"/>
      <c r="BT431" s="238"/>
      <c r="BU431" s="238"/>
      <c r="BV431" s="238"/>
      <c r="BW431" s="238"/>
      <c r="BX431" s="187"/>
      <c r="BY431" s="183"/>
      <c r="BZ431" s="183"/>
      <c r="CA431" s="183"/>
      <c r="CB431" s="183"/>
      <c r="CC431" s="183"/>
      <c r="CD431" s="183"/>
      <c r="CE431" s="238"/>
      <c r="CF431" s="238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38"/>
      <c r="CW431" s="238"/>
      <c r="CX431" s="238"/>
      <c r="CY431" s="238"/>
      <c r="CZ431" s="238"/>
      <c r="DA431" s="238"/>
      <c r="DB431" s="238"/>
      <c r="DC431" s="238"/>
      <c r="DD431" s="238"/>
      <c r="DE431" s="238"/>
      <c r="DF431" s="238"/>
      <c r="DG431" s="238"/>
      <c r="DH431" s="238"/>
      <c r="DI431" s="238"/>
      <c r="DJ431" s="238"/>
      <c r="DK431" s="238"/>
      <c r="DL431" s="238"/>
      <c r="DM431" s="238"/>
      <c r="DN431" s="238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/>
      <c r="BR432" s="238"/>
      <c r="BS432" s="238"/>
      <c r="BT432" s="238"/>
      <c r="BU432" s="238"/>
      <c r="BV432" s="238"/>
      <c r="BW432" s="238"/>
      <c r="BX432" s="187"/>
      <c r="BY432" s="183"/>
      <c r="BZ432" s="183"/>
      <c r="CA432" s="183"/>
      <c r="CB432" s="183"/>
      <c r="CC432" s="183"/>
      <c r="CD432" s="183"/>
      <c r="CE432" s="238"/>
      <c r="CF432" s="238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38"/>
      <c r="CW432" s="238"/>
      <c r="CX432" s="238"/>
      <c r="CY432" s="238"/>
      <c r="CZ432" s="238"/>
      <c r="DA432" s="238"/>
      <c r="DB432" s="238"/>
      <c r="DC432" s="238"/>
      <c r="DD432" s="238"/>
      <c r="DE432" s="238"/>
      <c r="DF432" s="238"/>
      <c r="DG432" s="238"/>
      <c r="DH432" s="238"/>
      <c r="DI432" s="238"/>
      <c r="DJ432" s="238"/>
      <c r="DK432" s="238"/>
      <c r="DL432" s="238"/>
      <c r="DM432" s="238"/>
      <c r="DN432" s="238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/>
      <c r="BR433" s="238"/>
      <c r="BS433" s="238"/>
      <c r="BT433" s="238"/>
      <c r="BU433" s="238"/>
      <c r="BV433" s="238"/>
      <c r="BW433" s="238"/>
      <c r="BX433" s="187"/>
      <c r="BY433" s="183"/>
      <c r="BZ433" s="183"/>
      <c r="CA433" s="183"/>
      <c r="CB433" s="183"/>
      <c r="CC433" s="183"/>
      <c r="CD433" s="183"/>
      <c r="CE433" s="238"/>
      <c r="CF433" s="238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38"/>
      <c r="CW433" s="238"/>
      <c r="CX433" s="238"/>
      <c r="CY433" s="238"/>
      <c r="CZ433" s="238"/>
      <c r="DA433" s="238"/>
      <c r="DB433" s="238"/>
      <c r="DC433" s="238"/>
      <c r="DD433" s="238"/>
      <c r="DE433" s="238"/>
      <c r="DF433" s="238"/>
      <c r="DG433" s="238"/>
      <c r="DH433" s="238"/>
      <c r="DI433" s="238"/>
      <c r="DJ433" s="238"/>
      <c r="DK433" s="238"/>
      <c r="DL433" s="238"/>
      <c r="DM433" s="238"/>
      <c r="DN433" s="238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/>
      <c r="BR434" s="238"/>
      <c r="BS434" s="238"/>
      <c r="BT434" s="238"/>
      <c r="BU434" s="238"/>
      <c r="BV434" s="238"/>
      <c r="BW434" s="238"/>
      <c r="BX434" s="187"/>
      <c r="BY434" s="183"/>
      <c r="BZ434" s="183"/>
      <c r="CA434" s="183"/>
      <c r="CB434" s="183"/>
      <c r="CC434" s="183"/>
      <c r="CD434" s="183"/>
      <c r="CE434" s="238"/>
      <c r="CF434" s="238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38"/>
      <c r="CW434" s="238"/>
      <c r="CX434" s="238"/>
      <c r="CY434" s="238"/>
      <c r="CZ434" s="238"/>
      <c r="DA434" s="238"/>
      <c r="DB434" s="238"/>
      <c r="DC434" s="238"/>
      <c r="DD434" s="238"/>
      <c r="DE434" s="238"/>
      <c r="DF434" s="238"/>
      <c r="DG434" s="238"/>
      <c r="DH434" s="238"/>
      <c r="DI434" s="238"/>
      <c r="DJ434" s="238"/>
      <c r="DK434" s="238"/>
      <c r="DL434" s="238"/>
      <c r="DM434" s="238"/>
      <c r="DN434" s="238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/>
      <c r="BV435" s="238"/>
      <c r="BW435" s="238"/>
      <c r="BX435" s="187"/>
      <c r="BY435" s="183"/>
      <c r="BZ435" s="183"/>
      <c r="CA435" s="183"/>
      <c r="CB435" s="183"/>
      <c r="CC435" s="183"/>
      <c r="CD435" s="183"/>
      <c r="CE435" s="238"/>
      <c r="CF435" s="238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38"/>
      <c r="CW435" s="238"/>
      <c r="CX435" s="238"/>
      <c r="CY435" s="238"/>
      <c r="CZ435" s="238"/>
      <c r="DA435" s="238"/>
      <c r="DB435" s="238"/>
      <c r="DC435" s="238"/>
      <c r="DD435" s="238"/>
      <c r="DE435" s="238"/>
      <c r="DF435" s="238"/>
      <c r="DG435" s="238"/>
      <c r="DH435" s="238"/>
      <c r="DI435" s="238"/>
      <c r="DJ435" s="238"/>
      <c r="DK435" s="238"/>
      <c r="DL435" s="238"/>
      <c r="DM435" s="238"/>
      <c r="DN435" s="238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/>
      <c r="BV436" s="238"/>
      <c r="BW436" s="238"/>
      <c r="BX436" s="187"/>
      <c r="BY436" s="183"/>
      <c r="BZ436" s="183"/>
      <c r="CA436" s="183"/>
      <c r="CB436" s="183"/>
      <c r="CC436" s="183"/>
      <c r="CD436" s="183"/>
      <c r="CE436" s="238"/>
      <c r="CF436" s="238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38"/>
      <c r="CW436" s="238"/>
      <c r="CX436" s="238"/>
      <c r="CY436" s="238"/>
      <c r="CZ436" s="238"/>
      <c r="DA436" s="238"/>
      <c r="DB436" s="238"/>
      <c r="DC436" s="238"/>
      <c r="DD436" s="238"/>
      <c r="DE436" s="238"/>
      <c r="DF436" s="238"/>
      <c r="DG436" s="238"/>
      <c r="DH436" s="238"/>
      <c r="DI436" s="238"/>
      <c r="DJ436" s="238"/>
      <c r="DK436" s="238"/>
      <c r="DL436" s="238"/>
      <c r="DM436" s="238"/>
      <c r="DN436" s="238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/>
      <c r="BR437" s="238"/>
      <c r="BS437" s="238"/>
      <c r="BT437" s="238"/>
      <c r="BU437" s="238"/>
      <c r="BV437" s="238"/>
      <c r="BW437" s="238"/>
      <c r="BX437" s="187"/>
      <c r="BY437" s="183"/>
      <c r="BZ437" s="183"/>
      <c r="CA437" s="183"/>
      <c r="CB437" s="183"/>
      <c r="CC437" s="183"/>
      <c r="CD437" s="183"/>
      <c r="CE437" s="238"/>
      <c r="CF437" s="238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38"/>
      <c r="CW437" s="238"/>
      <c r="CX437" s="238"/>
      <c r="CY437" s="238"/>
      <c r="CZ437" s="238"/>
      <c r="DA437" s="238"/>
      <c r="DB437" s="238"/>
      <c r="DC437" s="238"/>
      <c r="DD437" s="238"/>
      <c r="DE437" s="238"/>
      <c r="DF437" s="238"/>
      <c r="DG437" s="238"/>
      <c r="DH437" s="238"/>
      <c r="DI437" s="238"/>
      <c r="DJ437" s="238"/>
      <c r="DK437" s="238"/>
      <c r="DL437" s="238"/>
      <c r="DM437" s="238"/>
      <c r="DN437" s="238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/>
      <c r="BV438" s="238"/>
      <c r="BW438" s="238"/>
      <c r="BX438" s="187"/>
      <c r="BY438" s="183"/>
      <c r="BZ438" s="183"/>
      <c r="CA438" s="183"/>
      <c r="CB438" s="183"/>
      <c r="CC438" s="183"/>
      <c r="CD438" s="183"/>
      <c r="CE438" s="238"/>
      <c r="CF438" s="238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38"/>
      <c r="CW438" s="238"/>
      <c r="CX438" s="238"/>
      <c r="CY438" s="238"/>
      <c r="CZ438" s="238"/>
      <c r="DA438" s="238"/>
      <c r="DB438" s="238"/>
      <c r="DC438" s="238"/>
      <c r="DD438" s="238"/>
      <c r="DE438" s="238"/>
      <c r="DF438" s="238"/>
      <c r="DG438" s="238"/>
      <c r="DH438" s="238"/>
      <c r="DI438" s="238"/>
      <c r="DJ438" s="238"/>
      <c r="DK438" s="238"/>
      <c r="DL438" s="238"/>
      <c r="DM438" s="238"/>
      <c r="DN438" s="238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8"/>
      <c r="BR439" s="238"/>
      <c r="BS439" s="238"/>
      <c r="BT439" s="238"/>
      <c r="BU439" s="238"/>
      <c r="BV439" s="238"/>
      <c r="BW439" s="238"/>
      <c r="BX439" s="187"/>
      <c r="BY439" s="183"/>
      <c r="BZ439" s="183"/>
      <c r="CA439" s="183"/>
      <c r="CB439" s="183"/>
      <c r="CC439" s="183"/>
      <c r="CD439" s="183"/>
      <c r="CE439" s="238"/>
      <c r="CF439" s="238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38"/>
      <c r="CW439" s="238"/>
      <c r="CX439" s="238"/>
      <c r="CY439" s="238"/>
      <c r="CZ439" s="238"/>
      <c r="DA439" s="238"/>
      <c r="DB439" s="238"/>
      <c r="DC439" s="238"/>
      <c r="DD439" s="238"/>
      <c r="DE439" s="238"/>
      <c r="DF439" s="238"/>
      <c r="DG439" s="238"/>
      <c r="DH439" s="238"/>
      <c r="DI439" s="238"/>
      <c r="DJ439" s="238"/>
      <c r="DK439" s="238"/>
      <c r="DL439" s="238"/>
      <c r="DM439" s="238"/>
      <c r="DN439" s="238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/>
      <c r="BR440" s="238"/>
      <c r="BS440" s="238"/>
      <c r="BT440" s="238"/>
      <c r="BU440" s="238"/>
      <c r="BV440" s="238"/>
      <c r="BW440" s="238"/>
      <c r="BX440" s="187"/>
      <c r="BY440" s="183"/>
      <c r="BZ440" s="183"/>
      <c r="CA440" s="183"/>
      <c r="CB440" s="183"/>
      <c r="CC440" s="183"/>
      <c r="CD440" s="183"/>
      <c r="CE440" s="238"/>
      <c r="CF440" s="238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38"/>
      <c r="CW440" s="238"/>
      <c r="CX440" s="238"/>
      <c r="CY440" s="238"/>
      <c r="CZ440" s="238"/>
      <c r="DA440" s="238"/>
      <c r="DB440" s="238"/>
      <c r="DC440" s="238"/>
      <c r="DD440" s="238"/>
      <c r="DE440" s="238"/>
      <c r="DF440" s="238"/>
      <c r="DG440" s="238"/>
      <c r="DH440" s="238"/>
      <c r="DI440" s="238"/>
      <c r="DJ440" s="238"/>
      <c r="DK440" s="238"/>
      <c r="DL440" s="238"/>
      <c r="DM440" s="238"/>
      <c r="DN440" s="238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/>
      <c r="BR441" s="238"/>
      <c r="BS441" s="238"/>
      <c r="BT441" s="238"/>
      <c r="BU441" s="238"/>
      <c r="BV441" s="238"/>
      <c r="BW441" s="238"/>
      <c r="BX441" s="187"/>
      <c r="BY441" s="183"/>
      <c r="BZ441" s="183"/>
      <c r="CA441" s="183"/>
      <c r="CB441" s="183"/>
      <c r="CC441" s="183"/>
      <c r="CD441" s="183"/>
      <c r="CE441" s="238"/>
      <c r="CF441" s="238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38"/>
      <c r="CW441" s="238"/>
      <c r="CX441" s="238"/>
      <c r="CY441" s="238"/>
      <c r="CZ441" s="238"/>
      <c r="DA441" s="238"/>
      <c r="DB441" s="238"/>
      <c r="DC441" s="238"/>
      <c r="DD441" s="238"/>
      <c r="DE441" s="238"/>
      <c r="DF441" s="238"/>
      <c r="DG441" s="238"/>
      <c r="DH441" s="238"/>
      <c r="DI441" s="238"/>
      <c r="DJ441" s="238"/>
      <c r="DK441" s="238"/>
      <c r="DL441" s="238"/>
      <c r="DM441" s="238"/>
      <c r="DN441" s="238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/>
      <c r="BR442" s="238"/>
      <c r="BS442" s="238"/>
      <c r="BT442" s="238"/>
      <c r="BU442" s="238"/>
      <c r="BV442" s="238"/>
      <c r="BW442" s="238"/>
      <c r="BX442" s="187"/>
      <c r="BY442" s="183"/>
      <c r="BZ442" s="183"/>
      <c r="CA442" s="183"/>
      <c r="CB442" s="183"/>
      <c r="CC442" s="183"/>
      <c r="CD442" s="183"/>
      <c r="CE442" s="238"/>
      <c r="CF442" s="238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38"/>
      <c r="CW442" s="238"/>
      <c r="CX442" s="238"/>
      <c r="CY442" s="238"/>
      <c r="CZ442" s="238"/>
      <c r="DA442" s="238"/>
      <c r="DB442" s="238"/>
      <c r="DC442" s="238"/>
      <c r="DD442" s="238"/>
      <c r="DE442" s="238"/>
      <c r="DF442" s="238"/>
      <c r="DG442" s="238"/>
      <c r="DH442" s="238"/>
      <c r="DI442" s="238"/>
      <c r="DJ442" s="238"/>
      <c r="DK442" s="238"/>
      <c r="DL442" s="238"/>
      <c r="DM442" s="238"/>
      <c r="DN442" s="238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/>
      <c r="BR443" s="238"/>
      <c r="BS443" s="238"/>
      <c r="BT443" s="238"/>
      <c r="BU443" s="238"/>
      <c r="BV443" s="238"/>
      <c r="BW443" s="238"/>
      <c r="BX443" s="187"/>
      <c r="BY443" s="183"/>
      <c r="BZ443" s="183"/>
      <c r="CA443" s="183"/>
      <c r="CB443" s="183"/>
      <c r="CC443" s="183"/>
      <c r="CD443" s="183"/>
      <c r="CE443" s="238"/>
      <c r="CF443" s="238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38"/>
      <c r="CW443" s="238"/>
      <c r="CX443" s="238"/>
      <c r="CY443" s="238"/>
      <c r="CZ443" s="238"/>
      <c r="DA443" s="238"/>
      <c r="DB443" s="238"/>
      <c r="DC443" s="238"/>
      <c r="DD443" s="238"/>
      <c r="DE443" s="238"/>
      <c r="DF443" s="238"/>
      <c r="DG443" s="238"/>
      <c r="DH443" s="238"/>
      <c r="DI443" s="238"/>
      <c r="DJ443" s="238"/>
      <c r="DK443" s="238"/>
      <c r="DL443" s="238"/>
      <c r="DM443" s="238"/>
      <c r="DN443" s="238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8"/>
      <c r="BR444" s="238"/>
      <c r="BS444" s="238"/>
      <c r="BT444" s="238"/>
      <c r="BU444" s="238"/>
      <c r="BV444" s="238"/>
      <c r="BW444" s="238"/>
      <c r="BX444" s="187"/>
      <c r="BY444" s="183"/>
      <c r="BZ444" s="183"/>
      <c r="CA444" s="183"/>
      <c r="CB444" s="183"/>
      <c r="CC444" s="183"/>
      <c r="CD444" s="183"/>
      <c r="CE444" s="238"/>
      <c r="CF444" s="238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38"/>
      <c r="CW444" s="238"/>
      <c r="CX444" s="238"/>
      <c r="CY444" s="238"/>
      <c r="CZ444" s="238"/>
      <c r="DA444" s="238"/>
      <c r="DB444" s="238"/>
      <c r="DC444" s="238"/>
      <c r="DD444" s="238"/>
      <c r="DE444" s="238"/>
      <c r="DF444" s="238"/>
      <c r="DG444" s="238"/>
      <c r="DH444" s="238"/>
      <c r="DI444" s="238"/>
      <c r="DJ444" s="238"/>
      <c r="DK444" s="238"/>
      <c r="DL444" s="238"/>
      <c r="DM444" s="238"/>
      <c r="DN444" s="238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8"/>
      <c r="BR445" s="238"/>
      <c r="BS445" s="238"/>
      <c r="BT445" s="238"/>
      <c r="BU445" s="238"/>
      <c r="BV445" s="238"/>
      <c r="BW445" s="238"/>
      <c r="BX445" s="187"/>
      <c r="BY445" s="183"/>
      <c r="BZ445" s="183"/>
      <c r="CA445" s="183"/>
      <c r="CB445" s="183"/>
      <c r="CC445" s="183"/>
      <c r="CD445" s="183"/>
      <c r="CE445" s="238"/>
      <c r="CF445" s="238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38"/>
      <c r="CW445" s="238"/>
      <c r="CX445" s="238"/>
      <c r="CY445" s="238"/>
      <c r="CZ445" s="238"/>
      <c r="DA445" s="238"/>
      <c r="DB445" s="238"/>
      <c r="DC445" s="238"/>
      <c r="DD445" s="238"/>
      <c r="DE445" s="238"/>
      <c r="DF445" s="238"/>
      <c r="DG445" s="238"/>
      <c r="DH445" s="238"/>
      <c r="DI445" s="238"/>
      <c r="DJ445" s="238"/>
      <c r="DK445" s="238"/>
      <c r="DL445" s="238"/>
      <c r="DM445" s="238"/>
      <c r="DN445" s="238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/>
      <c r="BR446" s="238"/>
      <c r="BS446" s="238"/>
      <c r="BT446" s="238"/>
      <c r="BU446" s="238"/>
      <c r="BV446" s="238"/>
      <c r="BW446" s="238"/>
      <c r="BX446" s="187"/>
      <c r="BY446" s="183"/>
      <c r="BZ446" s="183"/>
      <c r="CA446" s="183"/>
      <c r="CB446" s="183"/>
      <c r="CC446" s="183"/>
      <c r="CD446" s="183"/>
      <c r="CE446" s="238"/>
      <c r="CF446" s="238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38"/>
      <c r="CW446" s="238"/>
      <c r="CX446" s="238"/>
      <c r="CY446" s="238"/>
      <c r="CZ446" s="238"/>
      <c r="DA446" s="238"/>
      <c r="DB446" s="238"/>
      <c r="DC446" s="238"/>
      <c r="DD446" s="238"/>
      <c r="DE446" s="238"/>
      <c r="DF446" s="238"/>
      <c r="DG446" s="238"/>
      <c r="DH446" s="238"/>
      <c r="DI446" s="238"/>
      <c r="DJ446" s="238"/>
      <c r="DK446" s="238"/>
      <c r="DL446" s="238"/>
      <c r="DM446" s="238"/>
      <c r="DN446" s="238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/>
      <c r="BR447" s="238"/>
      <c r="BS447" s="238"/>
      <c r="BT447" s="238"/>
      <c r="BU447" s="238"/>
      <c r="BV447" s="238"/>
      <c r="BW447" s="238"/>
      <c r="BX447" s="187"/>
      <c r="BY447" s="183"/>
      <c r="BZ447" s="183"/>
      <c r="CA447" s="183"/>
      <c r="CB447" s="183"/>
      <c r="CC447" s="183"/>
      <c r="CD447" s="183"/>
      <c r="CE447" s="238"/>
      <c r="CF447" s="238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38"/>
      <c r="CW447" s="238"/>
      <c r="CX447" s="238"/>
      <c r="CY447" s="238"/>
      <c r="CZ447" s="238"/>
      <c r="DA447" s="238"/>
      <c r="DB447" s="238"/>
      <c r="DC447" s="238"/>
      <c r="DD447" s="238"/>
      <c r="DE447" s="238"/>
      <c r="DF447" s="238"/>
      <c r="DG447" s="238"/>
      <c r="DH447" s="238"/>
      <c r="DI447" s="238"/>
      <c r="DJ447" s="238"/>
      <c r="DK447" s="238"/>
      <c r="DL447" s="238"/>
      <c r="DM447" s="238"/>
      <c r="DN447" s="238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8"/>
      <c r="BR448" s="238"/>
      <c r="BS448" s="238"/>
      <c r="BT448" s="238"/>
      <c r="BU448" s="238"/>
      <c r="BV448" s="238"/>
      <c r="BW448" s="238"/>
      <c r="BX448" s="187"/>
      <c r="BY448" s="183"/>
      <c r="BZ448" s="183"/>
      <c r="CA448" s="183"/>
      <c r="CB448" s="183"/>
      <c r="CC448" s="183"/>
      <c r="CD448" s="183"/>
      <c r="CE448" s="238"/>
      <c r="CF448" s="238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38"/>
      <c r="CW448" s="238"/>
      <c r="CX448" s="238"/>
      <c r="CY448" s="238"/>
      <c r="CZ448" s="238"/>
      <c r="DA448" s="238"/>
      <c r="DB448" s="238"/>
      <c r="DC448" s="238"/>
      <c r="DD448" s="238"/>
      <c r="DE448" s="238"/>
      <c r="DF448" s="238"/>
      <c r="DG448" s="238"/>
      <c r="DH448" s="238"/>
      <c r="DI448" s="238"/>
      <c r="DJ448" s="238"/>
      <c r="DK448" s="238"/>
      <c r="DL448" s="238"/>
      <c r="DM448" s="238"/>
      <c r="DN448" s="238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/>
      <c r="BR449" s="238"/>
      <c r="BS449" s="238"/>
      <c r="BT449" s="238"/>
      <c r="BU449" s="238"/>
      <c r="BV449" s="238"/>
      <c r="BW449" s="238"/>
      <c r="BX449" s="187"/>
      <c r="BY449" s="183"/>
      <c r="BZ449" s="183"/>
      <c r="CA449" s="183"/>
      <c r="CB449" s="183"/>
      <c r="CC449" s="183"/>
      <c r="CD449" s="183"/>
      <c r="CE449" s="238"/>
      <c r="CF449" s="238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38"/>
      <c r="CW449" s="238"/>
      <c r="CX449" s="238"/>
      <c r="CY449" s="238"/>
      <c r="CZ449" s="238"/>
      <c r="DA449" s="238"/>
      <c r="DB449" s="238"/>
      <c r="DC449" s="238"/>
      <c r="DD449" s="238"/>
      <c r="DE449" s="238"/>
      <c r="DF449" s="238"/>
      <c r="DG449" s="238"/>
      <c r="DH449" s="238"/>
      <c r="DI449" s="238"/>
      <c r="DJ449" s="238"/>
      <c r="DK449" s="238"/>
      <c r="DL449" s="238"/>
      <c r="DM449" s="238"/>
      <c r="DN449" s="238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/>
      <c r="BV450" s="238"/>
      <c r="BW450" s="238"/>
      <c r="BX450" s="187"/>
      <c r="BY450" s="183"/>
      <c r="BZ450" s="183"/>
      <c r="CA450" s="183"/>
      <c r="CB450" s="183"/>
      <c r="CC450" s="183"/>
      <c r="CD450" s="183"/>
      <c r="CE450" s="238"/>
      <c r="CF450" s="238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38"/>
      <c r="CW450" s="238"/>
      <c r="CX450" s="238"/>
      <c r="CY450" s="238"/>
      <c r="CZ450" s="238"/>
      <c r="DA450" s="238"/>
      <c r="DB450" s="238"/>
      <c r="DC450" s="238"/>
      <c r="DD450" s="238"/>
      <c r="DE450" s="238"/>
      <c r="DF450" s="238"/>
      <c r="DG450" s="238"/>
      <c r="DH450" s="238"/>
      <c r="DI450" s="238"/>
      <c r="DJ450" s="238"/>
      <c r="DK450" s="238"/>
      <c r="DL450" s="238"/>
      <c r="DM450" s="238"/>
      <c r="DN450" s="238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/>
      <c r="BV451" s="238"/>
      <c r="BW451" s="238"/>
      <c r="BX451" s="187"/>
      <c r="BY451" s="183"/>
      <c r="BZ451" s="183"/>
      <c r="CA451" s="183"/>
      <c r="CB451" s="183"/>
      <c r="CC451" s="183"/>
      <c r="CD451" s="183"/>
      <c r="CE451" s="238"/>
      <c r="CF451" s="238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38"/>
      <c r="CW451" s="238"/>
      <c r="CX451" s="238"/>
      <c r="CY451" s="238"/>
      <c r="CZ451" s="238"/>
      <c r="DA451" s="238"/>
      <c r="DB451" s="238"/>
      <c r="DC451" s="238"/>
      <c r="DD451" s="238"/>
      <c r="DE451" s="238"/>
      <c r="DF451" s="238"/>
      <c r="DG451" s="238"/>
      <c r="DH451" s="238"/>
      <c r="DI451" s="238"/>
      <c r="DJ451" s="238"/>
      <c r="DK451" s="238"/>
      <c r="DL451" s="238"/>
      <c r="DM451" s="238"/>
      <c r="DN451" s="238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/>
      <c r="BR452" s="238"/>
      <c r="BS452" s="238"/>
      <c r="BT452" s="238"/>
      <c r="BU452" s="238"/>
      <c r="BV452" s="238"/>
      <c r="BW452" s="238"/>
      <c r="BX452" s="187"/>
      <c r="BY452" s="183"/>
      <c r="BZ452" s="183"/>
      <c r="CA452" s="183"/>
      <c r="CB452" s="183"/>
      <c r="CC452" s="183"/>
      <c r="CD452" s="183"/>
      <c r="CE452" s="238"/>
      <c r="CF452" s="238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38"/>
      <c r="CW452" s="238"/>
      <c r="CX452" s="238"/>
      <c r="CY452" s="238"/>
      <c r="CZ452" s="238"/>
      <c r="DA452" s="238"/>
      <c r="DB452" s="238"/>
      <c r="DC452" s="238"/>
      <c r="DD452" s="238"/>
      <c r="DE452" s="238"/>
      <c r="DF452" s="238"/>
      <c r="DG452" s="238"/>
      <c r="DH452" s="238"/>
      <c r="DI452" s="238"/>
      <c r="DJ452" s="238"/>
      <c r="DK452" s="238"/>
      <c r="DL452" s="238"/>
      <c r="DM452" s="238"/>
      <c r="DN452" s="238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/>
      <c r="BR453" s="238"/>
      <c r="BS453" s="238"/>
      <c r="BT453" s="238"/>
      <c r="BU453" s="238"/>
      <c r="BV453" s="238"/>
      <c r="BW453" s="238"/>
      <c r="BX453" s="187"/>
      <c r="BY453" s="183"/>
      <c r="BZ453" s="183"/>
      <c r="CA453" s="183"/>
      <c r="CB453" s="183"/>
      <c r="CC453" s="183"/>
      <c r="CD453" s="183"/>
      <c r="CE453" s="238"/>
      <c r="CF453" s="238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38"/>
      <c r="CW453" s="238"/>
      <c r="CX453" s="238"/>
      <c r="CY453" s="238"/>
      <c r="CZ453" s="238"/>
      <c r="DA453" s="238"/>
      <c r="DB453" s="238"/>
      <c r="DC453" s="238"/>
      <c r="DD453" s="238"/>
      <c r="DE453" s="238"/>
      <c r="DF453" s="238"/>
      <c r="DG453" s="238"/>
      <c r="DH453" s="238"/>
      <c r="DI453" s="238"/>
      <c r="DJ453" s="238"/>
      <c r="DK453" s="238"/>
      <c r="DL453" s="238"/>
      <c r="DM453" s="238"/>
      <c r="DN453" s="238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/>
      <c r="BR454" s="238"/>
      <c r="BS454" s="238"/>
      <c r="BT454" s="238"/>
      <c r="BU454" s="238"/>
      <c r="BV454" s="238"/>
      <c r="BW454" s="238"/>
      <c r="BX454" s="187"/>
      <c r="BY454" s="183"/>
      <c r="BZ454" s="183"/>
      <c r="CA454" s="183"/>
      <c r="CB454" s="183"/>
      <c r="CC454" s="183"/>
      <c r="CD454" s="183"/>
      <c r="CE454" s="238"/>
      <c r="CF454" s="238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38"/>
      <c r="CW454" s="238"/>
      <c r="CX454" s="238"/>
      <c r="CY454" s="238"/>
      <c r="CZ454" s="238"/>
      <c r="DA454" s="238"/>
      <c r="DB454" s="238"/>
      <c r="DC454" s="238"/>
      <c r="DD454" s="238"/>
      <c r="DE454" s="238"/>
      <c r="DF454" s="238"/>
      <c r="DG454" s="238"/>
      <c r="DH454" s="238"/>
      <c r="DI454" s="238"/>
      <c r="DJ454" s="238"/>
      <c r="DK454" s="238"/>
      <c r="DL454" s="238"/>
      <c r="DM454" s="238"/>
      <c r="DN454" s="238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/>
      <c r="BR455" s="238"/>
      <c r="BS455" s="238"/>
      <c r="BT455" s="238"/>
      <c r="BU455" s="238"/>
      <c r="BV455" s="238"/>
      <c r="BW455" s="238"/>
      <c r="BX455" s="187"/>
      <c r="BY455" s="183"/>
      <c r="BZ455" s="183"/>
      <c r="CA455" s="183"/>
      <c r="CB455" s="183"/>
      <c r="CC455" s="183"/>
      <c r="CD455" s="183"/>
      <c r="CE455" s="238"/>
      <c r="CF455" s="238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38"/>
      <c r="CW455" s="238"/>
      <c r="CX455" s="238"/>
      <c r="CY455" s="238"/>
      <c r="CZ455" s="238"/>
      <c r="DA455" s="238"/>
      <c r="DB455" s="238"/>
      <c r="DC455" s="238"/>
      <c r="DD455" s="238"/>
      <c r="DE455" s="238"/>
      <c r="DF455" s="238"/>
      <c r="DG455" s="238"/>
      <c r="DH455" s="238"/>
      <c r="DI455" s="238"/>
      <c r="DJ455" s="238"/>
      <c r="DK455" s="238"/>
      <c r="DL455" s="238"/>
      <c r="DM455" s="238"/>
      <c r="DN455" s="238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/>
      <c r="BR456" s="238"/>
      <c r="BS456" s="238"/>
      <c r="BT456" s="238"/>
      <c r="BU456" s="238"/>
      <c r="BV456" s="238"/>
      <c r="BW456" s="238"/>
      <c r="BX456" s="187"/>
      <c r="BY456" s="183"/>
      <c r="BZ456" s="183"/>
      <c r="CA456" s="183"/>
      <c r="CB456" s="183"/>
      <c r="CC456" s="183"/>
      <c r="CD456" s="183"/>
      <c r="CE456" s="238"/>
      <c r="CF456" s="238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38"/>
      <c r="CW456" s="238"/>
      <c r="CX456" s="238"/>
      <c r="CY456" s="238"/>
      <c r="CZ456" s="238"/>
      <c r="DA456" s="238"/>
      <c r="DB456" s="238"/>
      <c r="DC456" s="238"/>
      <c r="DD456" s="238"/>
      <c r="DE456" s="238"/>
      <c r="DF456" s="238"/>
      <c r="DG456" s="238"/>
      <c r="DH456" s="238"/>
      <c r="DI456" s="238"/>
      <c r="DJ456" s="238"/>
      <c r="DK456" s="238"/>
      <c r="DL456" s="238"/>
      <c r="DM456" s="238"/>
      <c r="DN456" s="238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/>
      <c r="BR457" s="238"/>
      <c r="BS457" s="238"/>
      <c r="BT457" s="238"/>
      <c r="BU457" s="238"/>
      <c r="BV457" s="238"/>
      <c r="BW457" s="238"/>
      <c r="BX457" s="187"/>
      <c r="BY457" s="183"/>
      <c r="BZ457" s="183"/>
      <c r="CA457" s="183"/>
      <c r="CB457" s="183"/>
      <c r="CC457" s="183"/>
      <c r="CD457" s="183"/>
      <c r="CE457" s="238"/>
      <c r="CF457" s="238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38"/>
      <c r="CW457" s="238"/>
      <c r="CX457" s="238"/>
      <c r="CY457" s="238"/>
      <c r="CZ457" s="238"/>
      <c r="DA457" s="238"/>
      <c r="DB457" s="238"/>
      <c r="DC457" s="238"/>
      <c r="DD457" s="238"/>
      <c r="DE457" s="238"/>
      <c r="DF457" s="238"/>
      <c r="DG457" s="238"/>
      <c r="DH457" s="238"/>
      <c r="DI457" s="238"/>
      <c r="DJ457" s="238"/>
      <c r="DK457" s="238"/>
      <c r="DL457" s="238"/>
      <c r="DM457" s="238"/>
      <c r="DN457" s="238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/>
      <c r="BR458" s="238"/>
      <c r="BS458" s="238"/>
      <c r="BT458" s="238"/>
      <c r="BU458" s="238"/>
      <c r="BV458" s="238"/>
      <c r="BW458" s="238"/>
      <c r="BX458" s="187"/>
      <c r="BY458" s="183"/>
      <c r="BZ458" s="183"/>
      <c r="CA458" s="183"/>
      <c r="CB458" s="183"/>
      <c r="CC458" s="183"/>
      <c r="CD458" s="183"/>
      <c r="CE458" s="238"/>
      <c r="CF458" s="238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38"/>
      <c r="CW458" s="238"/>
      <c r="CX458" s="238"/>
      <c r="CY458" s="238"/>
      <c r="CZ458" s="238"/>
      <c r="DA458" s="238"/>
      <c r="DB458" s="238"/>
      <c r="DC458" s="238"/>
      <c r="DD458" s="238"/>
      <c r="DE458" s="238"/>
      <c r="DF458" s="238"/>
      <c r="DG458" s="238"/>
      <c r="DH458" s="238"/>
      <c r="DI458" s="238"/>
      <c r="DJ458" s="238"/>
      <c r="DK458" s="238"/>
      <c r="DL458" s="238"/>
      <c r="DM458" s="238"/>
      <c r="DN458" s="238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8"/>
      <c r="BR459" s="238"/>
      <c r="BS459" s="238"/>
      <c r="BT459" s="238"/>
      <c r="BU459" s="238"/>
      <c r="BV459" s="238"/>
      <c r="BW459" s="238"/>
      <c r="BX459" s="187"/>
      <c r="BY459" s="183"/>
      <c r="BZ459" s="183"/>
      <c r="CA459" s="183"/>
      <c r="CB459" s="183"/>
      <c r="CC459" s="183"/>
      <c r="CD459" s="183"/>
      <c r="CE459" s="238"/>
      <c r="CF459" s="238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38"/>
      <c r="CW459" s="238"/>
      <c r="CX459" s="238"/>
      <c r="CY459" s="238"/>
      <c r="CZ459" s="238"/>
      <c r="DA459" s="238"/>
      <c r="DB459" s="238"/>
      <c r="DC459" s="238"/>
      <c r="DD459" s="238"/>
      <c r="DE459" s="238"/>
      <c r="DF459" s="238"/>
      <c r="DG459" s="238"/>
      <c r="DH459" s="238"/>
      <c r="DI459" s="238"/>
      <c r="DJ459" s="238"/>
      <c r="DK459" s="238"/>
      <c r="DL459" s="238"/>
      <c r="DM459" s="238"/>
      <c r="DN459" s="238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8"/>
      <c r="BR460" s="238"/>
      <c r="BS460" s="238"/>
      <c r="BT460" s="238"/>
      <c r="BU460" s="238"/>
      <c r="BV460" s="238"/>
      <c r="BW460" s="238"/>
      <c r="BX460" s="187"/>
      <c r="BY460" s="183"/>
      <c r="BZ460" s="183"/>
      <c r="CA460" s="183"/>
      <c r="CB460" s="183"/>
      <c r="CC460" s="183"/>
      <c r="CD460" s="183"/>
      <c r="CE460" s="238"/>
      <c r="CF460" s="238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38"/>
      <c r="CW460" s="238"/>
      <c r="CX460" s="238"/>
      <c r="CY460" s="238"/>
      <c r="CZ460" s="238"/>
      <c r="DA460" s="238"/>
      <c r="DB460" s="238"/>
      <c r="DC460" s="238"/>
      <c r="DD460" s="238"/>
      <c r="DE460" s="238"/>
      <c r="DF460" s="238"/>
      <c r="DG460" s="238"/>
      <c r="DH460" s="238"/>
      <c r="DI460" s="238"/>
      <c r="DJ460" s="238"/>
      <c r="DK460" s="238"/>
      <c r="DL460" s="238"/>
      <c r="DM460" s="238"/>
      <c r="DN460" s="238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38"/>
      <c r="CW461" s="238"/>
      <c r="CX461" s="238"/>
      <c r="CY461" s="238"/>
      <c r="CZ461" s="238"/>
      <c r="DA461" s="238"/>
      <c r="DB461" s="238"/>
      <c r="DC461" s="238"/>
      <c r="DD461" s="238"/>
      <c r="DE461" s="238"/>
      <c r="DF461" s="238"/>
      <c r="DG461" s="238"/>
      <c r="DH461" s="238"/>
      <c r="DI461" s="238"/>
      <c r="DJ461" s="238"/>
      <c r="DK461" s="238"/>
      <c r="DL461" s="238"/>
      <c r="DM461" s="238"/>
      <c r="DN461" s="238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38"/>
      <c r="CW462" s="238"/>
      <c r="CX462" s="238"/>
      <c r="CY462" s="238"/>
      <c r="CZ462" s="238"/>
      <c r="DA462" s="238"/>
      <c r="DB462" s="238"/>
      <c r="DC462" s="238"/>
      <c r="DD462" s="238"/>
      <c r="DE462" s="238"/>
      <c r="DF462" s="238"/>
      <c r="DG462" s="238"/>
      <c r="DH462" s="238"/>
      <c r="DI462" s="238"/>
      <c r="DJ462" s="238"/>
      <c r="DK462" s="238"/>
      <c r="DL462" s="238"/>
      <c r="DM462" s="238"/>
      <c r="DN462" s="238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38"/>
      <c r="CW463" s="238"/>
      <c r="CX463" s="238"/>
      <c r="CY463" s="238"/>
      <c r="CZ463" s="238"/>
      <c r="DA463" s="238"/>
      <c r="DB463" s="238"/>
      <c r="DC463" s="238"/>
      <c r="DD463" s="238"/>
      <c r="DE463" s="238"/>
      <c r="DF463" s="238"/>
      <c r="DG463" s="238"/>
      <c r="DH463" s="238"/>
      <c r="DI463" s="238"/>
      <c r="DJ463" s="238"/>
      <c r="DK463" s="238"/>
      <c r="DL463" s="238"/>
      <c r="DM463" s="238"/>
      <c r="DN463" s="238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38"/>
      <c r="CW464" s="238"/>
      <c r="CX464" s="238"/>
      <c r="CY464" s="238"/>
      <c r="CZ464" s="238"/>
      <c r="DA464" s="238"/>
      <c r="DB464" s="238"/>
      <c r="DC464" s="238"/>
      <c r="DD464" s="238"/>
      <c r="DE464" s="238"/>
      <c r="DF464" s="238"/>
      <c r="DG464" s="238"/>
      <c r="DH464" s="238"/>
      <c r="DI464" s="238"/>
      <c r="DJ464" s="238"/>
      <c r="DK464" s="238"/>
      <c r="DL464" s="238"/>
      <c r="DM464" s="238"/>
      <c r="DN464" s="238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38"/>
      <c r="CW465" s="238"/>
      <c r="CX465" s="238"/>
      <c r="CY465" s="238"/>
      <c r="CZ465" s="238"/>
      <c r="DA465" s="238"/>
      <c r="DB465" s="238"/>
      <c r="DC465" s="238"/>
      <c r="DD465" s="238"/>
      <c r="DE465" s="238"/>
      <c r="DF465" s="238"/>
      <c r="DG465" s="238"/>
      <c r="DH465" s="238"/>
      <c r="DI465" s="238"/>
      <c r="DJ465" s="238"/>
      <c r="DK465" s="238"/>
      <c r="DL465" s="238"/>
      <c r="DM465" s="238"/>
      <c r="DN465" s="238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38"/>
      <c r="CW466" s="238"/>
      <c r="CX466" s="238"/>
      <c r="CY466" s="238"/>
      <c r="CZ466" s="238"/>
      <c r="DA466" s="238"/>
      <c r="DB466" s="238"/>
      <c r="DC466" s="238"/>
      <c r="DD466" s="238"/>
      <c r="DE466" s="238"/>
      <c r="DF466" s="238"/>
      <c r="DG466" s="238"/>
      <c r="DH466" s="238"/>
      <c r="DI466" s="238"/>
      <c r="DJ466" s="238"/>
      <c r="DK466" s="238"/>
      <c r="DL466" s="238"/>
      <c r="DM466" s="238"/>
      <c r="DN466" s="238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38"/>
      <c r="CW467" s="238"/>
      <c r="CX467" s="238"/>
      <c r="CY467" s="238"/>
      <c r="CZ467" s="238"/>
      <c r="DA467" s="238"/>
      <c r="DB467" s="238"/>
      <c r="DC467" s="238"/>
      <c r="DD467" s="238"/>
      <c r="DE467" s="238"/>
      <c r="DF467" s="238"/>
      <c r="DG467" s="238"/>
      <c r="DH467" s="238"/>
      <c r="DI467" s="238"/>
      <c r="DJ467" s="238"/>
      <c r="DK467" s="238"/>
      <c r="DL467" s="238"/>
      <c r="DM467" s="238"/>
      <c r="DN467" s="238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38"/>
      <c r="CW468" s="238"/>
      <c r="CX468" s="238"/>
      <c r="CY468" s="238"/>
      <c r="CZ468" s="238"/>
      <c r="DA468" s="238"/>
      <c r="DB468" s="238"/>
      <c r="DC468" s="238"/>
      <c r="DD468" s="238"/>
      <c r="DE468" s="238"/>
      <c r="DF468" s="238"/>
      <c r="DG468" s="238"/>
      <c r="DH468" s="238"/>
      <c r="DI468" s="238"/>
      <c r="DJ468" s="238"/>
      <c r="DK468" s="238"/>
      <c r="DL468" s="238"/>
      <c r="DM468" s="238"/>
      <c r="DN468" s="238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38"/>
      <c r="CW469" s="238"/>
      <c r="CX469" s="238"/>
      <c r="CY469" s="238"/>
      <c r="CZ469" s="238"/>
      <c r="DA469" s="238"/>
      <c r="DB469" s="238"/>
      <c r="DC469" s="238"/>
      <c r="DD469" s="238"/>
      <c r="DE469" s="238"/>
      <c r="DF469" s="238"/>
      <c r="DG469" s="238"/>
      <c r="DH469" s="238"/>
      <c r="DI469" s="238"/>
      <c r="DJ469" s="238"/>
      <c r="DK469" s="238"/>
      <c r="DL469" s="238"/>
      <c r="DM469" s="238"/>
      <c r="DN469" s="238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38"/>
      <c r="CW470" s="238"/>
      <c r="CX470" s="238"/>
      <c r="CY470" s="238"/>
      <c r="CZ470" s="238"/>
      <c r="DA470" s="238"/>
      <c r="DB470" s="238"/>
      <c r="DC470" s="238"/>
      <c r="DD470" s="238"/>
      <c r="DE470" s="238"/>
      <c r="DF470" s="238"/>
      <c r="DG470" s="238"/>
      <c r="DH470" s="238"/>
      <c r="DI470" s="238"/>
      <c r="DJ470" s="238"/>
      <c r="DK470" s="238"/>
      <c r="DL470" s="238"/>
      <c r="DM470" s="238"/>
      <c r="DN470" s="238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38"/>
      <c r="CW471" s="238"/>
      <c r="CX471" s="238"/>
      <c r="CY471" s="238"/>
      <c r="CZ471" s="238"/>
      <c r="DA471" s="238"/>
      <c r="DB471" s="238"/>
      <c r="DC471" s="238"/>
      <c r="DD471" s="238"/>
      <c r="DE471" s="238"/>
      <c r="DF471" s="238"/>
      <c r="DG471" s="238"/>
      <c r="DH471" s="238"/>
      <c r="DI471" s="238"/>
      <c r="DJ471" s="238"/>
      <c r="DK471" s="238"/>
      <c r="DL471" s="238"/>
      <c r="DM471" s="238"/>
      <c r="DN471" s="238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38"/>
      <c r="CW472" s="238"/>
      <c r="CX472" s="238"/>
      <c r="CY472" s="238"/>
      <c r="CZ472" s="238"/>
      <c r="DA472" s="238"/>
      <c r="DB472" s="238"/>
      <c r="DC472" s="238"/>
      <c r="DD472" s="238"/>
      <c r="DE472" s="238"/>
      <c r="DF472" s="238"/>
      <c r="DG472" s="238"/>
      <c r="DH472" s="238"/>
      <c r="DI472" s="238"/>
      <c r="DJ472" s="238"/>
      <c r="DK472" s="238"/>
      <c r="DL472" s="238"/>
      <c r="DM472" s="238"/>
      <c r="DN472" s="238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38"/>
      <c r="CW473" s="238"/>
      <c r="CX473" s="238"/>
      <c r="CY473" s="238"/>
      <c r="CZ473" s="238"/>
      <c r="DA473" s="238"/>
      <c r="DB473" s="238"/>
      <c r="DC473" s="238"/>
      <c r="DD473" s="238"/>
      <c r="DE473" s="238"/>
      <c r="DF473" s="238"/>
      <c r="DG473" s="238"/>
      <c r="DH473" s="238"/>
      <c r="DI473" s="238"/>
      <c r="DJ473" s="238"/>
      <c r="DK473" s="238"/>
      <c r="DL473" s="238"/>
      <c r="DM473" s="238"/>
      <c r="DN473" s="238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38"/>
      <c r="CW474" s="238"/>
      <c r="CX474" s="238"/>
      <c r="CY474" s="238"/>
      <c r="CZ474" s="238"/>
      <c r="DA474" s="238"/>
      <c r="DB474" s="238"/>
      <c r="DC474" s="238"/>
      <c r="DD474" s="238"/>
      <c r="DE474" s="238"/>
      <c r="DF474" s="238"/>
      <c r="DG474" s="238"/>
      <c r="DH474" s="238"/>
      <c r="DI474" s="238"/>
      <c r="DJ474" s="238"/>
      <c r="DK474" s="238"/>
      <c r="DL474" s="238"/>
      <c r="DM474" s="238"/>
      <c r="DN474" s="238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38"/>
      <c r="CW475" s="238"/>
      <c r="CX475" s="238"/>
      <c r="CY475" s="238"/>
      <c r="CZ475" s="238"/>
      <c r="DA475" s="238"/>
      <c r="DB475" s="238"/>
      <c r="DC475" s="238"/>
      <c r="DD475" s="238"/>
      <c r="DE475" s="238"/>
      <c r="DF475" s="238"/>
      <c r="DG475" s="238"/>
      <c r="DH475" s="238"/>
      <c r="DI475" s="238"/>
      <c r="DJ475" s="238"/>
      <c r="DK475" s="238"/>
      <c r="DL475" s="238"/>
      <c r="DM475" s="238"/>
      <c r="DN475" s="238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38"/>
      <c r="CW476" s="238"/>
      <c r="CX476" s="238"/>
      <c r="CY476" s="238"/>
      <c r="CZ476" s="238"/>
      <c r="DA476" s="238"/>
      <c r="DB476" s="238"/>
      <c r="DC476" s="238"/>
      <c r="DD476" s="238"/>
      <c r="DE476" s="238"/>
      <c r="DF476" s="238"/>
      <c r="DG476" s="238"/>
      <c r="DH476" s="238"/>
      <c r="DI476" s="238"/>
      <c r="DJ476" s="238"/>
      <c r="DK476" s="238"/>
      <c r="DL476" s="238"/>
      <c r="DM476" s="238"/>
      <c r="DN476" s="238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38"/>
      <c r="CW477" s="238"/>
      <c r="CX477" s="238"/>
      <c r="CY477" s="238"/>
      <c r="CZ477" s="238"/>
      <c r="DA477" s="238"/>
      <c r="DB477" s="238"/>
      <c r="DC477" s="238"/>
      <c r="DD477" s="238"/>
      <c r="DE477" s="238"/>
      <c r="DF477" s="238"/>
      <c r="DG477" s="238"/>
      <c r="DH477" s="238"/>
      <c r="DI477" s="238"/>
      <c r="DJ477" s="238"/>
      <c r="DK477" s="238"/>
      <c r="DL477" s="238"/>
      <c r="DM477" s="238"/>
      <c r="DN477" s="238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38"/>
      <c r="CW478" s="238"/>
      <c r="CX478" s="238"/>
      <c r="CY478" s="238"/>
      <c r="CZ478" s="238"/>
      <c r="DA478" s="238"/>
      <c r="DB478" s="238"/>
      <c r="DC478" s="238"/>
      <c r="DD478" s="238"/>
      <c r="DE478" s="238"/>
      <c r="DF478" s="238"/>
      <c r="DG478" s="238"/>
      <c r="DH478" s="238"/>
      <c r="DI478" s="238"/>
      <c r="DJ478" s="238"/>
      <c r="DK478" s="238"/>
      <c r="DL478" s="238"/>
      <c r="DM478" s="238"/>
      <c r="DN478" s="238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38"/>
      <c r="CW479" s="238"/>
      <c r="CX479" s="238"/>
      <c r="CY479" s="238"/>
      <c r="CZ479" s="238"/>
      <c r="DA479" s="238"/>
      <c r="DB479" s="238"/>
      <c r="DC479" s="238"/>
      <c r="DD479" s="238"/>
      <c r="DE479" s="238"/>
      <c r="DF479" s="238"/>
      <c r="DG479" s="238"/>
      <c r="DH479" s="238"/>
      <c r="DI479" s="238"/>
      <c r="DJ479" s="238"/>
      <c r="DK479" s="238"/>
      <c r="DL479" s="238"/>
      <c r="DM479" s="238"/>
      <c r="DN479" s="238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38"/>
      <c r="CW480" s="238"/>
      <c r="CX480" s="238"/>
      <c r="CY480" s="238"/>
      <c r="CZ480" s="238"/>
      <c r="DA480" s="238"/>
      <c r="DB480" s="238"/>
      <c r="DC480" s="238"/>
      <c r="DD480" s="238"/>
      <c r="DE480" s="238"/>
      <c r="DF480" s="238"/>
      <c r="DG480" s="238"/>
      <c r="DH480" s="238"/>
      <c r="DI480" s="238"/>
      <c r="DJ480" s="238"/>
      <c r="DK480" s="238"/>
      <c r="DL480" s="238"/>
      <c r="DM480" s="238"/>
      <c r="DN480" s="238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38"/>
      <c r="CW481" s="238"/>
      <c r="CX481" s="238"/>
      <c r="CY481" s="238"/>
      <c r="CZ481" s="238"/>
      <c r="DA481" s="238"/>
      <c r="DB481" s="238"/>
      <c r="DC481" s="238"/>
      <c r="DD481" s="238"/>
      <c r="DE481" s="238"/>
      <c r="DF481" s="238"/>
      <c r="DG481" s="238"/>
      <c r="DH481" s="238"/>
      <c r="DI481" s="238"/>
      <c r="DJ481" s="238"/>
      <c r="DK481" s="238"/>
      <c r="DL481" s="238"/>
      <c r="DM481" s="238"/>
      <c r="DN481" s="238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38"/>
      <c r="CW482" s="238"/>
      <c r="CX482" s="238"/>
      <c r="CY482" s="238"/>
      <c r="CZ482" s="238"/>
      <c r="DA482" s="238"/>
      <c r="DB482" s="238"/>
      <c r="DC482" s="238"/>
      <c r="DD482" s="238"/>
      <c r="DE482" s="238"/>
      <c r="DF482" s="238"/>
      <c r="DG482" s="238"/>
      <c r="DH482" s="238"/>
      <c r="DI482" s="238"/>
      <c r="DJ482" s="238"/>
      <c r="DK482" s="238"/>
      <c r="DL482" s="238"/>
      <c r="DM482" s="238"/>
      <c r="DN482" s="238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38"/>
      <c r="CW483" s="238"/>
      <c r="CX483" s="238"/>
      <c r="CY483" s="238"/>
      <c r="CZ483" s="238"/>
      <c r="DA483" s="238"/>
      <c r="DB483" s="238"/>
      <c r="DC483" s="238"/>
      <c r="DD483" s="238"/>
      <c r="DE483" s="238"/>
      <c r="DF483" s="238"/>
      <c r="DG483" s="238"/>
      <c r="DH483" s="238"/>
      <c r="DI483" s="238"/>
      <c r="DJ483" s="238"/>
      <c r="DK483" s="238"/>
      <c r="DL483" s="238"/>
      <c r="DM483" s="238"/>
      <c r="DN483" s="238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38"/>
      <c r="CW484" s="238"/>
      <c r="CX484" s="238"/>
      <c r="CY484" s="238"/>
      <c r="CZ484" s="238"/>
      <c r="DA484" s="238"/>
      <c r="DB484" s="238"/>
      <c r="DC484" s="238"/>
      <c r="DD484" s="238"/>
      <c r="DE484" s="238"/>
      <c r="DF484" s="238"/>
      <c r="DG484" s="238"/>
      <c r="DH484" s="238"/>
      <c r="DI484" s="238"/>
      <c r="DJ484" s="238"/>
      <c r="DK484" s="238"/>
      <c r="DL484" s="238"/>
      <c r="DM484" s="238"/>
      <c r="DN484" s="238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38"/>
      <c r="CW485" s="238"/>
      <c r="CX485" s="238"/>
      <c r="CY485" s="238"/>
      <c r="CZ485" s="238"/>
      <c r="DA485" s="238"/>
      <c r="DB485" s="238"/>
      <c r="DC485" s="238"/>
      <c r="DD485" s="238"/>
      <c r="DE485" s="238"/>
      <c r="DF485" s="238"/>
      <c r="DG485" s="238"/>
      <c r="DH485" s="238"/>
      <c r="DI485" s="238"/>
      <c r="DJ485" s="238"/>
      <c r="DK485" s="238"/>
      <c r="DL485" s="238"/>
      <c r="DM485" s="238"/>
      <c r="DN485" s="238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38"/>
      <c r="CW486" s="238"/>
      <c r="CX486" s="238"/>
      <c r="CY486" s="238"/>
      <c r="CZ486" s="238"/>
      <c r="DA486" s="238"/>
      <c r="DB486" s="238"/>
      <c r="DC486" s="238"/>
      <c r="DD486" s="238"/>
      <c r="DE486" s="238"/>
      <c r="DF486" s="238"/>
      <c r="DG486" s="238"/>
      <c r="DH486" s="238"/>
      <c r="DI486" s="238"/>
      <c r="DJ486" s="238"/>
      <c r="DK486" s="238"/>
      <c r="DL486" s="238"/>
      <c r="DM486" s="238"/>
      <c r="DN486" s="238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38"/>
      <c r="CW487" s="238"/>
      <c r="CX487" s="238"/>
      <c r="CY487" s="238"/>
      <c r="CZ487" s="238"/>
      <c r="DA487" s="238"/>
      <c r="DB487" s="238"/>
      <c r="DC487" s="238"/>
      <c r="DD487" s="238"/>
      <c r="DE487" s="238"/>
      <c r="DF487" s="238"/>
      <c r="DG487" s="238"/>
      <c r="DH487" s="238"/>
      <c r="DI487" s="238"/>
      <c r="DJ487" s="238"/>
      <c r="DK487" s="238"/>
      <c r="DL487" s="238"/>
      <c r="DM487" s="238"/>
      <c r="DN487" s="238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38"/>
      <c r="CW488" s="238"/>
      <c r="CX488" s="238"/>
      <c r="CY488" s="238"/>
      <c r="CZ488" s="238"/>
      <c r="DA488" s="238"/>
      <c r="DB488" s="238"/>
      <c r="DC488" s="238"/>
      <c r="DD488" s="238"/>
      <c r="DE488" s="238"/>
      <c r="DF488" s="238"/>
      <c r="DG488" s="238"/>
      <c r="DH488" s="238"/>
      <c r="DI488" s="238"/>
      <c r="DJ488" s="238"/>
      <c r="DK488" s="238"/>
      <c r="DL488" s="238"/>
      <c r="DM488" s="238"/>
      <c r="DN488" s="238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38"/>
      <c r="CW489" s="238"/>
      <c r="CX489" s="238"/>
      <c r="CY489" s="238"/>
      <c r="CZ489" s="238"/>
      <c r="DA489" s="238"/>
      <c r="DB489" s="238"/>
      <c r="DC489" s="238"/>
      <c r="DD489" s="238"/>
      <c r="DE489" s="238"/>
      <c r="DF489" s="238"/>
      <c r="DG489" s="238"/>
      <c r="DH489" s="238"/>
      <c r="DI489" s="238"/>
      <c r="DJ489" s="238"/>
      <c r="DK489" s="238"/>
      <c r="DL489" s="238"/>
      <c r="DM489" s="238"/>
      <c r="DN489" s="238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38"/>
      <c r="CW490" s="238"/>
      <c r="CX490" s="238"/>
      <c r="CY490" s="238"/>
      <c r="CZ490" s="238"/>
      <c r="DA490" s="238"/>
      <c r="DB490" s="238"/>
      <c r="DC490" s="238"/>
      <c r="DD490" s="238"/>
      <c r="DE490" s="238"/>
      <c r="DF490" s="238"/>
      <c r="DG490" s="238"/>
      <c r="DH490" s="238"/>
      <c r="DI490" s="238"/>
      <c r="DJ490" s="238"/>
      <c r="DK490" s="238"/>
      <c r="DL490" s="238"/>
      <c r="DM490" s="238"/>
      <c r="DN490" s="238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38"/>
      <c r="CW491" s="238"/>
      <c r="CX491" s="238"/>
      <c r="CY491" s="238"/>
      <c r="CZ491" s="238"/>
      <c r="DA491" s="238"/>
      <c r="DB491" s="238"/>
      <c r="DC491" s="238"/>
      <c r="DD491" s="238"/>
      <c r="DE491" s="238"/>
      <c r="DF491" s="238"/>
      <c r="DG491" s="238"/>
      <c r="DH491" s="238"/>
      <c r="DI491" s="238"/>
      <c r="DJ491" s="238"/>
      <c r="DK491" s="238"/>
      <c r="DL491" s="238"/>
      <c r="DM491" s="238"/>
      <c r="DN491" s="238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38"/>
      <c r="CW492" s="238"/>
      <c r="CX492" s="238"/>
      <c r="CY492" s="238"/>
      <c r="CZ492" s="238"/>
      <c r="DA492" s="238"/>
      <c r="DB492" s="238"/>
      <c r="DC492" s="238"/>
      <c r="DD492" s="238"/>
      <c r="DE492" s="238"/>
      <c r="DF492" s="238"/>
      <c r="DG492" s="238"/>
      <c r="DH492" s="238"/>
      <c r="DI492" s="238"/>
      <c r="DJ492" s="238"/>
      <c r="DK492" s="238"/>
      <c r="DL492" s="238"/>
      <c r="DM492" s="238"/>
      <c r="DN492" s="238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38"/>
      <c r="CW493" s="238"/>
      <c r="CX493" s="238"/>
      <c r="CY493" s="238"/>
      <c r="CZ493" s="238"/>
      <c r="DA493" s="238"/>
      <c r="DB493" s="238"/>
      <c r="DC493" s="238"/>
      <c r="DD493" s="238"/>
      <c r="DE493" s="238"/>
      <c r="DF493" s="238"/>
      <c r="DG493" s="238"/>
      <c r="DH493" s="238"/>
      <c r="DI493" s="238"/>
      <c r="DJ493" s="238"/>
      <c r="DK493" s="238"/>
      <c r="DL493" s="238"/>
      <c r="DM493" s="238"/>
      <c r="DN493" s="238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38"/>
      <c r="CW494" s="238"/>
      <c r="CX494" s="238"/>
      <c r="CY494" s="238"/>
      <c r="CZ494" s="238"/>
      <c r="DA494" s="238"/>
      <c r="DB494" s="238"/>
      <c r="DC494" s="238"/>
      <c r="DD494" s="238"/>
      <c r="DE494" s="238"/>
      <c r="DF494" s="238"/>
      <c r="DG494" s="238"/>
      <c r="DH494" s="238"/>
      <c r="DI494" s="238"/>
      <c r="DJ494" s="238"/>
      <c r="DK494" s="238"/>
      <c r="DL494" s="238"/>
      <c r="DM494" s="238"/>
      <c r="DN494" s="238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38"/>
      <c r="CW495" s="238"/>
      <c r="CX495" s="238"/>
      <c r="CY495" s="238"/>
      <c r="CZ495" s="238"/>
      <c r="DA495" s="238"/>
      <c r="DB495" s="238"/>
      <c r="DC495" s="238"/>
      <c r="DD495" s="238"/>
      <c r="DE495" s="238"/>
      <c r="DF495" s="238"/>
      <c r="DG495" s="238"/>
      <c r="DH495" s="238"/>
      <c r="DI495" s="238"/>
      <c r="DJ495" s="238"/>
      <c r="DK495" s="238"/>
      <c r="DL495" s="238"/>
      <c r="DM495" s="238"/>
      <c r="DN495" s="238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38"/>
      <c r="CW496" s="238"/>
      <c r="CX496" s="238"/>
      <c r="CY496" s="238"/>
      <c r="CZ496" s="238"/>
      <c r="DA496" s="238"/>
      <c r="DB496" s="238"/>
      <c r="DC496" s="238"/>
      <c r="DD496" s="238"/>
      <c r="DE496" s="238"/>
      <c r="DF496" s="238"/>
      <c r="DG496" s="238"/>
      <c r="DH496" s="238"/>
      <c r="DI496" s="238"/>
      <c r="DJ496" s="238"/>
      <c r="DK496" s="238"/>
      <c r="DL496" s="238"/>
      <c r="DM496" s="238"/>
      <c r="DN496" s="238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38"/>
      <c r="CW497" s="238"/>
      <c r="CX497" s="238"/>
      <c r="CY497" s="238"/>
      <c r="CZ497" s="238"/>
      <c r="DA497" s="238"/>
      <c r="DB497" s="238"/>
      <c r="DC497" s="238"/>
      <c r="DD497" s="238"/>
      <c r="DE497" s="238"/>
      <c r="DF497" s="238"/>
      <c r="DG497" s="238"/>
      <c r="DH497" s="238"/>
      <c r="DI497" s="238"/>
      <c r="DJ497" s="238"/>
      <c r="DK497" s="238"/>
      <c r="DL497" s="238"/>
      <c r="DM497" s="238"/>
      <c r="DN497" s="238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38"/>
      <c r="CW498" s="238"/>
      <c r="CX498" s="238"/>
      <c r="CY498" s="238"/>
      <c r="CZ498" s="238"/>
      <c r="DA498" s="238"/>
      <c r="DB498" s="238"/>
      <c r="DC498" s="238"/>
      <c r="DD498" s="238"/>
      <c r="DE498" s="238"/>
      <c r="DF498" s="238"/>
      <c r="DG498" s="238"/>
      <c r="DH498" s="238"/>
      <c r="DI498" s="238"/>
      <c r="DJ498" s="238"/>
      <c r="DK498" s="238"/>
      <c r="DL498" s="238"/>
      <c r="DM498" s="238"/>
      <c r="DN498" s="238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38"/>
      <c r="CW499" s="238"/>
      <c r="CX499" s="238"/>
      <c r="CY499" s="238"/>
      <c r="CZ499" s="238"/>
      <c r="DA499" s="238"/>
      <c r="DB499" s="238"/>
      <c r="DC499" s="238"/>
      <c r="DD499" s="238"/>
      <c r="DE499" s="238"/>
      <c r="DF499" s="238"/>
      <c r="DG499" s="238"/>
      <c r="DH499" s="238"/>
      <c r="DI499" s="238"/>
      <c r="DJ499" s="238"/>
      <c r="DK499" s="238"/>
      <c r="DL499" s="238"/>
      <c r="DM499" s="238"/>
      <c r="DN499" s="238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38"/>
      <c r="CW500" s="238"/>
      <c r="CX500" s="238"/>
      <c r="CY500" s="238"/>
      <c r="CZ500" s="238"/>
      <c r="DA500" s="238"/>
      <c r="DB500" s="238"/>
      <c r="DC500" s="238"/>
      <c r="DD500" s="238"/>
      <c r="DE500" s="238"/>
      <c r="DF500" s="238"/>
      <c r="DG500" s="238"/>
      <c r="DH500" s="238"/>
      <c r="DI500" s="238"/>
      <c r="DJ500" s="238"/>
      <c r="DK500" s="238"/>
      <c r="DL500" s="238"/>
      <c r="DM500" s="238"/>
      <c r="DN500" s="238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38"/>
      <c r="CW501" s="238"/>
      <c r="CX501" s="238"/>
      <c r="CY501" s="238"/>
      <c r="CZ501" s="238"/>
      <c r="DA501" s="238"/>
      <c r="DB501" s="238"/>
      <c r="DC501" s="238"/>
      <c r="DD501" s="238"/>
      <c r="DE501" s="238"/>
      <c r="DF501" s="238"/>
      <c r="DG501" s="238"/>
      <c r="DH501" s="238"/>
      <c r="DI501" s="238"/>
      <c r="DJ501" s="238"/>
      <c r="DK501" s="238"/>
      <c r="DL501" s="238"/>
      <c r="DM501" s="238"/>
      <c r="DN501" s="238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38"/>
      <c r="CW502" s="238"/>
      <c r="CX502" s="238"/>
      <c r="CY502" s="238"/>
      <c r="CZ502" s="238"/>
      <c r="DA502" s="238"/>
      <c r="DB502" s="238"/>
      <c r="DC502" s="238"/>
      <c r="DD502" s="238"/>
      <c r="DE502" s="238"/>
      <c r="DF502" s="238"/>
      <c r="DG502" s="238"/>
      <c r="DH502" s="238"/>
      <c r="DI502" s="238"/>
      <c r="DJ502" s="238"/>
      <c r="DK502" s="238"/>
      <c r="DL502" s="238"/>
      <c r="DM502" s="238"/>
      <c r="DN502" s="238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38"/>
      <c r="CW503" s="238"/>
      <c r="CX503" s="238"/>
      <c r="CY503" s="238"/>
      <c r="CZ503" s="238"/>
      <c r="DA503" s="238"/>
      <c r="DB503" s="238"/>
      <c r="DC503" s="238"/>
      <c r="DD503" s="238"/>
      <c r="DE503" s="238"/>
      <c r="DF503" s="238"/>
      <c r="DG503" s="238"/>
      <c r="DH503" s="238"/>
      <c r="DI503" s="238"/>
      <c r="DJ503" s="238"/>
      <c r="DK503" s="238"/>
      <c r="DL503" s="238"/>
      <c r="DM503" s="238"/>
      <c r="DN503" s="238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38"/>
      <c r="CW504" s="238"/>
      <c r="CX504" s="238"/>
      <c r="CY504" s="238"/>
      <c r="CZ504" s="238"/>
      <c r="DA504" s="238"/>
      <c r="DB504" s="238"/>
      <c r="DC504" s="238"/>
      <c r="DD504" s="238"/>
      <c r="DE504" s="238"/>
      <c r="DF504" s="238"/>
      <c r="DG504" s="238"/>
      <c r="DH504" s="238"/>
      <c r="DI504" s="238"/>
      <c r="DJ504" s="238"/>
      <c r="DK504" s="238"/>
      <c r="DL504" s="238"/>
      <c r="DM504" s="238"/>
      <c r="DN504" s="238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38"/>
      <c r="CW505" s="238"/>
      <c r="CX505" s="238"/>
      <c r="CY505" s="238"/>
      <c r="CZ505" s="238"/>
      <c r="DA505" s="238"/>
      <c r="DB505" s="238"/>
      <c r="DC505" s="238"/>
      <c r="DD505" s="238"/>
      <c r="DE505" s="238"/>
      <c r="DF505" s="238"/>
      <c r="DG505" s="238"/>
      <c r="DH505" s="238"/>
      <c r="DI505" s="238"/>
      <c r="DJ505" s="238"/>
      <c r="DK505" s="238"/>
      <c r="DL505" s="238"/>
      <c r="DM505" s="238"/>
      <c r="DN505" s="238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38"/>
      <c r="CW506" s="238"/>
      <c r="CX506" s="238"/>
      <c r="CY506" s="238"/>
      <c r="CZ506" s="238"/>
      <c r="DA506" s="238"/>
      <c r="DB506" s="238"/>
      <c r="DC506" s="238"/>
      <c r="DD506" s="238"/>
      <c r="DE506" s="238"/>
      <c r="DF506" s="238"/>
      <c r="DG506" s="238"/>
      <c r="DH506" s="238"/>
      <c r="DI506" s="238"/>
      <c r="DJ506" s="238"/>
      <c r="DK506" s="238"/>
      <c r="DL506" s="238"/>
      <c r="DM506" s="238"/>
      <c r="DN506" s="238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38"/>
      <c r="CW507" s="238"/>
      <c r="CX507" s="238"/>
      <c r="CY507" s="238"/>
      <c r="CZ507" s="238"/>
      <c r="DA507" s="238"/>
      <c r="DB507" s="238"/>
      <c r="DC507" s="238"/>
      <c r="DD507" s="238"/>
      <c r="DE507" s="238"/>
      <c r="DF507" s="238"/>
      <c r="DG507" s="238"/>
      <c r="DH507" s="238"/>
      <c r="DI507" s="238"/>
      <c r="DJ507" s="238"/>
      <c r="DK507" s="238"/>
      <c r="DL507" s="238"/>
      <c r="DM507" s="238"/>
      <c r="DN507" s="238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38"/>
      <c r="CW508" s="238"/>
      <c r="CX508" s="238"/>
      <c r="CY508" s="238"/>
      <c r="CZ508" s="238"/>
      <c r="DA508" s="238"/>
      <c r="DB508" s="238"/>
      <c r="DC508" s="238"/>
      <c r="DD508" s="238"/>
      <c r="DE508" s="238"/>
      <c r="DF508" s="238"/>
      <c r="DG508" s="238"/>
      <c r="DH508" s="238"/>
      <c r="DI508" s="238"/>
      <c r="DJ508" s="238"/>
      <c r="DK508" s="238"/>
      <c r="DL508" s="238"/>
      <c r="DM508" s="238"/>
      <c r="DN508" s="238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38"/>
      <c r="CW509" s="238"/>
      <c r="CX509" s="238"/>
      <c r="CY509" s="238"/>
      <c r="CZ509" s="238"/>
      <c r="DA509" s="238"/>
      <c r="DB509" s="238"/>
      <c r="DC509" s="238"/>
      <c r="DD509" s="238"/>
      <c r="DE509" s="238"/>
      <c r="DF509" s="238"/>
      <c r="DG509" s="238"/>
      <c r="DH509" s="238"/>
      <c r="DI509" s="238"/>
      <c r="DJ509" s="238"/>
      <c r="DK509" s="238"/>
      <c r="DL509" s="238"/>
      <c r="DM509" s="238"/>
      <c r="DN509" s="238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38"/>
      <c r="CW510" s="238"/>
      <c r="CX510" s="238"/>
      <c r="CY510" s="238"/>
      <c r="CZ510" s="238"/>
      <c r="DA510" s="238"/>
      <c r="DB510" s="238"/>
      <c r="DC510" s="238"/>
      <c r="DD510" s="238"/>
      <c r="DE510" s="238"/>
      <c r="DF510" s="238"/>
      <c r="DG510" s="238"/>
      <c r="DH510" s="238"/>
      <c r="DI510" s="238"/>
      <c r="DJ510" s="238"/>
      <c r="DK510" s="238"/>
      <c r="DL510" s="238"/>
      <c r="DM510" s="238"/>
      <c r="DN510" s="238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38"/>
      <c r="CW511" s="238"/>
      <c r="CX511" s="238"/>
      <c r="CY511" s="238"/>
      <c r="CZ511" s="238"/>
      <c r="DA511" s="238"/>
      <c r="DB511" s="238"/>
      <c r="DC511" s="238"/>
      <c r="DD511" s="238"/>
      <c r="DE511" s="238"/>
      <c r="DF511" s="238"/>
      <c r="DG511" s="238"/>
      <c r="DH511" s="238"/>
      <c r="DI511" s="238"/>
      <c r="DJ511" s="238"/>
      <c r="DK511" s="238"/>
      <c r="DL511" s="238"/>
      <c r="DM511" s="238"/>
      <c r="DN511" s="238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38"/>
      <c r="CW512" s="238"/>
      <c r="CX512" s="238"/>
      <c r="CY512" s="238"/>
      <c r="CZ512" s="238"/>
      <c r="DA512" s="238"/>
      <c r="DB512" s="238"/>
      <c r="DC512" s="238"/>
      <c r="DD512" s="238"/>
      <c r="DE512" s="238"/>
      <c r="DF512" s="238"/>
      <c r="DG512" s="238"/>
      <c r="DH512" s="238"/>
      <c r="DI512" s="238"/>
      <c r="DJ512" s="238"/>
      <c r="DK512" s="238"/>
      <c r="DL512" s="238"/>
      <c r="DM512" s="238"/>
      <c r="DN512" s="238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38"/>
      <c r="CW513" s="238"/>
      <c r="CX513" s="238"/>
      <c r="CY513" s="238"/>
      <c r="CZ513" s="238"/>
      <c r="DA513" s="238"/>
      <c r="DB513" s="238"/>
      <c r="DC513" s="238"/>
      <c r="DD513" s="238"/>
      <c r="DE513" s="238"/>
      <c r="DF513" s="238"/>
      <c r="DG513" s="238"/>
      <c r="DH513" s="238"/>
      <c r="DI513" s="238"/>
      <c r="DJ513" s="238"/>
      <c r="DK513" s="238"/>
      <c r="DL513" s="238"/>
      <c r="DM513" s="238"/>
      <c r="DN513" s="238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38"/>
      <c r="CW514" s="238"/>
      <c r="CX514" s="238"/>
      <c r="CY514" s="238"/>
      <c r="CZ514" s="238"/>
      <c r="DA514" s="238"/>
      <c r="DB514" s="238"/>
      <c r="DC514" s="238"/>
      <c r="DD514" s="238"/>
      <c r="DE514" s="238"/>
      <c r="DF514" s="238"/>
      <c r="DG514" s="238"/>
      <c r="DH514" s="238"/>
      <c r="DI514" s="238"/>
      <c r="DJ514" s="238"/>
      <c r="DK514" s="238"/>
      <c r="DL514" s="238"/>
      <c r="DM514" s="238"/>
      <c r="DN514" s="238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38"/>
      <c r="CW515" s="238"/>
      <c r="CX515" s="238"/>
      <c r="CY515" s="238"/>
      <c r="CZ515" s="238"/>
      <c r="DA515" s="238"/>
      <c r="DB515" s="238"/>
      <c r="DC515" s="238"/>
      <c r="DD515" s="238"/>
      <c r="DE515" s="238"/>
      <c r="DF515" s="238"/>
      <c r="DG515" s="238"/>
      <c r="DH515" s="238"/>
      <c r="DI515" s="238"/>
      <c r="DJ515" s="238"/>
      <c r="DK515" s="238"/>
      <c r="DL515" s="238"/>
      <c r="DM515" s="238"/>
      <c r="DN515" s="238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38"/>
      <c r="CW516" s="238"/>
      <c r="CX516" s="238"/>
      <c r="CY516" s="238"/>
      <c r="CZ516" s="238"/>
      <c r="DA516" s="238"/>
      <c r="DB516" s="238"/>
      <c r="DC516" s="238"/>
      <c r="DD516" s="238"/>
      <c r="DE516" s="238"/>
      <c r="DF516" s="238"/>
      <c r="DG516" s="238"/>
      <c r="DH516" s="238"/>
      <c r="DI516" s="238"/>
      <c r="DJ516" s="238"/>
      <c r="DK516" s="238"/>
      <c r="DL516" s="238"/>
      <c r="DM516" s="238"/>
      <c r="DN516" s="238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38"/>
      <c r="CW517" s="238"/>
      <c r="CX517" s="238"/>
      <c r="CY517" s="238"/>
      <c r="CZ517" s="238"/>
      <c r="DA517" s="238"/>
      <c r="DB517" s="238"/>
      <c r="DC517" s="238"/>
      <c r="DD517" s="238"/>
      <c r="DE517" s="238"/>
      <c r="DF517" s="238"/>
      <c r="DG517" s="238"/>
      <c r="DH517" s="238"/>
      <c r="DI517" s="238"/>
      <c r="DJ517" s="238"/>
      <c r="DK517" s="238"/>
      <c r="DL517" s="238"/>
      <c r="DM517" s="238"/>
      <c r="DN517" s="238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38"/>
      <c r="CW518" s="238"/>
      <c r="CX518" s="238"/>
      <c r="CY518" s="238"/>
      <c r="CZ518" s="238"/>
      <c r="DA518" s="238"/>
      <c r="DB518" s="238"/>
      <c r="DC518" s="238"/>
      <c r="DD518" s="238"/>
      <c r="DE518" s="238"/>
      <c r="DF518" s="238"/>
      <c r="DG518" s="238"/>
      <c r="DH518" s="238"/>
      <c r="DI518" s="238"/>
      <c r="DJ518" s="238"/>
      <c r="DK518" s="238"/>
      <c r="DL518" s="238"/>
      <c r="DM518" s="238"/>
      <c r="DN518" s="238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38"/>
      <c r="CW519" s="238"/>
      <c r="CX519" s="238"/>
      <c r="CY519" s="238"/>
      <c r="CZ519" s="238"/>
      <c r="DA519" s="238"/>
      <c r="DB519" s="238"/>
      <c r="DC519" s="238"/>
      <c r="DD519" s="238"/>
      <c r="DE519" s="238"/>
      <c r="DF519" s="238"/>
      <c r="DG519" s="238"/>
      <c r="DH519" s="238"/>
      <c r="DI519" s="238"/>
      <c r="DJ519" s="238"/>
      <c r="DK519" s="238"/>
      <c r="DL519" s="238"/>
      <c r="DM519" s="238"/>
      <c r="DN519" s="238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38"/>
      <c r="CW520" s="238"/>
      <c r="CX520" s="238"/>
      <c r="CY520" s="238"/>
      <c r="CZ520" s="238"/>
      <c r="DA520" s="238"/>
      <c r="DB520" s="238"/>
      <c r="DC520" s="238"/>
      <c r="DD520" s="238"/>
      <c r="DE520" s="238"/>
      <c r="DF520" s="238"/>
      <c r="DG520" s="238"/>
      <c r="DH520" s="238"/>
      <c r="DI520" s="238"/>
      <c r="DJ520" s="238"/>
      <c r="DK520" s="238"/>
      <c r="DL520" s="238"/>
      <c r="DM520" s="238"/>
      <c r="DN520" s="238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38"/>
      <c r="CW521" s="238"/>
      <c r="CX521" s="238"/>
      <c r="CY521" s="238"/>
      <c r="CZ521" s="238"/>
      <c r="DA521" s="238"/>
      <c r="DB521" s="238"/>
      <c r="DC521" s="238"/>
      <c r="DD521" s="238"/>
      <c r="DE521" s="238"/>
      <c r="DF521" s="238"/>
      <c r="DG521" s="238"/>
      <c r="DH521" s="238"/>
      <c r="DI521" s="238"/>
      <c r="DJ521" s="238"/>
      <c r="DK521" s="238"/>
      <c r="DL521" s="238"/>
      <c r="DM521" s="238"/>
      <c r="DN521" s="238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38"/>
      <c r="CW522" s="238"/>
      <c r="CX522" s="238"/>
      <c r="CY522" s="238"/>
      <c r="CZ522" s="238"/>
      <c r="DA522" s="238"/>
      <c r="DB522" s="238"/>
      <c r="DC522" s="238"/>
      <c r="DD522" s="238"/>
      <c r="DE522" s="238"/>
      <c r="DF522" s="238"/>
      <c r="DG522" s="238"/>
      <c r="DH522" s="238"/>
      <c r="DI522" s="238"/>
      <c r="DJ522" s="238"/>
      <c r="DK522" s="238"/>
      <c r="DL522" s="238"/>
      <c r="DM522" s="238"/>
      <c r="DN522" s="238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38"/>
      <c r="CW523" s="238"/>
      <c r="CX523" s="238"/>
      <c r="CY523" s="238"/>
      <c r="CZ523" s="238"/>
      <c r="DA523" s="238"/>
      <c r="DB523" s="238"/>
      <c r="DC523" s="238"/>
      <c r="DD523" s="238"/>
      <c r="DE523" s="238"/>
      <c r="DF523" s="238"/>
      <c r="DG523" s="238"/>
      <c r="DH523" s="238"/>
      <c r="DI523" s="238"/>
      <c r="DJ523" s="238"/>
      <c r="DK523" s="238"/>
      <c r="DL523" s="238"/>
      <c r="DM523" s="238"/>
      <c r="DN523" s="238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38"/>
      <c r="CW524" s="238"/>
      <c r="CX524" s="238"/>
      <c r="CY524" s="238"/>
      <c r="CZ524" s="238"/>
      <c r="DA524" s="238"/>
      <c r="DB524" s="238"/>
      <c r="DC524" s="238"/>
      <c r="DD524" s="238"/>
      <c r="DE524" s="238"/>
      <c r="DF524" s="238"/>
      <c r="DG524" s="238"/>
      <c r="DH524" s="238"/>
      <c r="DI524" s="238"/>
      <c r="DJ524" s="238"/>
      <c r="DK524" s="238"/>
      <c r="DL524" s="238"/>
      <c r="DM524" s="238"/>
      <c r="DN524" s="238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38"/>
      <c r="CW525" s="238"/>
      <c r="CX525" s="238"/>
      <c r="CY525" s="238"/>
      <c r="CZ525" s="238"/>
      <c r="DA525" s="238"/>
      <c r="DB525" s="238"/>
      <c r="DC525" s="238"/>
      <c r="DD525" s="238"/>
      <c r="DE525" s="238"/>
      <c r="DF525" s="238"/>
      <c r="DG525" s="238"/>
      <c r="DH525" s="238"/>
      <c r="DI525" s="238"/>
      <c r="DJ525" s="238"/>
      <c r="DK525" s="238"/>
      <c r="DL525" s="238"/>
      <c r="DM525" s="238"/>
      <c r="DN525" s="238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38"/>
      <c r="CW526" s="238"/>
      <c r="CX526" s="238"/>
      <c r="CY526" s="238"/>
      <c r="CZ526" s="238"/>
      <c r="DA526" s="238"/>
      <c r="DB526" s="238"/>
      <c r="DC526" s="238"/>
      <c r="DD526" s="238"/>
      <c r="DE526" s="238"/>
      <c r="DF526" s="238"/>
      <c r="DG526" s="238"/>
      <c r="DH526" s="238"/>
      <c r="DI526" s="238"/>
      <c r="DJ526" s="238"/>
      <c r="DK526" s="238"/>
      <c r="DL526" s="238"/>
      <c r="DM526" s="238"/>
      <c r="DN526" s="238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38"/>
      <c r="CW527" s="238"/>
      <c r="CX527" s="238"/>
      <c r="CY527" s="238"/>
      <c r="CZ527" s="238"/>
      <c r="DA527" s="238"/>
      <c r="DB527" s="238"/>
      <c r="DC527" s="238"/>
      <c r="DD527" s="238"/>
      <c r="DE527" s="238"/>
      <c r="DF527" s="238"/>
      <c r="DG527" s="238"/>
      <c r="DH527" s="238"/>
      <c r="DI527" s="238"/>
      <c r="DJ527" s="238"/>
      <c r="DK527" s="238"/>
      <c r="DL527" s="238"/>
      <c r="DM527" s="238"/>
      <c r="DN527" s="238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38"/>
      <c r="CW528" s="238"/>
      <c r="CX528" s="238"/>
      <c r="CY528" s="238"/>
      <c r="CZ528" s="238"/>
      <c r="DA528" s="238"/>
      <c r="DB528" s="238"/>
      <c r="DC528" s="238"/>
      <c r="DD528" s="238"/>
      <c r="DE528" s="238"/>
      <c r="DF528" s="238"/>
      <c r="DG528" s="238"/>
      <c r="DH528" s="238"/>
      <c r="DI528" s="238"/>
      <c r="DJ528" s="238"/>
      <c r="DK528" s="238"/>
      <c r="DL528" s="238"/>
      <c r="DM528" s="238"/>
      <c r="DN528" s="238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38"/>
      <c r="CW529" s="238"/>
      <c r="CX529" s="238"/>
      <c r="CY529" s="238"/>
      <c r="CZ529" s="238"/>
      <c r="DA529" s="238"/>
      <c r="DB529" s="238"/>
      <c r="DC529" s="238"/>
      <c r="DD529" s="238"/>
      <c r="DE529" s="238"/>
      <c r="DF529" s="238"/>
      <c r="DG529" s="238"/>
      <c r="DH529" s="238"/>
      <c r="DI529" s="238"/>
      <c r="DJ529" s="238"/>
      <c r="DK529" s="238"/>
      <c r="DL529" s="238"/>
      <c r="DM529" s="238"/>
      <c r="DN529" s="238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38"/>
      <c r="CW530" s="238"/>
      <c r="CX530" s="238"/>
      <c r="CY530" s="238"/>
      <c r="CZ530" s="238"/>
      <c r="DA530" s="238"/>
      <c r="DB530" s="238"/>
      <c r="DC530" s="238"/>
      <c r="DD530" s="238"/>
      <c r="DE530" s="238"/>
      <c r="DF530" s="238"/>
      <c r="DG530" s="238"/>
      <c r="DH530" s="238"/>
      <c r="DI530" s="238"/>
      <c r="DJ530" s="238"/>
      <c r="DK530" s="238"/>
      <c r="DL530" s="238"/>
      <c r="DM530" s="238"/>
      <c r="DN530" s="238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38"/>
      <c r="CW531" s="238"/>
      <c r="CX531" s="238"/>
      <c r="CY531" s="238"/>
      <c r="CZ531" s="238"/>
      <c r="DA531" s="238"/>
      <c r="DB531" s="238"/>
      <c r="DC531" s="238"/>
      <c r="DD531" s="238"/>
      <c r="DE531" s="238"/>
      <c r="DF531" s="238"/>
      <c r="DG531" s="238"/>
      <c r="DH531" s="238"/>
      <c r="DI531" s="238"/>
      <c r="DJ531" s="238"/>
      <c r="DK531" s="238"/>
      <c r="DL531" s="238"/>
      <c r="DM531" s="238"/>
      <c r="DN531" s="238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38"/>
      <c r="CW532" s="238"/>
      <c r="CX532" s="238"/>
      <c r="CY532" s="238"/>
      <c r="CZ532" s="238"/>
      <c r="DA532" s="238"/>
      <c r="DB532" s="238"/>
      <c r="DC532" s="238"/>
      <c r="DD532" s="238"/>
      <c r="DE532" s="238"/>
      <c r="DF532" s="238"/>
      <c r="DG532" s="238"/>
      <c r="DH532" s="238"/>
      <c r="DI532" s="238"/>
      <c r="DJ532" s="238"/>
      <c r="DK532" s="238"/>
      <c r="DL532" s="238"/>
      <c r="DM532" s="238"/>
      <c r="DN532" s="238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38"/>
      <c r="CW533" s="238"/>
      <c r="CX533" s="238"/>
      <c r="CY533" s="238"/>
      <c r="CZ533" s="238"/>
      <c r="DA533" s="238"/>
      <c r="DB533" s="238"/>
      <c r="DC533" s="238"/>
      <c r="DD533" s="238"/>
      <c r="DE533" s="238"/>
      <c r="DF533" s="238"/>
      <c r="DG533" s="238"/>
      <c r="DH533" s="238"/>
      <c r="DI533" s="238"/>
      <c r="DJ533" s="238"/>
      <c r="DK533" s="238"/>
      <c r="DL533" s="238"/>
      <c r="DM533" s="238"/>
      <c r="DN533" s="238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38"/>
      <c r="CW534" s="238"/>
      <c r="CX534" s="238"/>
      <c r="CY534" s="238"/>
      <c r="CZ534" s="238"/>
      <c r="DA534" s="238"/>
      <c r="DB534" s="238"/>
      <c r="DC534" s="238"/>
      <c r="DD534" s="238"/>
      <c r="DE534" s="238"/>
      <c r="DF534" s="238"/>
      <c r="DG534" s="238"/>
      <c r="DH534" s="238"/>
      <c r="DI534" s="238"/>
      <c r="DJ534" s="238"/>
      <c r="DK534" s="238"/>
      <c r="DL534" s="238"/>
      <c r="DM534" s="238"/>
      <c r="DN534" s="238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38"/>
      <c r="CW535" s="238"/>
      <c r="CX535" s="238"/>
      <c r="CY535" s="238"/>
      <c r="CZ535" s="238"/>
      <c r="DA535" s="238"/>
      <c r="DB535" s="238"/>
      <c r="DC535" s="238"/>
      <c r="DD535" s="238"/>
      <c r="DE535" s="238"/>
      <c r="DF535" s="238"/>
      <c r="DG535" s="238"/>
      <c r="DH535" s="238"/>
      <c r="DI535" s="238"/>
      <c r="DJ535" s="238"/>
      <c r="DK535" s="238"/>
      <c r="DL535" s="238"/>
      <c r="DM535" s="238"/>
      <c r="DN535" s="238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38"/>
      <c r="CW536" s="238"/>
      <c r="CX536" s="238"/>
      <c r="CY536" s="238"/>
      <c r="CZ536" s="238"/>
      <c r="DA536" s="238"/>
      <c r="DB536" s="238"/>
      <c r="DC536" s="238"/>
      <c r="DD536" s="238"/>
      <c r="DE536" s="238"/>
      <c r="DF536" s="238"/>
      <c r="DG536" s="238"/>
      <c r="DH536" s="238"/>
      <c r="DI536" s="238"/>
      <c r="DJ536" s="238"/>
      <c r="DK536" s="238"/>
      <c r="DL536" s="238"/>
      <c r="DM536" s="238"/>
      <c r="DN536" s="238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38"/>
      <c r="CW537" s="238"/>
      <c r="CX537" s="238"/>
      <c r="CY537" s="238"/>
      <c r="CZ537" s="238"/>
      <c r="DA537" s="238"/>
      <c r="DB537" s="238"/>
      <c r="DC537" s="238"/>
      <c r="DD537" s="238"/>
      <c r="DE537" s="238"/>
      <c r="DF537" s="238"/>
      <c r="DG537" s="238"/>
      <c r="DH537" s="238"/>
      <c r="DI537" s="238"/>
      <c r="DJ537" s="238"/>
      <c r="DK537" s="238"/>
      <c r="DL537" s="238"/>
      <c r="DM537" s="238"/>
      <c r="DN537" s="238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38"/>
      <c r="CW538" s="238"/>
      <c r="CX538" s="238"/>
      <c r="CY538" s="238"/>
      <c r="CZ538" s="238"/>
      <c r="DA538" s="238"/>
      <c r="DB538" s="238"/>
      <c r="DC538" s="238"/>
      <c r="DD538" s="238"/>
      <c r="DE538" s="238"/>
      <c r="DF538" s="238"/>
      <c r="DG538" s="238"/>
      <c r="DH538" s="238"/>
      <c r="DI538" s="238"/>
      <c r="DJ538" s="238"/>
      <c r="DK538" s="238"/>
      <c r="DL538" s="238"/>
      <c r="DM538" s="238"/>
      <c r="DN538" s="238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38"/>
      <c r="CW539" s="238"/>
      <c r="CX539" s="238"/>
      <c r="CY539" s="238"/>
      <c r="CZ539" s="238"/>
      <c r="DA539" s="238"/>
      <c r="DB539" s="238"/>
      <c r="DC539" s="238"/>
      <c r="DD539" s="238"/>
      <c r="DE539" s="238"/>
      <c r="DF539" s="238"/>
      <c r="DG539" s="238"/>
      <c r="DH539" s="238"/>
      <c r="DI539" s="238"/>
      <c r="DJ539" s="238"/>
      <c r="DK539" s="238"/>
      <c r="DL539" s="238"/>
      <c r="DM539" s="238"/>
      <c r="DN539" s="238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38"/>
      <c r="CW540" s="238"/>
      <c r="CX540" s="238"/>
      <c r="CY540" s="238"/>
      <c r="CZ540" s="238"/>
      <c r="DA540" s="238"/>
      <c r="DB540" s="238"/>
      <c r="DC540" s="238"/>
      <c r="DD540" s="238"/>
      <c r="DE540" s="238"/>
      <c r="DF540" s="238"/>
      <c r="DG540" s="238"/>
      <c r="DH540" s="238"/>
      <c r="DI540" s="238"/>
      <c r="DJ540" s="238"/>
      <c r="DK540" s="238"/>
      <c r="DL540" s="238"/>
      <c r="DM540" s="238"/>
      <c r="DN540" s="238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38"/>
      <c r="CW541" s="238"/>
      <c r="CX541" s="238"/>
      <c r="CY541" s="238"/>
      <c r="CZ541" s="238"/>
      <c r="DA541" s="238"/>
      <c r="DB541" s="238"/>
      <c r="DC541" s="238"/>
      <c r="DD541" s="238"/>
      <c r="DE541" s="238"/>
      <c r="DF541" s="238"/>
      <c r="DG541" s="238"/>
      <c r="DH541" s="238"/>
      <c r="DI541" s="238"/>
      <c r="DJ541" s="238"/>
      <c r="DK541" s="238"/>
      <c r="DL541" s="238"/>
      <c r="DM541" s="238"/>
      <c r="DN541" s="238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38"/>
      <c r="CW542" s="238"/>
      <c r="CX542" s="238"/>
      <c r="CY542" s="238"/>
      <c r="CZ542" s="238"/>
      <c r="DA542" s="238"/>
      <c r="DB542" s="238"/>
      <c r="DC542" s="238"/>
      <c r="DD542" s="238"/>
      <c r="DE542" s="238"/>
      <c r="DF542" s="238"/>
      <c r="DG542" s="238"/>
      <c r="DH542" s="238"/>
      <c r="DI542" s="238"/>
      <c r="DJ542" s="238"/>
      <c r="DK542" s="238"/>
      <c r="DL542" s="238"/>
      <c r="DM542" s="238"/>
      <c r="DN542" s="238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38"/>
      <c r="CW543" s="238"/>
      <c r="CX543" s="238"/>
      <c r="CY543" s="238"/>
      <c r="CZ543" s="238"/>
      <c r="DA543" s="238"/>
      <c r="DB543" s="238"/>
      <c r="DC543" s="238"/>
      <c r="DD543" s="238"/>
      <c r="DE543" s="238"/>
      <c r="DF543" s="238"/>
      <c r="DG543" s="238"/>
      <c r="DH543" s="238"/>
      <c r="DI543" s="238"/>
      <c r="DJ543" s="238"/>
      <c r="DK543" s="238"/>
      <c r="DL543" s="238"/>
      <c r="DM543" s="238"/>
      <c r="DN543" s="238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38"/>
      <c r="CW544" s="238"/>
      <c r="CX544" s="238"/>
      <c r="CY544" s="238"/>
      <c r="CZ544" s="238"/>
      <c r="DA544" s="238"/>
      <c r="DB544" s="238"/>
      <c r="DC544" s="238"/>
      <c r="DD544" s="238"/>
      <c r="DE544" s="238"/>
      <c r="DF544" s="238"/>
      <c r="DG544" s="238"/>
      <c r="DH544" s="238"/>
      <c r="DI544" s="238"/>
      <c r="DJ544" s="238"/>
      <c r="DK544" s="238"/>
      <c r="DL544" s="238"/>
      <c r="DM544" s="238"/>
      <c r="DN544" s="238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38"/>
      <c r="CW545" s="238"/>
      <c r="CX545" s="238"/>
      <c r="CY545" s="238"/>
      <c r="CZ545" s="238"/>
      <c r="DA545" s="238"/>
      <c r="DB545" s="238"/>
      <c r="DC545" s="238"/>
      <c r="DD545" s="238"/>
      <c r="DE545" s="238"/>
      <c r="DF545" s="238"/>
      <c r="DG545" s="238"/>
      <c r="DH545" s="238"/>
      <c r="DI545" s="238"/>
      <c r="DJ545" s="238"/>
      <c r="DK545" s="238"/>
      <c r="DL545" s="238"/>
      <c r="DM545" s="238"/>
      <c r="DN545" s="238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38"/>
      <c r="CW546" s="238"/>
      <c r="CX546" s="238"/>
      <c r="CY546" s="238"/>
      <c r="CZ546" s="238"/>
      <c r="DA546" s="238"/>
      <c r="DB546" s="238"/>
      <c r="DC546" s="238"/>
      <c r="DD546" s="238"/>
      <c r="DE546" s="238"/>
      <c r="DF546" s="238"/>
      <c r="DG546" s="238"/>
      <c r="DH546" s="238"/>
      <c r="DI546" s="238"/>
      <c r="DJ546" s="238"/>
      <c r="DK546" s="238"/>
      <c r="DL546" s="238"/>
      <c r="DM546" s="238"/>
      <c r="DN546" s="238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38"/>
      <c r="CW547" s="238"/>
      <c r="CX547" s="238"/>
      <c r="CY547" s="238"/>
      <c r="CZ547" s="238"/>
      <c r="DA547" s="238"/>
      <c r="DB547" s="238"/>
      <c r="DC547" s="238"/>
      <c r="DD547" s="238"/>
      <c r="DE547" s="238"/>
      <c r="DF547" s="238"/>
      <c r="DG547" s="238"/>
      <c r="DH547" s="238"/>
      <c r="DI547" s="238"/>
      <c r="DJ547" s="238"/>
      <c r="DK547" s="238"/>
      <c r="DL547" s="238"/>
      <c r="DM547" s="238"/>
      <c r="DN547" s="238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38"/>
      <c r="CW548" s="238"/>
      <c r="CX548" s="238"/>
      <c r="CY548" s="238"/>
      <c r="CZ548" s="238"/>
      <c r="DA548" s="238"/>
      <c r="DB548" s="238"/>
      <c r="DC548" s="238"/>
      <c r="DD548" s="238"/>
      <c r="DE548" s="238"/>
      <c r="DF548" s="238"/>
      <c r="DG548" s="238"/>
      <c r="DH548" s="238"/>
      <c r="DI548" s="238"/>
      <c r="DJ548" s="238"/>
      <c r="DK548" s="238"/>
      <c r="DL548" s="238"/>
      <c r="DM548" s="238"/>
      <c r="DN548" s="238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38"/>
      <c r="CW549" s="238"/>
      <c r="CX549" s="238"/>
      <c r="CY549" s="238"/>
      <c r="CZ549" s="238"/>
      <c r="DA549" s="238"/>
      <c r="DB549" s="238"/>
      <c r="DC549" s="238"/>
      <c r="DD549" s="238"/>
      <c r="DE549" s="238"/>
      <c r="DF549" s="238"/>
      <c r="DG549" s="238"/>
      <c r="DH549" s="238"/>
      <c r="DI549" s="238"/>
      <c r="DJ549" s="238"/>
      <c r="DK549" s="238"/>
      <c r="DL549" s="238"/>
      <c r="DM549" s="238"/>
      <c r="DN549" s="238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38"/>
      <c r="CW550" s="238"/>
      <c r="CX550" s="238"/>
      <c r="CY550" s="238"/>
      <c r="CZ550" s="238"/>
      <c r="DA550" s="238"/>
      <c r="DB550" s="238"/>
      <c r="DC550" s="238"/>
      <c r="DD550" s="238"/>
      <c r="DE550" s="238"/>
      <c r="DF550" s="238"/>
      <c r="DG550" s="238"/>
      <c r="DH550" s="238"/>
      <c r="DI550" s="238"/>
      <c r="DJ550" s="238"/>
      <c r="DK550" s="238"/>
      <c r="DL550" s="238"/>
      <c r="DM550" s="238"/>
      <c r="DN550" s="238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38"/>
      <c r="CW551" s="238"/>
      <c r="CX551" s="238"/>
      <c r="CY551" s="238"/>
      <c r="CZ551" s="238"/>
      <c r="DA551" s="238"/>
      <c r="DB551" s="238"/>
      <c r="DC551" s="238"/>
      <c r="DD551" s="238"/>
      <c r="DE551" s="238"/>
      <c r="DF551" s="238"/>
      <c r="DG551" s="238"/>
      <c r="DH551" s="238"/>
      <c r="DI551" s="238"/>
      <c r="DJ551" s="238"/>
      <c r="DK551" s="238"/>
      <c r="DL551" s="238"/>
      <c r="DM551" s="238"/>
      <c r="DN551" s="238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38"/>
      <c r="CW552" s="238"/>
      <c r="CX552" s="238"/>
      <c r="CY552" s="238"/>
      <c r="CZ552" s="238"/>
      <c r="DA552" s="238"/>
      <c r="DB552" s="238"/>
      <c r="DC552" s="238"/>
      <c r="DD552" s="238"/>
      <c r="DE552" s="238"/>
      <c r="DF552" s="238"/>
      <c r="DG552" s="238"/>
      <c r="DH552" s="238"/>
      <c r="DI552" s="238"/>
      <c r="DJ552" s="238"/>
      <c r="DK552" s="238"/>
      <c r="DL552" s="238"/>
      <c r="DM552" s="238"/>
      <c r="DN552" s="238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38"/>
      <c r="CW553" s="238"/>
      <c r="CX553" s="238"/>
      <c r="CY553" s="238"/>
      <c r="CZ553" s="238"/>
      <c r="DA553" s="238"/>
      <c r="DB553" s="238"/>
      <c r="DC553" s="238"/>
      <c r="DD553" s="238"/>
      <c r="DE553" s="238"/>
      <c r="DF553" s="238"/>
      <c r="DG553" s="238"/>
      <c r="DH553" s="238"/>
      <c r="DI553" s="238"/>
      <c r="DJ553" s="238"/>
      <c r="DK553" s="238"/>
      <c r="DL553" s="238"/>
      <c r="DM553" s="238"/>
      <c r="DN553" s="238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38"/>
      <c r="CW554" s="238"/>
      <c r="CX554" s="238"/>
      <c r="CY554" s="238"/>
      <c r="CZ554" s="238"/>
      <c r="DA554" s="238"/>
      <c r="DB554" s="238"/>
      <c r="DC554" s="238"/>
      <c r="DD554" s="238"/>
      <c r="DE554" s="238"/>
      <c r="DF554" s="238"/>
      <c r="DG554" s="238"/>
      <c r="DH554" s="238"/>
      <c r="DI554" s="238"/>
      <c r="DJ554" s="238"/>
      <c r="DK554" s="238"/>
      <c r="DL554" s="238"/>
      <c r="DM554" s="238"/>
      <c r="DN554" s="238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38"/>
      <c r="CW555" s="238"/>
      <c r="CX555" s="238"/>
      <c r="CY555" s="238"/>
      <c r="CZ555" s="238"/>
      <c r="DA555" s="238"/>
      <c r="DB555" s="238"/>
      <c r="DC555" s="238"/>
      <c r="DD555" s="238"/>
      <c r="DE555" s="238"/>
      <c r="DF555" s="238"/>
      <c r="DG555" s="238"/>
      <c r="DH555" s="238"/>
      <c r="DI555" s="238"/>
      <c r="DJ555" s="238"/>
      <c r="DK555" s="238"/>
      <c r="DL555" s="238"/>
      <c r="DM555" s="238"/>
      <c r="DN555" s="238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38"/>
      <c r="CW556" s="238"/>
      <c r="CX556" s="238"/>
      <c r="CY556" s="238"/>
      <c r="CZ556" s="238"/>
      <c r="DA556" s="238"/>
      <c r="DB556" s="238"/>
      <c r="DC556" s="238"/>
      <c r="DD556" s="238"/>
      <c r="DE556" s="238"/>
      <c r="DF556" s="238"/>
      <c r="DG556" s="238"/>
      <c r="DH556" s="238"/>
      <c r="DI556" s="238"/>
      <c r="DJ556" s="238"/>
      <c r="DK556" s="238"/>
      <c r="DL556" s="238"/>
      <c r="DM556" s="238"/>
      <c r="DN556" s="238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38"/>
      <c r="CW557" s="238"/>
      <c r="CX557" s="238"/>
      <c r="CY557" s="238"/>
      <c r="CZ557" s="238"/>
      <c r="DA557" s="238"/>
      <c r="DB557" s="238"/>
      <c r="DC557" s="238"/>
      <c r="DD557" s="238"/>
      <c r="DE557" s="238"/>
      <c r="DF557" s="238"/>
      <c r="DG557" s="238"/>
      <c r="DH557" s="238"/>
      <c r="DI557" s="238"/>
      <c r="DJ557" s="238"/>
      <c r="DK557" s="238"/>
      <c r="DL557" s="238"/>
      <c r="DM557" s="238"/>
      <c r="DN557" s="238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38"/>
      <c r="CW558" s="238"/>
      <c r="CX558" s="238"/>
      <c r="CY558" s="238"/>
      <c r="CZ558" s="238"/>
      <c r="DA558" s="238"/>
      <c r="DB558" s="238"/>
      <c r="DC558" s="238"/>
      <c r="DD558" s="238"/>
      <c r="DE558" s="238"/>
      <c r="DF558" s="238"/>
      <c r="DG558" s="238"/>
      <c r="DH558" s="238"/>
      <c r="DI558" s="238"/>
      <c r="DJ558" s="238"/>
      <c r="DK558" s="238"/>
      <c r="DL558" s="238"/>
      <c r="DM558" s="238"/>
      <c r="DN558" s="238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38"/>
      <c r="CW559" s="238"/>
      <c r="CX559" s="238"/>
      <c r="CY559" s="238"/>
      <c r="CZ559" s="238"/>
      <c r="DA559" s="238"/>
      <c r="DB559" s="238"/>
      <c r="DC559" s="238"/>
      <c r="DD559" s="238"/>
      <c r="DE559" s="238"/>
      <c r="DF559" s="238"/>
      <c r="DG559" s="238"/>
      <c r="DH559" s="238"/>
      <c r="DI559" s="238"/>
      <c r="DJ559" s="238"/>
      <c r="DK559" s="238"/>
      <c r="DL559" s="238"/>
      <c r="DM559" s="238"/>
      <c r="DN559" s="238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38"/>
      <c r="CW560" s="238"/>
      <c r="CX560" s="238"/>
      <c r="CY560" s="238"/>
      <c r="CZ560" s="238"/>
      <c r="DA560" s="238"/>
      <c r="DB560" s="238"/>
      <c r="DC560" s="238"/>
      <c r="DD560" s="238"/>
      <c r="DE560" s="238"/>
      <c r="DF560" s="238"/>
      <c r="DG560" s="238"/>
      <c r="DH560" s="238"/>
      <c r="DI560" s="238"/>
      <c r="DJ560" s="238"/>
      <c r="DK560" s="238"/>
      <c r="DL560" s="238"/>
      <c r="DM560" s="238"/>
      <c r="DN560" s="238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38"/>
      <c r="CW561" s="238"/>
      <c r="CX561" s="238"/>
      <c r="CY561" s="238"/>
      <c r="CZ561" s="238"/>
      <c r="DA561" s="238"/>
      <c r="DB561" s="238"/>
      <c r="DC561" s="238"/>
      <c r="DD561" s="238"/>
      <c r="DE561" s="238"/>
      <c r="DF561" s="238"/>
      <c r="DG561" s="238"/>
      <c r="DH561" s="238"/>
      <c r="DI561" s="238"/>
      <c r="DJ561" s="238"/>
      <c r="DK561" s="238"/>
      <c r="DL561" s="238"/>
      <c r="DM561" s="238"/>
      <c r="DN561" s="238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38"/>
      <c r="CW562" s="238"/>
      <c r="CX562" s="238"/>
      <c r="CY562" s="238"/>
      <c r="CZ562" s="238"/>
      <c r="DA562" s="238"/>
      <c r="DB562" s="238"/>
      <c r="DC562" s="238"/>
      <c r="DD562" s="238"/>
      <c r="DE562" s="238"/>
      <c r="DF562" s="238"/>
      <c r="DG562" s="238"/>
      <c r="DH562" s="238"/>
      <c r="DI562" s="238"/>
      <c r="DJ562" s="238"/>
      <c r="DK562" s="238"/>
      <c r="DL562" s="238"/>
      <c r="DM562" s="238"/>
      <c r="DN562" s="238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38"/>
      <c r="CW563" s="238"/>
      <c r="CX563" s="238"/>
      <c r="CY563" s="238"/>
      <c r="CZ563" s="238"/>
      <c r="DA563" s="238"/>
      <c r="DB563" s="238"/>
      <c r="DC563" s="238"/>
      <c r="DD563" s="238"/>
      <c r="DE563" s="238"/>
      <c r="DF563" s="238"/>
      <c r="DG563" s="238"/>
      <c r="DH563" s="238"/>
      <c r="DI563" s="238"/>
      <c r="DJ563" s="238"/>
      <c r="DK563" s="238"/>
      <c r="DL563" s="238"/>
      <c r="DM563" s="238"/>
      <c r="DN563" s="238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38"/>
      <c r="CW564" s="238"/>
      <c r="CX564" s="238"/>
      <c r="CY564" s="238"/>
      <c r="CZ564" s="238"/>
      <c r="DA564" s="238"/>
      <c r="DB564" s="238"/>
      <c r="DC564" s="238"/>
      <c r="DD564" s="238"/>
      <c r="DE564" s="238"/>
      <c r="DF564" s="238"/>
      <c r="DG564" s="238"/>
      <c r="DH564" s="238"/>
      <c r="DI564" s="238"/>
      <c r="DJ564" s="238"/>
      <c r="DK564" s="238"/>
      <c r="DL564" s="238"/>
      <c r="DM564" s="238"/>
      <c r="DN564" s="238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38"/>
      <c r="CW565" s="238"/>
      <c r="CX565" s="238"/>
      <c r="CY565" s="238"/>
      <c r="CZ565" s="238"/>
      <c r="DA565" s="238"/>
      <c r="DB565" s="238"/>
      <c r="DC565" s="238"/>
      <c r="DD565" s="238"/>
      <c r="DE565" s="238"/>
      <c r="DF565" s="238"/>
      <c r="DG565" s="238"/>
      <c r="DH565" s="238"/>
      <c r="DI565" s="238"/>
      <c r="DJ565" s="238"/>
      <c r="DK565" s="238"/>
      <c r="DL565" s="238"/>
      <c r="DM565" s="238"/>
      <c r="DN565" s="238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38"/>
      <c r="CW566" s="238"/>
      <c r="CX566" s="238"/>
      <c r="CY566" s="238"/>
      <c r="CZ566" s="238"/>
      <c r="DA566" s="238"/>
      <c r="DB566" s="238"/>
      <c r="DC566" s="238"/>
      <c r="DD566" s="238"/>
      <c r="DE566" s="238"/>
      <c r="DF566" s="238"/>
      <c r="DG566" s="238"/>
      <c r="DH566" s="238"/>
      <c r="DI566" s="238"/>
      <c r="DJ566" s="238"/>
      <c r="DK566" s="238"/>
      <c r="DL566" s="238"/>
      <c r="DM566" s="238"/>
      <c r="DN566" s="238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38"/>
      <c r="CW567" s="238"/>
      <c r="CX567" s="238"/>
      <c r="CY567" s="238"/>
      <c r="CZ567" s="238"/>
      <c r="DA567" s="238"/>
      <c r="DB567" s="238"/>
      <c r="DC567" s="238"/>
      <c r="DD567" s="238"/>
      <c r="DE567" s="238"/>
      <c r="DF567" s="238"/>
      <c r="DG567" s="238"/>
      <c r="DH567" s="238"/>
      <c r="DI567" s="238"/>
      <c r="DJ567" s="238"/>
      <c r="DK567" s="238"/>
      <c r="DL567" s="238"/>
      <c r="DM567" s="238"/>
      <c r="DN567" s="238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38"/>
      <c r="CW568" s="238"/>
      <c r="CX568" s="238"/>
      <c r="CY568" s="238"/>
      <c r="CZ568" s="238"/>
      <c r="DA568" s="238"/>
      <c r="DB568" s="238"/>
      <c r="DC568" s="238"/>
      <c r="DD568" s="238"/>
      <c r="DE568" s="238"/>
      <c r="DF568" s="238"/>
      <c r="DG568" s="238"/>
      <c r="DH568" s="238"/>
      <c r="DI568" s="238"/>
      <c r="DJ568" s="238"/>
      <c r="DK568" s="238"/>
      <c r="DL568" s="238"/>
      <c r="DM568" s="238"/>
      <c r="DN568" s="238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38"/>
      <c r="CW569" s="238"/>
      <c r="CX569" s="238"/>
      <c r="CY569" s="238"/>
      <c r="CZ569" s="238"/>
      <c r="DA569" s="238"/>
      <c r="DB569" s="238"/>
      <c r="DC569" s="238"/>
      <c r="DD569" s="238"/>
      <c r="DE569" s="238"/>
      <c r="DF569" s="238"/>
      <c r="DG569" s="238"/>
      <c r="DH569" s="238"/>
      <c r="DI569" s="238"/>
      <c r="DJ569" s="238"/>
      <c r="DK569" s="238"/>
      <c r="DL569" s="238"/>
      <c r="DM569" s="238"/>
      <c r="DN569" s="238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38"/>
      <c r="CW570" s="238"/>
      <c r="CX570" s="238"/>
      <c r="CY570" s="238"/>
      <c r="CZ570" s="238"/>
      <c r="DA570" s="238"/>
      <c r="DB570" s="238"/>
      <c r="DC570" s="238"/>
      <c r="DD570" s="238"/>
      <c r="DE570" s="238"/>
      <c r="DF570" s="238"/>
      <c r="DG570" s="238"/>
      <c r="DH570" s="238"/>
      <c r="DI570" s="238"/>
      <c r="DJ570" s="238"/>
      <c r="DK570" s="238"/>
      <c r="DL570" s="238"/>
      <c r="DM570" s="238"/>
      <c r="DN570" s="238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38"/>
      <c r="CW571" s="238"/>
      <c r="CX571" s="238"/>
      <c r="CY571" s="238"/>
      <c r="CZ571" s="238"/>
      <c r="DA571" s="238"/>
      <c r="DB571" s="238"/>
      <c r="DC571" s="238"/>
      <c r="DD571" s="238"/>
      <c r="DE571" s="238"/>
      <c r="DF571" s="238"/>
      <c r="DG571" s="238"/>
      <c r="DH571" s="238"/>
      <c r="DI571" s="238"/>
      <c r="DJ571" s="238"/>
      <c r="DK571" s="238"/>
      <c r="DL571" s="238"/>
      <c r="DM571" s="238"/>
      <c r="DN571" s="238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38"/>
      <c r="CW572" s="238"/>
      <c r="CX572" s="238"/>
      <c r="CY572" s="238"/>
      <c r="CZ572" s="238"/>
      <c r="DA572" s="238"/>
      <c r="DB572" s="238"/>
      <c r="DC572" s="238"/>
      <c r="DD572" s="238"/>
      <c r="DE572" s="238"/>
      <c r="DF572" s="238"/>
      <c r="DG572" s="238"/>
      <c r="DH572" s="238"/>
      <c r="DI572" s="238"/>
      <c r="DJ572" s="238"/>
      <c r="DK572" s="238"/>
      <c r="DL572" s="238"/>
      <c r="DM572" s="238"/>
      <c r="DN572" s="238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38"/>
      <c r="CW573" s="238"/>
      <c r="CX573" s="238"/>
      <c r="CY573" s="238"/>
      <c r="CZ573" s="238"/>
      <c r="DA573" s="238"/>
      <c r="DB573" s="238"/>
      <c r="DC573" s="238"/>
      <c r="DD573" s="238"/>
      <c r="DE573" s="238"/>
      <c r="DF573" s="238"/>
      <c r="DG573" s="238"/>
      <c r="DH573" s="238"/>
      <c r="DI573" s="238"/>
      <c r="DJ573" s="238"/>
      <c r="DK573" s="238"/>
      <c r="DL573" s="238"/>
      <c r="DM573" s="238"/>
      <c r="DN573" s="238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38"/>
      <c r="CW574" s="238"/>
      <c r="CX574" s="238"/>
      <c r="CY574" s="238"/>
      <c r="CZ574" s="238"/>
      <c r="DA574" s="238"/>
      <c r="DB574" s="238"/>
      <c r="DC574" s="238"/>
      <c r="DD574" s="238"/>
      <c r="DE574" s="238"/>
      <c r="DF574" s="238"/>
      <c r="DG574" s="238"/>
      <c r="DH574" s="238"/>
      <c r="DI574" s="238"/>
      <c r="DJ574" s="238"/>
      <c r="DK574" s="238"/>
      <c r="DL574" s="238"/>
      <c r="DM574" s="238"/>
      <c r="DN574" s="238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38"/>
      <c r="CW575" s="238"/>
      <c r="CX575" s="238"/>
      <c r="CY575" s="238"/>
      <c r="CZ575" s="238"/>
      <c r="DA575" s="238"/>
      <c r="DB575" s="238"/>
      <c r="DC575" s="238"/>
      <c r="DD575" s="238"/>
      <c r="DE575" s="238"/>
      <c r="DF575" s="238"/>
      <c r="DG575" s="238"/>
      <c r="DH575" s="238"/>
      <c r="DI575" s="238"/>
      <c r="DJ575" s="238"/>
      <c r="DK575" s="238"/>
      <c r="DL575" s="238"/>
      <c r="DM575" s="238"/>
      <c r="DN575" s="238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38"/>
      <c r="CW576" s="238"/>
      <c r="CX576" s="238"/>
      <c r="CY576" s="238"/>
      <c r="CZ576" s="238"/>
      <c r="DA576" s="238"/>
      <c r="DB576" s="238"/>
      <c r="DC576" s="238"/>
      <c r="DD576" s="238"/>
      <c r="DE576" s="238"/>
      <c r="DF576" s="238"/>
      <c r="DG576" s="238"/>
      <c r="DH576" s="238"/>
      <c r="DI576" s="238"/>
      <c r="DJ576" s="238"/>
      <c r="DK576" s="238"/>
      <c r="DL576" s="238"/>
      <c r="DM576" s="238"/>
      <c r="DN576" s="238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38"/>
      <c r="CW577" s="238"/>
      <c r="CX577" s="238"/>
      <c r="CY577" s="238"/>
      <c r="CZ577" s="238"/>
      <c r="DA577" s="238"/>
      <c r="DB577" s="238"/>
      <c r="DC577" s="238"/>
      <c r="DD577" s="238"/>
      <c r="DE577" s="238"/>
      <c r="DF577" s="238"/>
      <c r="DG577" s="238"/>
      <c r="DH577" s="238"/>
      <c r="DI577" s="238"/>
      <c r="DJ577" s="238"/>
      <c r="DK577" s="238"/>
      <c r="DL577" s="238"/>
      <c r="DM577" s="238"/>
      <c r="DN577" s="238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38"/>
      <c r="CW578" s="238"/>
      <c r="CX578" s="238"/>
      <c r="CY578" s="238"/>
      <c r="CZ578" s="238"/>
      <c r="DA578" s="238"/>
      <c r="DB578" s="238"/>
      <c r="DC578" s="238"/>
      <c r="DD578" s="238"/>
      <c r="DE578" s="238"/>
      <c r="DF578" s="238"/>
      <c r="DG578" s="238"/>
      <c r="DH578" s="238"/>
      <c r="DI578" s="238"/>
      <c r="DJ578" s="238"/>
      <c r="DK578" s="238"/>
      <c r="DL578" s="238"/>
      <c r="DM578" s="238"/>
      <c r="DN578" s="238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38"/>
      <c r="CW579" s="238"/>
      <c r="CX579" s="238"/>
      <c r="CY579" s="238"/>
      <c r="CZ579" s="238"/>
      <c r="DA579" s="238"/>
      <c r="DB579" s="238"/>
      <c r="DC579" s="238"/>
      <c r="DD579" s="238"/>
      <c r="DE579" s="238"/>
      <c r="DF579" s="238"/>
      <c r="DG579" s="238"/>
      <c r="DH579" s="238"/>
      <c r="DI579" s="238"/>
      <c r="DJ579" s="238"/>
      <c r="DK579" s="238"/>
      <c r="DL579" s="238"/>
      <c r="DM579" s="238"/>
      <c r="DN579" s="238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38"/>
      <c r="CW580" s="238"/>
      <c r="CX580" s="238"/>
      <c r="CY580" s="238"/>
      <c r="CZ580" s="238"/>
      <c r="DA580" s="238"/>
      <c r="DB580" s="238"/>
      <c r="DC580" s="238"/>
      <c r="DD580" s="238"/>
      <c r="DE580" s="238"/>
      <c r="DF580" s="238"/>
      <c r="DG580" s="238"/>
      <c r="DH580" s="238"/>
      <c r="DI580" s="238"/>
      <c r="DJ580" s="238"/>
      <c r="DK580" s="238"/>
      <c r="DL580" s="238"/>
      <c r="DM580" s="238"/>
      <c r="DN580" s="238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38"/>
      <c r="CW581" s="238"/>
      <c r="CX581" s="238"/>
      <c r="CY581" s="238"/>
      <c r="CZ581" s="238"/>
      <c r="DA581" s="238"/>
      <c r="DB581" s="238"/>
      <c r="DC581" s="238"/>
      <c r="DD581" s="238"/>
      <c r="DE581" s="238"/>
      <c r="DF581" s="238"/>
      <c r="DG581" s="238"/>
      <c r="DH581" s="238"/>
      <c r="DI581" s="238"/>
      <c r="DJ581" s="238"/>
      <c r="DK581" s="238"/>
      <c r="DL581" s="238"/>
      <c r="DM581" s="238"/>
      <c r="DN581" s="238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38"/>
      <c r="CW582" s="238"/>
      <c r="CX582" s="238"/>
      <c r="CY582" s="238"/>
      <c r="CZ582" s="238"/>
      <c r="DA582" s="238"/>
      <c r="DB582" s="238"/>
      <c r="DC582" s="238"/>
      <c r="DD582" s="238"/>
      <c r="DE582" s="238"/>
      <c r="DF582" s="238"/>
      <c r="DG582" s="238"/>
      <c r="DH582" s="238"/>
      <c r="DI582" s="238"/>
      <c r="DJ582" s="238"/>
      <c r="DK582" s="238"/>
      <c r="DL582" s="238"/>
      <c r="DM582" s="238"/>
      <c r="DN582" s="238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38"/>
      <c r="CW583" s="238"/>
      <c r="CX583" s="238"/>
      <c r="CY583" s="238"/>
      <c r="CZ583" s="238"/>
      <c r="DA583" s="238"/>
      <c r="DB583" s="238"/>
      <c r="DC583" s="238"/>
      <c r="DD583" s="238"/>
      <c r="DE583" s="238"/>
      <c r="DF583" s="238"/>
      <c r="DG583" s="238"/>
      <c r="DH583" s="238"/>
      <c r="DI583" s="238"/>
      <c r="DJ583" s="238"/>
      <c r="DK583" s="238"/>
      <c r="DL583" s="238"/>
      <c r="DM583" s="238"/>
      <c r="DN583" s="238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38"/>
      <c r="CW584" s="238"/>
      <c r="CX584" s="238"/>
      <c r="CY584" s="238"/>
      <c r="CZ584" s="238"/>
      <c r="DA584" s="238"/>
      <c r="DB584" s="238"/>
      <c r="DC584" s="238"/>
      <c r="DD584" s="238"/>
      <c r="DE584" s="238"/>
      <c r="DF584" s="238"/>
      <c r="DG584" s="238"/>
      <c r="DH584" s="238"/>
      <c r="DI584" s="238"/>
      <c r="DJ584" s="238"/>
      <c r="DK584" s="238"/>
      <c r="DL584" s="238"/>
      <c r="DM584" s="238"/>
      <c r="DN584" s="238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38"/>
      <c r="CW585" s="238"/>
      <c r="CX585" s="238"/>
      <c r="CY585" s="238"/>
      <c r="CZ585" s="238"/>
      <c r="DA585" s="238"/>
      <c r="DB585" s="238"/>
      <c r="DC585" s="238"/>
      <c r="DD585" s="238"/>
      <c r="DE585" s="238"/>
      <c r="DF585" s="238"/>
      <c r="DG585" s="238"/>
      <c r="DH585" s="238"/>
      <c r="DI585" s="238"/>
      <c r="DJ585" s="238"/>
      <c r="DK585" s="238"/>
      <c r="DL585" s="238"/>
      <c r="DM585" s="238"/>
      <c r="DN585" s="238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38"/>
      <c r="CW586" s="238"/>
      <c r="CX586" s="238"/>
      <c r="CY586" s="238"/>
      <c r="CZ586" s="238"/>
      <c r="DA586" s="238"/>
      <c r="DB586" s="238"/>
      <c r="DC586" s="238"/>
      <c r="DD586" s="238"/>
      <c r="DE586" s="238"/>
      <c r="DF586" s="238"/>
      <c r="DG586" s="238"/>
      <c r="DH586" s="238"/>
      <c r="DI586" s="238"/>
      <c r="DJ586" s="238"/>
      <c r="DK586" s="238"/>
      <c r="DL586" s="238"/>
      <c r="DM586" s="238"/>
      <c r="DN586" s="238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38"/>
      <c r="CW587" s="238"/>
      <c r="CX587" s="238"/>
      <c r="CY587" s="238"/>
      <c r="CZ587" s="238"/>
      <c r="DA587" s="238"/>
      <c r="DB587" s="238"/>
      <c r="DC587" s="238"/>
      <c r="DD587" s="238"/>
      <c r="DE587" s="238"/>
      <c r="DF587" s="238"/>
      <c r="DG587" s="238"/>
      <c r="DH587" s="238"/>
      <c r="DI587" s="238"/>
      <c r="DJ587" s="238"/>
      <c r="DK587" s="238"/>
      <c r="DL587" s="238"/>
      <c r="DM587" s="238"/>
      <c r="DN587" s="238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38"/>
      <c r="CW588" s="238"/>
      <c r="CX588" s="238"/>
      <c r="CY588" s="238"/>
      <c r="CZ588" s="238"/>
      <c r="DA588" s="238"/>
      <c r="DB588" s="238"/>
      <c r="DC588" s="238"/>
      <c r="DD588" s="238"/>
      <c r="DE588" s="238"/>
      <c r="DF588" s="238"/>
      <c r="DG588" s="238"/>
      <c r="DH588" s="238"/>
      <c r="DI588" s="238"/>
      <c r="DJ588" s="238"/>
      <c r="DK588" s="238"/>
      <c r="DL588" s="238"/>
      <c r="DM588" s="238"/>
      <c r="DN588" s="238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38"/>
      <c r="CW589" s="238"/>
      <c r="CX589" s="238"/>
      <c r="CY589" s="238"/>
      <c r="CZ589" s="238"/>
      <c r="DA589" s="238"/>
      <c r="DB589" s="238"/>
      <c r="DC589" s="238"/>
      <c r="DD589" s="238"/>
      <c r="DE589" s="238"/>
      <c r="DF589" s="238"/>
      <c r="DG589" s="238"/>
      <c r="DH589" s="238"/>
      <c r="DI589" s="238"/>
      <c r="DJ589" s="238"/>
      <c r="DK589" s="238"/>
      <c r="DL589" s="238"/>
      <c r="DM589" s="238"/>
      <c r="DN589" s="238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38"/>
      <c r="CW590" s="238"/>
      <c r="CX590" s="238"/>
      <c r="CY590" s="238"/>
      <c r="CZ590" s="238"/>
      <c r="DA590" s="238"/>
      <c r="DB590" s="238"/>
      <c r="DC590" s="238"/>
      <c r="DD590" s="238"/>
      <c r="DE590" s="238"/>
      <c r="DF590" s="238"/>
      <c r="DG590" s="238"/>
      <c r="DH590" s="238"/>
      <c r="DI590" s="238"/>
      <c r="DJ590" s="238"/>
      <c r="DK590" s="238"/>
      <c r="DL590" s="238"/>
      <c r="DM590" s="238"/>
      <c r="DN590" s="238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38"/>
      <c r="CW591" s="238"/>
      <c r="CX591" s="238"/>
      <c r="CY591" s="238"/>
      <c r="CZ591" s="238"/>
      <c r="DA591" s="238"/>
      <c r="DB591" s="238"/>
      <c r="DC591" s="238"/>
      <c r="DD591" s="238"/>
      <c r="DE591" s="238"/>
      <c r="DF591" s="238"/>
      <c r="DG591" s="238"/>
      <c r="DH591" s="238"/>
      <c r="DI591" s="238"/>
      <c r="DJ591" s="238"/>
      <c r="DK591" s="238"/>
      <c r="DL591" s="238"/>
      <c r="DM591" s="238"/>
      <c r="DN591" s="238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38"/>
      <c r="CW592" s="238"/>
      <c r="CX592" s="238"/>
      <c r="CY592" s="238"/>
      <c r="CZ592" s="238"/>
      <c r="DA592" s="238"/>
      <c r="DB592" s="238"/>
      <c r="DC592" s="238"/>
      <c r="DD592" s="238"/>
      <c r="DE592" s="238"/>
      <c r="DF592" s="238"/>
      <c r="DG592" s="238"/>
      <c r="DH592" s="238"/>
      <c r="DI592" s="238"/>
      <c r="DJ592" s="238"/>
      <c r="DK592" s="238"/>
      <c r="DL592" s="238"/>
      <c r="DM592" s="238"/>
      <c r="DN592" s="238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38"/>
      <c r="CW593" s="238"/>
      <c r="CX593" s="238"/>
      <c r="CY593" s="238"/>
      <c r="CZ593" s="238"/>
      <c r="DA593" s="238"/>
      <c r="DB593" s="238"/>
      <c r="DC593" s="238"/>
      <c r="DD593" s="238"/>
      <c r="DE593" s="238"/>
      <c r="DF593" s="238"/>
      <c r="DG593" s="238"/>
      <c r="DH593" s="238"/>
      <c r="DI593" s="238"/>
      <c r="DJ593" s="238"/>
      <c r="DK593" s="238"/>
      <c r="DL593" s="238"/>
      <c r="DM593" s="238"/>
      <c r="DN593" s="238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38"/>
      <c r="CW594" s="238"/>
      <c r="CX594" s="238"/>
      <c r="CY594" s="238"/>
      <c r="CZ594" s="238"/>
      <c r="DA594" s="238"/>
      <c r="DB594" s="238"/>
      <c r="DC594" s="238"/>
      <c r="DD594" s="238"/>
      <c r="DE594" s="238"/>
      <c r="DF594" s="238"/>
      <c r="DG594" s="238"/>
      <c r="DH594" s="238"/>
      <c r="DI594" s="238"/>
      <c r="DJ594" s="238"/>
      <c r="DK594" s="238"/>
      <c r="DL594" s="238"/>
      <c r="DM594" s="238"/>
      <c r="DN594" s="238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38"/>
      <c r="CW595" s="238"/>
      <c r="CX595" s="238"/>
      <c r="CY595" s="238"/>
      <c r="CZ595" s="238"/>
      <c r="DA595" s="238"/>
      <c r="DB595" s="238"/>
      <c r="DC595" s="238"/>
      <c r="DD595" s="238"/>
      <c r="DE595" s="238"/>
      <c r="DF595" s="238"/>
      <c r="DG595" s="238"/>
      <c r="DH595" s="238"/>
      <c r="DI595" s="238"/>
      <c r="DJ595" s="238"/>
      <c r="DK595" s="238"/>
      <c r="DL595" s="238"/>
      <c r="DM595" s="238"/>
      <c r="DN595" s="238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38"/>
      <c r="CW596" s="238"/>
      <c r="CX596" s="238"/>
      <c r="CY596" s="238"/>
      <c r="CZ596" s="238"/>
      <c r="DA596" s="238"/>
      <c r="DB596" s="238"/>
      <c r="DC596" s="238"/>
      <c r="DD596" s="238"/>
      <c r="DE596" s="238"/>
      <c r="DF596" s="238"/>
      <c r="DG596" s="238"/>
      <c r="DH596" s="238"/>
      <c r="DI596" s="238"/>
      <c r="DJ596" s="238"/>
      <c r="DK596" s="238"/>
      <c r="DL596" s="238"/>
      <c r="DM596" s="238"/>
      <c r="DN596" s="238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38"/>
      <c r="CW597" s="238"/>
      <c r="CX597" s="238"/>
      <c r="CY597" s="238"/>
      <c r="CZ597" s="238"/>
      <c r="DA597" s="238"/>
      <c r="DB597" s="238"/>
      <c r="DC597" s="238"/>
      <c r="DD597" s="238"/>
      <c r="DE597" s="238"/>
      <c r="DF597" s="238"/>
      <c r="DG597" s="238"/>
      <c r="DH597" s="238"/>
      <c r="DI597" s="238"/>
      <c r="DJ597" s="238"/>
      <c r="DK597" s="238"/>
      <c r="DL597" s="238"/>
      <c r="DM597" s="238"/>
      <c r="DN597" s="238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38"/>
      <c r="CW598" s="238"/>
      <c r="CX598" s="238"/>
      <c r="CY598" s="238"/>
      <c r="CZ598" s="238"/>
      <c r="DA598" s="238"/>
      <c r="DB598" s="238"/>
      <c r="DC598" s="238"/>
      <c r="DD598" s="238"/>
      <c r="DE598" s="238"/>
      <c r="DF598" s="238"/>
      <c r="DG598" s="238"/>
      <c r="DH598" s="238"/>
      <c r="DI598" s="238"/>
      <c r="DJ598" s="238"/>
      <c r="DK598" s="238"/>
      <c r="DL598" s="238"/>
      <c r="DM598" s="238"/>
      <c r="DN598" s="238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38"/>
      <c r="CW599" s="238"/>
      <c r="CX599" s="238"/>
      <c r="CY599" s="238"/>
      <c r="CZ599" s="238"/>
      <c r="DA599" s="238"/>
      <c r="DB599" s="238"/>
      <c r="DC599" s="238"/>
      <c r="DD599" s="238"/>
      <c r="DE599" s="238"/>
      <c r="DF599" s="238"/>
      <c r="DG599" s="238"/>
      <c r="DH599" s="238"/>
      <c r="DI599" s="238"/>
      <c r="DJ599" s="238"/>
      <c r="DK599" s="238"/>
      <c r="DL599" s="238"/>
      <c r="DM599" s="238"/>
      <c r="DN599" s="238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38"/>
      <c r="CW600" s="238"/>
      <c r="CX600" s="238"/>
      <c r="CY600" s="238"/>
      <c r="CZ600" s="238"/>
      <c r="DA600" s="238"/>
      <c r="DB600" s="238"/>
      <c r="DC600" s="238"/>
      <c r="DD600" s="238"/>
      <c r="DE600" s="238"/>
      <c r="DF600" s="238"/>
      <c r="DG600" s="238"/>
      <c r="DH600" s="238"/>
      <c r="DI600" s="238"/>
      <c r="DJ600" s="238"/>
      <c r="DK600" s="238"/>
      <c r="DL600" s="238"/>
      <c r="DM600" s="238"/>
      <c r="DN600" s="238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38"/>
      <c r="CW601" s="238"/>
      <c r="CX601" s="238"/>
      <c r="CY601" s="238"/>
      <c r="CZ601" s="238"/>
      <c r="DA601" s="238"/>
      <c r="DB601" s="238"/>
      <c r="DC601" s="238"/>
      <c r="DD601" s="238"/>
      <c r="DE601" s="238"/>
      <c r="DF601" s="238"/>
      <c r="DG601" s="238"/>
      <c r="DH601" s="238"/>
      <c r="DI601" s="238"/>
      <c r="DJ601" s="238"/>
      <c r="DK601" s="238"/>
      <c r="DL601" s="238"/>
      <c r="DM601" s="238"/>
      <c r="DN601" s="238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38"/>
      <c r="CW602" s="238"/>
      <c r="CX602" s="238"/>
      <c r="CY602" s="238"/>
      <c r="CZ602" s="238"/>
      <c r="DA602" s="238"/>
      <c r="DB602" s="238"/>
      <c r="DC602" s="238"/>
      <c r="DD602" s="238"/>
      <c r="DE602" s="238"/>
      <c r="DF602" s="238"/>
      <c r="DG602" s="238"/>
      <c r="DH602" s="238"/>
      <c r="DI602" s="238"/>
      <c r="DJ602" s="238"/>
      <c r="DK602" s="238"/>
      <c r="DL602" s="238"/>
      <c r="DM602" s="238"/>
      <c r="DN602" s="238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38"/>
      <c r="CW603" s="238"/>
      <c r="CX603" s="238"/>
      <c r="CY603" s="238"/>
      <c r="CZ603" s="238"/>
      <c r="DA603" s="238"/>
      <c r="DB603" s="238"/>
      <c r="DC603" s="238"/>
      <c r="DD603" s="238"/>
      <c r="DE603" s="238"/>
      <c r="DF603" s="238"/>
      <c r="DG603" s="238"/>
      <c r="DH603" s="238"/>
      <c r="DI603" s="238"/>
      <c r="DJ603" s="238"/>
      <c r="DK603" s="238"/>
      <c r="DL603" s="238"/>
      <c r="DM603" s="238"/>
      <c r="DN603" s="238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38"/>
      <c r="CW604" s="238"/>
      <c r="CX604" s="238"/>
      <c r="CY604" s="238"/>
      <c r="CZ604" s="238"/>
      <c r="DA604" s="238"/>
      <c r="DB604" s="238"/>
      <c r="DC604" s="238"/>
      <c r="DD604" s="238"/>
      <c r="DE604" s="238"/>
      <c r="DF604" s="238"/>
      <c r="DG604" s="238"/>
      <c r="DH604" s="238"/>
      <c r="DI604" s="238"/>
      <c r="DJ604" s="238"/>
      <c r="DK604" s="238"/>
      <c r="DL604" s="238"/>
      <c r="DM604" s="238"/>
      <c r="DN604" s="238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38"/>
      <c r="CW605" s="238"/>
      <c r="CX605" s="238"/>
      <c r="CY605" s="238"/>
      <c r="CZ605" s="238"/>
      <c r="DA605" s="238"/>
      <c r="DB605" s="238"/>
      <c r="DC605" s="238"/>
      <c r="DD605" s="238"/>
      <c r="DE605" s="238"/>
      <c r="DF605" s="238"/>
      <c r="DG605" s="238"/>
      <c r="DH605" s="238"/>
      <c r="DI605" s="238"/>
      <c r="DJ605" s="238"/>
      <c r="DK605" s="238"/>
      <c r="DL605" s="238"/>
      <c r="DM605" s="238"/>
      <c r="DN605" s="238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38"/>
      <c r="CW606" s="238"/>
      <c r="CX606" s="238"/>
      <c r="CY606" s="238"/>
      <c r="CZ606" s="238"/>
      <c r="DA606" s="238"/>
      <c r="DB606" s="238"/>
      <c r="DC606" s="238"/>
      <c r="DD606" s="238"/>
      <c r="DE606" s="238"/>
      <c r="DF606" s="238"/>
      <c r="DG606" s="238"/>
      <c r="DH606" s="238"/>
      <c r="DI606" s="238"/>
      <c r="DJ606" s="238"/>
      <c r="DK606" s="238"/>
      <c r="DL606" s="238"/>
      <c r="DM606" s="238"/>
      <c r="DN606" s="238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38"/>
      <c r="CW607" s="238"/>
      <c r="CX607" s="238"/>
      <c r="CY607" s="238"/>
      <c r="CZ607" s="238"/>
      <c r="DA607" s="238"/>
      <c r="DB607" s="238"/>
      <c r="DC607" s="238"/>
      <c r="DD607" s="238"/>
      <c r="DE607" s="238"/>
      <c r="DF607" s="238"/>
      <c r="DG607" s="238"/>
      <c r="DH607" s="238"/>
      <c r="DI607" s="238"/>
      <c r="DJ607" s="238"/>
      <c r="DK607" s="238"/>
      <c r="DL607" s="238"/>
      <c r="DM607" s="238"/>
      <c r="DN607" s="238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38"/>
      <c r="CW608" s="238"/>
      <c r="CX608" s="238"/>
      <c r="CY608" s="238"/>
      <c r="CZ608" s="238"/>
      <c r="DA608" s="238"/>
      <c r="DB608" s="238"/>
      <c r="DC608" s="238"/>
      <c r="DD608" s="238"/>
      <c r="DE608" s="238"/>
      <c r="DF608" s="238"/>
      <c r="DG608" s="238"/>
      <c r="DH608" s="238"/>
      <c r="DI608" s="238"/>
      <c r="DJ608" s="238"/>
      <c r="DK608" s="238"/>
      <c r="DL608" s="238"/>
      <c r="DM608" s="238"/>
      <c r="DN608" s="238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38"/>
      <c r="CW609" s="238"/>
      <c r="CX609" s="238"/>
      <c r="CY609" s="238"/>
      <c r="CZ609" s="238"/>
      <c r="DA609" s="238"/>
      <c r="DB609" s="238"/>
      <c r="DC609" s="238"/>
      <c r="DD609" s="238"/>
      <c r="DE609" s="238"/>
      <c r="DF609" s="238"/>
      <c r="DG609" s="238"/>
      <c r="DH609" s="238"/>
      <c r="DI609" s="238"/>
      <c r="DJ609" s="238"/>
      <c r="DK609" s="238"/>
      <c r="DL609" s="238"/>
      <c r="DM609" s="238"/>
      <c r="DN609" s="238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38"/>
      <c r="CW610" s="238"/>
      <c r="CX610" s="238"/>
      <c r="CY610" s="238"/>
      <c r="CZ610" s="238"/>
      <c r="DA610" s="238"/>
      <c r="DB610" s="238"/>
      <c r="DC610" s="238"/>
      <c r="DD610" s="238"/>
      <c r="DE610" s="238"/>
      <c r="DF610" s="238"/>
      <c r="DG610" s="238"/>
      <c r="DH610" s="238"/>
      <c r="DI610" s="238"/>
      <c r="DJ610" s="238"/>
      <c r="DK610" s="238"/>
      <c r="DL610" s="238"/>
      <c r="DM610" s="238"/>
      <c r="DN610" s="238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38"/>
      <c r="CW611" s="238"/>
      <c r="CX611" s="238"/>
      <c r="CY611" s="238"/>
      <c r="CZ611" s="238"/>
      <c r="DA611" s="238"/>
      <c r="DB611" s="238"/>
      <c r="DC611" s="238"/>
      <c r="DD611" s="238"/>
      <c r="DE611" s="238"/>
      <c r="DF611" s="238"/>
      <c r="DG611" s="238"/>
      <c r="DH611" s="238"/>
      <c r="DI611" s="238"/>
      <c r="DJ611" s="238"/>
      <c r="DK611" s="238"/>
      <c r="DL611" s="238"/>
      <c r="DM611" s="238"/>
      <c r="DN611" s="238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38"/>
      <c r="CW612" s="238"/>
      <c r="CX612" s="238"/>
      <c r="CY612" s="238"/>
      <c r="CZ612" s="238"/>
      <c r="DA612" s="238"/>
      <c r="DB612" s="238"/>
      <c r="DC612" s="238"/>
      <c r="DD612" s="238"/>
      <c r="DE612" s="238"/>
      <c r="DF612" s="238"/>
      <c r="DG612" s="238"/>
      <c r="DH612" s="238"/>
      <c r="DI612" s="238"/>
      <c r="DJ612" s="238"/>
      <c r="DK612" s="238"/>
      <c r="DL612" s="238"/>
      <c r="DM612" s="238"/>
      <c r="DN612" s="238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38"/>
      <c r="CW613" s="238"/>
      <c r="CX613" s="238"/>
      <c r="CY613" s="238"/>
      <c r="CZ613" s="238"/>
      <c r="DA613" s="238"/>
      <c r="DB613" s="238"/>
      <c r="DC613" s="238"/>
      <c r="DD613" s="238"/>
      <c r="DE613" s="238"/>
      <c r="DF613" s="238"/>
      <c r="DG613" s="238"/>
      <c r="DH613" s="238"/>
      <c r="DI613" s="238"/>
      <c r="DJ613" s="238"/>
      <c r="DK613" s="238"/>
      <c r="DL613" s="238"/>
      <c r="DM613" s="238"/>
      <c r="DN613" s="238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38"/>
      <c r="CW614" s="238"/>
      <c r="CX614" s="238"/>
      <c r="CY614" s="238"/>
      <c r="CZ614" s="238"/>
      <c r="DA614" s="238"/>
      <c r="DB614" s="238"/>
      <c r="DC614" s="238"/>
      <c r="DD614" s="238"/>
      <c r="DE614" s="238"/>
      <c r="DF614" s="238"/>
      <c r="DG614" s="238"/>
      <c r="DH614" s="238"/>
      <c r="DI614" s="238"/>
      <c r="DJ614" s="238"/>
      <c r="DK614" s="238"/>
      <c r="DL614" s="238"/>
      <c r="DM614" s="238"/>
      <c r="DN614" s="238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38"/>
      <c r="CW615" s="238"/>
      <c r="CX615" s="238"/>
      <c r="CY615" s="238"/>
      <c r="CZ615" s="238"/>
      <c r="DA615" s="238"/>
      <c r="DB615" s="238"/>
      <c r="DC615" s="238"/>
      <c r="DD615" s="238"/>
      <c r="DE615" s="238"/>
      <c r="DF615" s="238"/>
      <c r="DG615" s="238"/>
      <c r="DH615" s="238"/>
      <c r="DI615" s="238"/>
      <c r="DJ615" s="238"/>
      <c r="DK615" s="238"/>
      <c r="DL615" s="238"/>
      <c r="DM615" s="238"/>
      <c r="DN615" s="238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38"/>
      <c r="CW616" s="238"/>
      <c r="CX616" s="238"/>
      <c r="CY616" s="238"/>
      <c r="CZ616" s="238"/>
      <c r="DA616" s="238"/>
      <c r="DB616" s="238"/>
      <c r="DC616" s="238"/>
      <c r="DD616" s="238"/>
      <c r="DE616" s="238"/>
      <c r="DF616" s="238"/>
      <c r="DG616" s="238"/>
      <c r="DH616" s="238"/>
      <c r="DI616" s="238"/>
      <c r="DJ616" s="238"/>
      <c r="DK616" s="238"/>
      <c r="DL616" s="238"/>
      <c r="DM616" s="238"/>
      <c r="DN616" s="238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38"/>
      <c r="CW617" s="238"/>
      <c r="CX617" s="238"/>
      <c r="CY617" s="238"/>
      <c r="CZ617" s="238"/>
      <c r="DA617" s="238"/>
      <c r="DB617" s="238"/>
      <c r="DC617" s="238"/>
      <c r="DD617" s="238"/>
      <c r="DE617" s="238"/>
      <c r="DF617" s="238"/>
      <c r="DG617" s="238"/>
      <c r="DH617" s="238"/>
      <c r="DI617" s="238"/>
      <c r="DJ617" s="238"/>
      <c r="DK617" s="238"/>
      <c r="DL617" s="238"/>
      <c r="DM617" s="238"/>
      <c r="DN617" s="238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38"/>
      <c r="CW618" s="238"/>
      <c r="CX618" s="238"/>
      <c r="CY618" s="238"/>
      <c r="CZ618" s="238"/>
      <c r="DA618" s="238"/>
      <c r="DB618" s="238"/>
      <c r="DC618" s="238"/>
      <c r="DD618" s="238"/>
      <c r="DE618" s="238"/>
      <c r="DF618" s="238"/>
      <c r="DG618" s="238"/>
      <c r="DH618" s="238"/>
      <c r="DI618" s="238"/>
      <c r="DJ618" s="238"/>
      <c r="DK618" s="238"/>
      <c r="DL618" s="238"/>
      <c r="DM618" s="238"/>
      <c r="DN618" s="238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38"/>
      <c r="CW619" s="238"/>
      <c r="CX619" s="238"/>
      <c r="CY619" s="238"/>
      <c r="CZ619" s="238"/>
      <c r="DA619" s="238"/>
      <c r="DB619" s="238"/>
      <c r="DC619" s="238"/>
      <c r="DD619" s="238"/>
      <c r="DE619" s="238"/>
      <c r="DF619" s="238"/>
      <c r="DG619" s="238"/>
      <c r="DH619" s="238"/>
      <c r="DI619" s="238"/>
      <c r="DJ619" s="238"/>
      <c r="DK619" s="238"/>
      <c r="DL619" s="238"/>
      <c r="DM619" s="238"/>
      <c r="DN619" s="238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38"/>
      <c r="CW620" s="238"/>
      <c r="CX620" s="238"/>
      <c r="CY620" s="238"/>
      <c r="CZ620" s="238"/>
      <c r="DA620" s="238"/>
      <c r="DB620" s="238"/>
      <c r="DC620" s="238"/>
      <c r="DD620" s="238"/>
      <c r="DE620" s="238"/>
      <c r="DF620" s="238"/>
      <c r="DG620" s="238"/>
      <c r="DH620" s="238"/>
      <c r="DI620" s="238"/>
      <c r="DJ620" s="238"/>
      <c r="DK620" s="238"/>
      <c r="DL620" s="238"/>
      <c r="DM620" s="238"/>
      <c r="DN620" s="238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38"/>
      <c r="CW621" s="238"/>
      <c r="CX621" s="238"/>
      <c r="CY621" s="238"/>
      <c r="CZ621" s="238"/>
      <c r="DA621" s="238"/>
      <c r="DB621" s="238"/>
      <c r="DC621" s="238"/>
      <c r="DD621" s="238"/>
      <c r="DE621" s="238"/>
      <c r="DF621" s="238"/>
      <c r="DG621" s="238"/>
      <c r="DH621" s="238"/>
      <c r="DI621" s="238"/>
      <c r="DJ621" s="238"/>
      <c r="DK621" s="238"/>
      <c r="DL621" s="238"/>
      <c r="DM621" s="238"/>
      <c r="DN621" s="238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38"/>
      <c r="CW622" s="238"/>
      <c r="CX622" s="238"/>
      <c r="CY622" s="238"/>
      <c r="CZ622" s="238"/>
      <c r="DA622" s="238"/>
      <c r="DB622" s="238"/>
      <c r="DC622" s="238"/>
      <c r="DD622" s="238"/>
      <c r="DE622" s="238"/>
      <c r="DF622" s="238"/>
      <c r="DG622" s="238"/>
      <c r="DH622" s="238"/>
      <c r="DI622" s="238"/>
      <c r="DJ622" s="238"/>
      <c r="DK622" s="238"/>
      <c r="DL622" s="238"/>
      <c r="DM622" s="238"/>
      <c r="DN622" s="238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38"/>
      <c r="CW623" s="238"/>
      <c r="CX623" s="238"/>
      <c r="CY623" s="238"/>
      <c r="CZ623" s="238"/>
      <c r="DA623" s="238"/>
      <c r="DB623" s="238"/>
      <c r="DC623" s="238"/>
      <c r="DD623" s="238"/>
      <c r="DE623" s="238"/>
      <c r="DF623" s="238"/>
      <c r="DG623" s="238"/>
      <c r="DH623" s="238"/>
      <c r="DI623" s="238"/>
      <c r="DJ623" s="238"/>
      <c r="DK623" s="238"/>
      <c r="DL623" s="238"/>
      <c r="DM623" s="238"/>
      <c r="DN623" s="238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38"/>
      <c r="CW624" s="238"/>
      <c r="CX624" s="238"/>
      <c r="CY624" s="238"/>
      <c r="CZ624" s="238"/>
      <c r="DA624" s="238"/>
      <c r="DB624" s="238"/>
      <c r="DC624" s="238"/>
      <c r="DD624" s="238"/>
      <c r="DE624" s="238"/>
      <c r="DF624" s="238"/>
      <c r="DG624" s="238"/>
      <c r="DH624" s="238"/>
      <c r="DI624" s="238"/>
      <c r="DJ624" s="238"/>
      <c r="DK624" s="238"/>
      <c r="DL624" s="238"/>
      <c r="DM624" s="238"/>
      <c r="DN624" s="238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38"/>
      <c r="CW625" s="238"/>
      <c r="CX625" s="238"/>
      <c r="CY625" s="238"/>
      <c r="CZ625" s="238"/>
      <c r="DA625" s="238"/>
      <c r="DB625" s="238"/>
      <c r="DC625" s="238"/>
      <c r="DD625" s="238"/>
      <c r="DE625" s="238"/>
      <c r="DF625" s="238"/>
      <c r="DG625" s="238"/>
      <c r="DH625" s="238"/>
      <c r="DI625" s="238"/>
      <c r="DJ625" s="238"/>
      <c r="DK625" s="238"/>
      <c r="DL625" s="238"/>
      <c r="DM625" s="238"/>
      <c r="DN625" s="238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38"/>
      <c r="CW626" s="238"/>
      <c r="CX626" s="238"/>
      <c r="CY626" s="238"/>
      <c r="CZ626" s="238"/>
      <c r="DA626" s="238"/>
      <c r="DB626" s="238"/>
      <c r="DC626" s="238"/>
      <c r="DD626" s="238"/>
      <c r="DE626" s="238"/>
      <c r="DF626" s="238"/>
      <c r="DG626" s="238"/>
      <c r="DH626" s="238"/>
      <c r="DI626" s="238"/>
      <c r="DJ626" s="238"/>
      <c r="DK626" s="238"/>
      <c r="DL626" s="238"/>
      <c r="DM626" s="238"/>
      <c r="DN626" s="238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38"/>
      <c r="CW627" s="238"/>
      <c r="CX627" s="238"/>
      <c r="CY627" s="238"/>
      <c r="CZ627" s="238"/>
      <c r="DA627" s="238"/>
      <c r="DB627" s="238"/>
      <c r="DC627" s="238"/>
      <c r="DD627" s="238"/>
      <c r="DE627" s="238"/>
      <c r="DF627" s="238"/>
      <c r="DG627" s="238"/>
      <c r="DH627" s="238"/>
      <c r="DI627" s="238"/>
      <c r="DJ627" s="238"/>
      <c r="DK627" s="238"/>
      <c r="DL627" s="238"/>
      <c r="DM627" s="238"/>
      <c r="DN627" s="238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38"/>
      <c r="CW628" s="238"/>
      <c r="CX628" s="238"/>
      <c r="CY628" s="238"/>
      <c r="CZ628" s="238"/>
      <c r="DA628" s="238"/>
      <c r="DB628" s="238"/>
      <c r="DC628" s="238"/>
      <c r="DD628" s="238"/>
      <c r="DE628" s="238"/>
      <c r="DF628" s="238"/>
      <c r="DG628" s="238"/>
      <c r="DH628" s="238"/>
      <c r="DI628" s="238"/>
      <c r="DJ628" s="238"/>
      <c r="DK628" s="238"/>
      <c r="DL628" s="238"/>
      <c r="DM628" s="238"/>
      <c r="DN628" s="238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38"/>
      <c r="CW629" s="238"/>
      <c r="CX629" s="238"/>
      <c r="CY629" s="238"/>
      <c r="CZ629" s="238"/>
      <c r="DA629" s="238"/>
      <c r="DB629" s="238"/>
      <c r="DC629" s="238"/>
      <c r="DD629" s="238"/>
      <c r="DE629" s="238"/>
      <c r="DF629" s="238"/>
      <c r="DG629" s="238"/>
      <c r="DH629" s="238"/>
      <c r="DI629" s="238"/>
      <c r="DJ629" s="238"/>
      <c r="DK629" s="238"/>
      <c r="DL629" s="238"/>
      <c r="DM629" s="238"/>
      <c r="DN629" s="238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38"/>
      <c r="CW630" s="238"/>
      <c r="CX630" s="238"/>
      <c r="CY630" s="238"/>
      <c r="CZ630" s="238"/>
      <c r="DA630" s="238"/>
      <c r="DB630" s="238"/>
      <c r="DC630" s="238"/>
      <c r="DD630" s="238"/>
      <c r="DE630" s="238"/>
      <c r="DF630" s="238"/>
      <c r="DG630" s="238"/>
      <c r="DH630" s="238"/>
      <c r="DI630" s="238"/>
      <c r="DJ630" s="238"/>
      <c r="DK630" s="238"/>
      <c r="DL630" s="238"/>
      <c r="DM630" s="238"/>
      <c r="DN630" s="238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38"/>
      <c r="CW631" s="238"/>
      <c r="CX631" s="238"/>
      <c r="CY631" s="238"/>
      <c r="CZ631" s="238"/>
      <c r="DA631" s="238"/>
      <c r="DB631" s="238"/>
      <c r="DC631" s="238"/>
      <c r="DD631" s="238"/>
      <c r="DE631" s="238"/>
      <c r="DF631" s="238"/>
      <c r="DG631" s="238"/>
      <c r="DH631" s="238"/>
      <c r="DI631" s="238"/>
      <c r="DJ631" s="238"/>
      <c r="DK631" s="238"/>
      <c r="DL631" s="238"/>
      <c r="DM631" s="238"/>
      <c r="DN631" s="238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38"/>
      <c r="CW632" s="238"/>
      <c r="CX632" s="238"/>
      <c r="CY632" s="238"/>
      <c r="CZ632" s="238"/>
      <c r="DA632" s="238"/>
      <c r="DB632" s="238"/>
      <c r="DC632" s="238"/>
      <c r="DD632" s="238"/>
      <c r="DE632" s="238"/>
      <c r="DF632" s="238"/>
      <c r="DG632" s="238"/>
      <c r="DH632" s="238"/>
      <c r="DI632" s="238"/>
      <c r="DJ632" s="238"/>
      <c r="DK632" s="238"/>
      <c r="DL632" s="238"/>
      <c r="DM632" s="238"/>
      <c r="DN632" s="238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38"/>
      <c r="CW633" s="238"/>
      <c r="CX633" s="238"/>
      <c r="CY633" s="238"/>
      <c r="CZ633" s="238"/>
      <c r="DA633" s="238"/>
      <c r="DB633" s="238"/>
      <c r="DC633" s="238"/>
      <c r="DD633" s="238"/>
      <c r="DE633" s="238"/>
      <c r="DF633" s="238"/>
      <c r="DG633" s="238"/>
      <c r="DH633" s="238"/>
      <c r="DI633" s="238"/>
      <c r="DJ633" s="238"/>
      <c r="DK633" s="238"/>
      <c r="DL633" s="238"/>
      <c r="DM633" s="238"/>
      <c r="DN633" s="238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38"/>
      <c r="CW634" s="238"/>
      <c r="CX634" s="238"/>
      <c r="CY634" s="238"/>
      <c r="CZ634" s="238"/>
      <c r="DA634" s="238"/>
      <c r="DB634" s="238"/>
      <c r="DC634" s="238"/>
      <c r="DD634" s="238"/>
      <c r="DE634" s="238"/>
      <c r="DF634" s="238"/>
      <c r="DG634" s="238"/>
      <c r="DH634" s="238"/>
      <c r="DI634" s="238"/>
      <c r="DJ634" s="238"/>
      <c r="DK634" s="238"/>
      <c r="DL634" s="238"/>
      <c r="DM634" s="238"/>
      <c r="DN634" s="238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38"/>
      <c r="CW635" s="238"/>
      <c r="CX635" s="238"/>
      <c r="CY635" s="238"/>
      <c r="CZ635" s="238"/>
      <c r="DA635" s="238"/>
      <c r="DB635" s="238"/>
      <c r="DC635" s="238"/>
      <c r="DD635" s="238"/>
      <c r="DE635" s="238"/>
      <c r="DF635" s="238"/>
      <c r="DG635" s="238"/>
      <c r="DH635" s="238"/>
      <c r="DI635" s="238"/>
      <c r="DJ635" s="238"/>
      <c r="DK635" s="238"/>
      <c r="DL635" s="238"/>
      <c r="DM635" s="238"/>
      <c r="DN635" s="238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38"/>
      <c r="CW636" s="238"/>
      <c r="CX636" s="238"/>
      <c r="CY636" s="238"/>
      <c r="CZ636" s="238"/>
      <c r="DA636" s="238"/>
      <c r="DB636" s="238"/>
      <c r="DC636" s="238"/>
      <c r="DD636" s="238"/>
      <c r="DE636" s="238"/>
      <c r="DF636" s="238"/>
      <c r="DG636" s="238"/>
      <c r="DH636" s="238"/>
      <c r="DI636" s="238"/>
      <c r="DJ636" s="238"/>
      <c r="DK636" s="238"/>
      <c r="DL636" s="238"/>
      <c r="DM636" s="238"/>
      <c r="DN636" s="238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38"/>
      <c r="CW637" s="238"/>
      <c r="CX637" s="238"/>
      <c r="CY637" s="238"/>
      <c r="CZ637" s="238"/>
      <c r="DA637" s="238"/>
      <c r="DB637" s="238"/>
      <c r="DC637" s="238"/>
      <c r="DD637" s="238"/>
      <c r="DE637" s="238"/>
      <c r="DF637" s="238"/>
      <c r="DG637" s="238"/>
      <c r="DH637" s="238"/>
      <c r="DI637" s="238"/>
      <c r="DJ637" s="238"/>
      <c r="DK637" s="238"/>
      <c r="DL637" s="238"/>
      <c r="DM637" s="238"/>
      <c r="DN637" s="238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38"/>
      <c r="CW638" s="238"/>
      <c r="CX638" s="238"/>
      <c r="CY638" s="238"/>
      <c r="CZ638" s="238"/>
      <c r="DA638" s="238"/>
      <c r="DB638" s="238"/>
      <c r="DC638" s="238"/>
      <c r="DD638" s="238"/>
      <c r="DE638" s="238"/>
      <c r="DF638" s="238"/>
      <c r="DG638" s="238"/>
      <c r="DH638" s="238"/>
      <c r="DI638" s="238"/>
      <c r="DJ638" s="238"/>
      <c r="DK638" s="238"/>
      <c r="DL638" s="238"/>
      <c r="DM638" s="238"/>
      <c r="DN638" s="238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38"/>
      <c r="CW639" s="238"/>
      <c r="CX639" s="238"/>
      <c r="CY639" s="238"/>
      <c r="CZ639" s="238"/>
      <c r="DA639" s="238"/>
      <c r="DB639" s="238"/>
      <c r="DC639" s="238"/>
      <c r="DD639" s="238"/>
      <c r="DE639" s="238"/>
      <c r="DF639" s="238"/>
      <c r="DG639" s="238"/>
      <c r="DH639" s="238"/>
      <c r="DI639" s="238"/>
      <c r="DJ639" s="238"/>
      <c r="DK639" s="238"/>
      <c r="DL639" s="238"/>
      <c r="DM639" s="238"/>
      <c r="DN639" s="238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38"/>
      <c r="CW640" s="238"/>
      <c r="CX640" s="238"/>
      <c r="CY640" s="238"/>
      <c r="CZ640" s="238"/>
      <c r="DA640" s="238"/>
      <c r="DB640" s="238"/>
      <c r="DC640" s="238"/>
      <c r="DD640" s="238"/>
      <c r="DE640" s="238"/>
      <c r="DF640" s="238"/>
      <c r="DG640" s="238"/>
      <c r="DH640" s="238"/>
      <c r="DI640" s="238"/>
      <c r="DJ640" s="238"/>
      <c r="DK640" s="238"/>
      <c r="DL640" s="238"/>
      <c r="DM640" s="238"/>
      <c r="DN640" s="238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38"/>
      <c r="CW641" s="238"/>
      <c r="CX641" s="238"/>
      <c r="CY641" s="238"/>
      <c r="CZ641" s="238"/>
      <c r="DA641" s="238"/>
      <c r="DB641" s="238"/>
      <c r="DC641" s="238"/>
      <c r="DD641" s="238"/>
      <c r="DE641" s="238"/>
      <c r="DF641" s="238"/>
      <c r="DG641" s="238"/>
      <c r="DH641" s="238"/>
      <c r="DI641" s="238"/>
      <c r="DJ641" s="238"/>
      <c r="DK641" s="238"/>
      <c r="DL641" s="238"/>
      <c r="DM641" s="238"/>
      <c r="DN641" s="238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38"/>
      <c r="CW642" s="238"/>
      <c r="CX642" s="238"/>
      <c r="CY642" s="238"/>
      <c r="CZ642" s="238"/>
      <c r="DA642" s="238"/>
      <c r="DB642" s="238"/>
      <c r="DC642" s="238"/>
      <c r="DD642" s="238"/>
      <c r="DE642" s="238"/>
      <c r="DF642" s="238"/>
      <c r="DG642" s="238"/>
      <c r="DH642" s="238"/>
      <c r="DI642" s="238"/>
      <c r="DJ642" s="238"/>
      <c r="DK642" s="238"/>
      <c r="DL642" s="238"/>
      <c r="DM642" s="238"/>
      <c r="DN642" s="238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38"/>
      <c r="CW643" s="238"/>
      <c r="CX643" s="238"/>
      <c r="CY643" s="238"/>
      <c r="CZ643" s="238"/>
      <c r="DA643" s="238"/>
      <c r="DB643" s="238"/>
      <c r="DC643" s="238"/>
      <c r="DD643" s="238"/>
      <c r="DE643" s="238"/>
      <c r="DF643" s="238"/>
      <c r="DG643" s="238"/>
      <c r="DH643" s="238"/>
      <c r="DI643" s="238"/>
      <c r="DJ643" s="238"/>
      <c r="DK643" s="238"/>
      <c r="DL643" s="238"/>
      <c r="DM643" s="238"/>
      <c r="DN643" s="238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38"/>
      <c r="CW644" s="238"/>
      <c r="CX644" s="238"/>
      <c r="CY644" s="238"/>
      <c r="CZ644" s="238"/>
      <c r="DA644" s="238"/>
      <c r="DB644" s="238"/>
      <c r="DC644" s="238"/>
      <c r="DD644" s="238"/>
      <c r="DE644" s="238"/>
      <c r="DF644" s="238"/>
      <c r="DG644" s="238"/>
      <c r="DH644" s="238"/>
      <c r="DI644" s="238"/>
      <c r="DJ644" s="238"/>
      <c r="DK644" s="238"/>
      <c r="DL644" s="238"/>
      <c r="DM644" s="238"/>
      <c r="DN644" s="238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38"/>
      <c r="CW645" s="238"/>
      <c r="CX645" s="238"/>
      <c r="CY645" s="238"/>
      <c r="CZ645" s="238"/>
      <c r="DA645" s="238"/>
      <c r="DB645" s="238"/>
      <c r="DC645" s="238"/>
      <c r="DD645" s="238"/>
      <c r="DE645" s="238"/>
      <c r="DF645" s="238"/>
      <c r="DG645" s="238"/>
      <c r="DH645" s="238"/>
      <c r="DI645" s="238"/>
      <c r="DJ645" s="238"/>
      <c r="DK645" s="238"/>
      <c r="DL645" s="238"/>
      <c r="DM645" s="238"/>
      <c r="DN645" s="238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38"/>
      <c r="CW646" s="238"/>
      <c r="CX646" s="238"/>
      <c r="CY646" s="238"/>
      <c r="CZ646" s="238"/>
      <c r="DA646" s="238"/>
      <c r="DB646" s="238"/>
      <c r="DC646" s="238"/>
      <c r="DD646" s="238"/>
      <c r="DE646" s="238"/>
      <c r="DF646" s="238"/>
      <c r="DG646" s="238"/>
      <c r="DH646" s="238"/>
      <c r="DI646" s="238"/>
      <c r="DJ646" s="238"/>
      <c r="DK646" s="238"/>
      <c r="DL646" s="238"/>
      <c r="DM646" s="238"/>
      <c r="DN646" s="238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38"/>
      <c r="CW647" s="238"/>
      <c r="CX647" s="238"/>
      <c r="CY647" s="238"/>
      <c r="CZ647" s="238"/>
      <c r="DA647" s="238"/>
      <c r="DB647" s="238"/>
      <c r="DC647" s="238"/>
      <c r="DD647" s="238"/>
      <c r="DE647" s="238"/>
      <c r="DF647" s="238"/>
      <c r="DG647" s="238"/>
      <c r="DH647" s="238"/>
      <c r="DI647" s="238"/>
      <c r="DJ647" s="238"/>
      <c r="DK647" s="238"/>
      <c r="DL647" s="238"/>
      <c r="DM647" s="238"/>
      <c r="DN647" s="238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38"/>
      <c r="CW648" s="238"/>
      <c r="CX648" s="238"/>
      <c r="CY648" s="238"/>
      <c r="CZ648" s="238"/>
      <c r="DA648" s="238"/>
      <c r="DB648" s="238"/>
      <c r="DC648" s="238"/>
      <c r="DD648" s="238"/>
      <c r="DE648" s="238"/>
      <c r="DF648" s="238"/>
      <c r="DG648" s="238"/>
      <c r="DH648" s="238"/>
      <c r="DI648" s="238"/>
      <c r="DJ648" s="238"/>
      <c r="DK648" s="238"/>
      <c r="DL648" s="238"/>
      <c r="DM648" s="238"/>
      <c r="DN648" s="238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38"/>
      <c r="CW649" s="238"/>
      <c r="CX649" s="238"/>
      <c r="CY649" s="238"/>
      <c r="CZ649" s="238"/>
      <c r="DA649" s="238"/>
      <c r="DB649" s="238"/>
      <c r="DC649" s="238"/>
      <c r="DD649" s="238"/>
      <c r="DE649" s="238"/>
      <c r="DF649" s="238"/>
      <c r="DG649" s="238"/>
      <c r="DH649" s="238"/>
      <c r="DI649" s="238"/>
      <c r="DJ649" s="238"/>
      <c r="DK649" s="238"/>
      <c r="DL649" s="238"/>
      <c r="DM649" s="238"/>
      <c r="DN649" s="238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38"/>
      <c r="CW650" s="238"/>
      <c r="CX650" s="238"/>
      <c r="CY650" s="238"/>
      <c r="CZ650" s="238"/>
      <c r="DA650" s="238"/>
      <c r="DB650" s="238"/>
      <c r="DC650" s="238"/>
      <c r="DD650" s="238"/>
      <c r="DE650" s="238"/>
      <c r="DF650" s="238"/>
      <c r="DG650" s="238"/>
      <c r="DH650" s="238"/>
      <c r="DI650" s="238"/>
      <c r="DJ650" s="238"/>
      <c r="DK650" s="238"/>
      <c r="DL650" s="238"/>
      <c r="DM650" s="238"/>
      <c r="DN650" s="238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38"/>
      <c r="CW651" s="238"/>
      <c r="CX651" s="238"/>
      <c r="CY651" s="238"/>
      <c r="CZ651" s="238"/>
      <c r="DA651" s="238"/>
      <c r="DB651" s="238"/>
      <c r="DC651" s="238"/>
      <c r="DD651" s="238"/>
      <c r="DE651" s="238"/>
      <c r="DF651" s="238"/>
      <c r="DG651" s="238"/>
      <c r="DH651" s="238"/>
      <c r="DI651" s="238"/>
      <c r="DJ651" s="238"/>
      <c r="DK651" s="238"/>
      <c r="DL651" s="238"/>
      <c r="DM651" s="238"/>
      <c r="DN651" s="238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38"/>
      <c r="CW652" s="238"/>
      <c r="CX652" s="238"/>
      <c r="CY652" s="238"/>
      <c r="CZ652" s="238"/>
      <c r="DA652" s="238"/>
      <c r="DB652" s="238"/>
      <c r="DC652" s="238"/>
      <c r="DD652" s="238"/>
      <c r="DE652" s="238"/>
      <c r="DF652" s="238"/>
      <c r="DG652" s="238"/>
      <c r="DH652" s="238"/>
      <c r="DI652" s="238"/>
      <c r="DJ652" s="238"/>
      <c r="DK652" s="238"/>
      <c r="DL652" s="238"/>
      <c r="DM652" s="238"/>
      <c r="DN652" s="238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38"/>
      <c r="CW653" s="238"/>
      <c r="CX653" s="238"/>
      <c r="CY653" s="238"/>
      <c r="CZ653" s="238"/>
      <c r="DA653" s="238"/>
      <c r="DB653" s="238"/>
      <c r="DC653" s="238"/>
      <c r="DD653" s="238"/>
      <c r="DE653" s="238"/>
      <c r="DF653" s="238"/>
      <c r="DG653" s="238"/>
      <c r="DH653" s="238"/>
      <c r="DI653" s="238"/>
      <c r="DJ653" s="238"/>
      <c r="DK653" s="238"/>
      <c r="DL653" s="238"/>
      <c r="DM653" s="238"/>
      <c r="DN653" s="238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38"/>
      <c r="CW654" s="238"/>
      <c r="CX654" s="238"/>
      <c r="CY654" s="238"/>
      <c r="CZ654" s="238"/>
      <c r="DA654" s="238"/>
      <c r="DB654" s="238"/>
      <c r="DC654" s="238"/>
      <c r="DD654" s="238"/>
      <c r="DE654" s="238"/>
      <c r="DF654" s="238"/>
      <c r="DG654" s="238"/>
      <c r="DH654" s="238"/>
      <c r="DI654" s="238"/>
      <c r="DJ654" s="238"/>
      <c r="DK654" s="238"/>
      <c r="DL654" s="238"/>
      <c r="DM654" s="238"/>
      <c r="DN654" s="238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38"/>
      <c r="CW655" s="238"/>
      <c r="CX655" s="238"/>
      <c r="CY655" s="238"/>
      <c r="CZ655" s="238"/>
      <c r="DA655" s="238"/>
      <c r="DB655" s="238"/>
      <c r="DC655" s="238"/>
      <c r="DD655" s="238"/>
      <c r="DE655" s="238"/>
      <c r="DF655" s="238"/>
      <c r="DG655" s="238"/>
      <c r="DH655" s="238"/>
      <c r="DI655" s="238"/>
      <c r="DJ655" s="238"/>
      <c r="DK655" s="238"/>
      <c r="DL655" s="238"/>
      <c r="DM655" s="238"/>
      <c r="DN655" s="238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38"/>
      <c r="CW656" s="238"/>
      <c r="CX656" s="238"/>
      <c r="CY656" s="238"/>
      <c r="CZ656" s="238"/>
      <c r="DA656" s="238"/>
      <c r="DB656" s="238"/>
      <c r="DC656" s="238"/>
      <c r="DD656" s="238"/>
      <c r="DE656" s="238"/>
      <c r="DF656" s="238"/>
      <c r="DG656" s="238"/>
      <c r="DH656" s="238"/>
      <c r="DI656" s="238"/>
      <c r="DJ656" s="238"/>
      <c r="DK656" s="238"/>
      <c r="DL656" s="238"/>
      <c r="DM656" s="238"/>
      <c r="DN656" s="238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38"/>
      <c r="CW657" s="238"/>
      <c r="CX657" s="238"/>
      <c r="CY657" s="238"/>
      <c r="CZ657" s="238"/>
      <c r="DA657" s="238"/>
      <c r="DB657" s="238"/>
      <c r="DC657" s="238"/>
      <c r="DD657" s="238"/>
      <c r="DE657" s="238"/>
      <c r="DF657" s="238"/>
      <c r="DG657" s="238"/>
      <c r="DH657" s="238"/>
      <c r="DI657" s="238"/>
      <c r="DJ657" s="238"/>
      <c r="DK657" s="238"/>
      <c r="DL657" s="238"/>
      <c r="DM657" s="238"/>
      <c r="DN657" s="238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38"/>
      <c r="CW658" s="238"/>
      <c r="CX658" s="238"/>
      <c r="CY658" s="238"/>
      <c r="CZ658" s="238"/>
      <c r="DA658" s="238"/>
      <c r="DB658" s="238"/>
      <c r="DC658" s="238"/>
      <c r="DD658" s="238"/>
      <c r="DE658" s="238"/>
      <c r="DF658" s="238"/>
      <c r="DG658" s="238"/>
      <c r="DH658" s="238"/>
      <c r="DI658" s="238"/>
      <c r="DJ658" s="238"/>
      <c r="DK658" s="238"/>
      <c r="DL658" s="238"/>
      <c r="DM658" s="238"/>
      <c r="DN658" s="238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38"/>
      <c r="CW659" s="238"/>
      <c r="CX659" s="238"/>
      <c r="CY659" s="238"/>
      <c r="CZ659" s="238"/>
      <c r="DA659" s="238"/>
      <c r="DB659" s="238"/>
      <c r="DC659" s="238"/>
      <c r="DD659" s="238"/>
      <c r="DE659" s="238"/>
      <c r="DF659" s="238"/>
      <c r="DG659" s="238"/>
      <c r="DH659" s="238"/>
      <c r="DI659" s="238"/>
      <c r="DJ659" s="238"/>
      <c r="DK659" s="238"/>
      <c r="DL659" s="238"/>
      <c r="DM659" s="238"/>
      <c r="DN659" s="238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38"/>
      <c r="CW660" s="238"/>
      <c r="CX660" s="238"/>
      <c r="CY660" s="238"/>
      <c r="CZ660" s="238"/>
      <c r="DA660" s="238"/>
      <c r="DB660" s="238"/>
      <c r="DC660" s="238"/>
      <c r="DD660" s="238"/>
      <c r="DE660" s="238"/>
      <c r="DF660" s="238"/>
      <c r="DG660" s="238"/>
      <c r="DH660" s="238"/>
      <c r="DI660" s="238"/>
      <c r="DJ660" s="238"/>
      <c r="DK660" s="238"/>
      <c r="DL660" s="238"/>
      <c r="DM660" s="238"/>
      <c r="DN660" s="238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38"/>
      <c r="CW661" s="238"/>
      <c r="CX661" s="238"/>
      <c r="CY661" s="238"/>
      <c r="CZ661" s="238"/>
      <c r="DA661" s="238"/>
      <c r="DB661" s="238"/>
      <c r="DC661" s="238"/>
      <c r="DD661" s="238"/>
      <c r="DE661" s="238"/>
      <c r="DF661" s="238"/>
      <c r="DG661" s="238"/>
      <c r="DH661" s="238"/>
      <c r="DI661" s="238"/>
      <c r="DJ661" s="238"/>
      <c r="DK661" s="238"/>
      <c r="DL661" s="238"/>
      <c r="DM661" s="238"/>
      <c r="DN661" s="238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38"/>
      <c r="CW662" s="238"/>
      <c r="CX662" s="238"/>
      <c r="CY662" s="238"/>
      <c r="CZ662" s="238"/>
      <c r="DA662" s="238"/>
      <c r="DB662" s="238"/>
      <c r="DC662" s="238"/>
      <c r="DD662" s="238"/>
      <c r="DE662" s="238"/>
      <c r="DF662" s="238"/>
      <c r="DG662" s="238"/>
      <c r="DH662" s="238"/>
      <c r="DI662" s="238"/>
      <c r="DJ662" s="238"/>
      <c r="DK662" s="238"/>
      <c r="DL662" s="238"/>
      <c r="DM662" s="238"/>
      <c r="DN662" s="238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38"/>
      <c r="CW663" s="238"/>
      <c r="CX663" s="238"/>
      <c r="CY663" s="238"/>
      <c r="CZ663" s="238"/>
      <c r="DA663" s="238"/>
      <c r="DB663" s="238"/>
      <c r="DC663" s="238"/>
      <c r="DD663" s="238"/>
      <c r="DE663" s="238"/>
      <c r="DF663" s="238"/>
      <c r="DG663" s="238"/>
      <c r="DH663" s="238"/>
      <c r="DI663" s="238"/>
      <c r="DJ663" s="238"/>
      <c r="DK663" s="238"/>
      <c r="DL663" s="238"/>
      <c r="DM663" s="238"/>
      <c r="DN663" s="238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38"/>
      <c r="CW664" s="238"/>
      <c r="CX664" s="238"/>
      <c r="CY664" s="238"/>
      <c r="CZ664" s="238"/>
      <c r="DA664" s="238"/>
      <c r="DB664" s="238"/>
      <c r="DC664" s="238"/>
      <c r="DD664" s="238"/>
      <c r="DE664" s="238"/>
      <c r="DF664" s="238"/>
      <c r="DG664" s="238"/>
      <c r="DH664" s="238"/>
      <c r="DI664" s="238"/>
      <c r="DJ664" s="238"/>
      <c r="DK664" s="238"/>
      <c r="DL664" s="238"/>
      <c r="DM664" s="238"/>
      <c r="DN664" s="238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38"/>
      <c r="CW665" s="238"/>
      <c r="CX665" s="238"/>
      <c r="CY665" s="238"/>
      <c r="CZ665" s="238"/>
      <c r="DA665" s="238"/>
      <c r="DB665" s="238"/>
      <c r="DC665" s="238"/>
      <c r="DD665" s="238"/>
      <c r="DE665" s="238"/>
      <c r="DF665" s="238"/>
      <c r="DG665" s="238"/>
      <c r="DH665" s="238"/>
      <c r="DI665" s="238"/>
      <c r="DJ665" s="238"/>
      <c r="DK665" s="238"/>
      <c r="DL665" s="238"/>
      <c r="DM665" s="238"/>
      <c r="DN665" s="238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38"/>
      <c r="CW666" s="238"/>
      <c r="CX666" s="238"/>
      <c r="CY666" s="238"/>
      <c r="CZ666" s="238"/>
      <c r="DA666" s="238"/>
      <c r="DB666" s="238"/>
      <c r="DC666" s="238"/>
      <c r="DD666" s="238"/>
      <c r="DE666" s="238"/>
      <c r="DF666" s="238"/>
      <c r="DG666" s="238"/>
      <c r="DH666" s="238"/>
      <c r="DI666" s="238"/>
      <c r="DJ666" s="238"/>
      <c r="DK666" s="238"/>
      <c r="DL666" s="238"/>
      <c r="DM666" s="238"/>
      <c r="DN666" s="238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38"/>
      <c r="CW667" s="238"/>
      <c r="CX667" s="238"/>
      <c r="CY667" s="238"/>
      <c r="CZ667" s="238"/>
      <c r="DA667" s="238"/>
      <c r="DB667" s="238"/>
      <c r="DC667" s="238"/>
      <c r="DD667" s="238"/>
      <c r="DE667" s="238"/>
      <c r="DF667" s="238"/>
      <c r="DG667" s="238"/>
      <c r="DH667" s="238"/>
      <c r="DI667" s="238"/>
      <c r="DJ667" s="238"/>
      <c r="DK667" s="238"/>
      <c r="DL667" s="238"/>
      <c r="DM667" s="238"/>
      <c r="DN667" s="238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38"/>
      <c r="CW668" s="238"/>
      <c r="CX668" s="238"/>
      <c r="CY668" s="238"/>
      <c r="CZ668" s="238"/>
      <c r="DA668" s="238"/>
      <c r="DB668" s="238"/>
      <c r="DC668" s="238"/>
      <c r="DD668" s="238"/>
      <c r="DE668" s="238"/>
      <c r="DF668" s="238"/>
      <c r="DG668" s="238"/>
      <c r="DH668" s="238"/>
      <c r="DI668" s="238"/>
      <c r="DJ668" s="238"/>
      <c r="DK668" s="238"/>
      <c r="DL668" s="238"/>
      <c r="DM668" s="238"/>
      <c r="DN668" s="238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38"/>
      <c r="CW669" s="238"/>
      <c r="CX669" s="238"/>
      <c r="CY669" s="238"/>
      <c r="CZ669" s="238"/>
      <c r="DA669" s="238"/>
      <c r="DB669" s="238"/>
      <c r="DC669" s="238"/>
      <c r="DD669" s="238"/>
      <c r="DE669" s="238"/>
      <c r="DF669" s="238"/>
      <c r="DG669" s="238"/>
      <c r="DH669" s="238"/>
      <c r="DI669" s="238"/>
      <c r="DJ669" s="238"/>
      <c r="DK669" s="238"/>
      <c r="DL669" s="238"/>
      <c r="DM669" s="238"/>
      <c r="DN669" s="238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38"/>
      <c r="CW670" s="238"/>
      <c r="CX670" s="238"/>
      <c r="CY670" s="238"/>
      <c r="CZ670" s="238"/>
      <c r="DA670" s="238"/>
      <c r="DB670" s="238"/>
      <c r="DC670" s="238"/>
      <c r="DD670" s="238"/>
      <c r="DE670" s="238"/>
      <c r="DF670" s="238"/>
      <c r="DG670" s="238"/>
      <c r="DH670" s="238"/>
      <c r="DI670" s="238"/>
      <c r="DJ670" s="238"/>
      <c r="DK670" s="238"/>
      <c r="DL670" s="238"/>
      <c r="DM670" s="238"/>
      <c r="DN670" s="238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38"/>
      <c r="CW671" s="238"/>
      <c r="CX671" s="238"/>
      <c r="CY671" s="238"/>
      <c r="CZ671" s="238"/>
      <c r="DA671" s="238"/>
      <c r="DB671" s="238"/>
      <c r="DC671" s="238"/>
      <c r="DD671" s="238"/>
      <c r="DE671" s="238"/>
      <c r="DF671" s="238"/>
      <c r="DG671" s="238"/>
      <c r="DH671" s="238"/>
      <c r="DI671" s="238"/>
      <c r="DJ671" s="238"/>
      <c r="DK671" s="238"/>
      <c r="DL671" s="238"/>
      <c r="DM671" s="238"/>
      <c r="DN671" s="238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38"/>
      <c r="CW672" s="238"/>
      <c r="CX672" s="238"/>
      <c r="CY672" s="238"/>
      <c r="CZ672" s="238"/>
      <c r="DA672" s="238"/>
      <c r="DB672" s="238"/>
      <c r="DC672" s="238"/>
      <c r="DD672" s="238"/>
      <c r="DE672" s="238"/>
      <c r="DF672" s="238"/>
      <c r="DG672" s="238"/>
      <c r="DH672" s="238"/>
      <c r="DI672" s="238"/>
      <c r="DJ672" s="238"/>
      <c r="DK672" s="238"/>
      <c r="DL672" s="238"/>
      <c r="DM672" s="238"/>
      <c r="DN672" s="238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38"/>
      <c r="CW673" s="238"/>
      <c r="CX673" s="238"/>
      <c r="CY673" s="238"/>
      <c r="CZ673" s="238"/>
      <c r="DA673" s="238"/>
      <c r="DB673" s="238"/>
      <c r="DC673" s="238"/>
      <c r="DD673" s="238"/>
      <c r="DE673" s="238"/>
      <c r="DF673" s="238"/>
      <c r="DG673" s="238"/>
      <c r="DH673" s="238"/>
      <c r="DI673" s="238"/>
      <c r="DJ673" s="238"/>
      <c r="DK673" s="238"/>
      <c r="DL673" s="238"/>
      <c r="DM673" s="238"/>
      <c r="DN673" s="238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38"/>
      <c r="CW674" s="238"/>
      <c r="CX674" s="238"/>
      <c r="CY674" s="238"/>
      <c r="CZ674" s="238"/>
      <c r="DA674" s="238"/>
      <c r="DB674" s="238"/>
      <c r="DC674" s="238"/>
      <c r="DD674" s="238"/>
      <c r="DE674" s="238"/>
      <c r="DF674" s="238"/>
      <c r="DG674" s="238"/>
      <c r="DH674" s="238"/>
      <c r="DI674" s="238"/>
      <c r="DJ674" s="238"/>
      <c r="DK674" s="238"/>
      <c r="DL674" s="238"/>
      <c r="DM674" s="238"/>
      <c r="DN674" s="238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38"/>
      <c r="CW675" s="238"/>
      <c r="CX675" s="238"/>
      <c r="CY675" s="238"/>
      <c r="CZ675" s="238"/>
      <c r="DA675" s="238"/>
      <c r="DB675" s="238"/>
      <c r="DC675" s="238"/>
      <c r="DD675" s="238"/>
      <c r="DE675" s="238"/>
      <c r="DF675" s="238"/>
      <c r="DG675" s="238"/>
      <c r="DH675" s="238"/>
      <c r="DI675" s="238"/>
      <c r="DJ675" s="238"/>
      <c r="DK675" s="238"/>
      <c r="DL675" s="238"/>
      <c r="DM675" s="238"/>
      <c r="DN675" s="238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38"/>
      <c r="CW676" s="238"/>
      <c r="CX676" s="238"/>
      <c r="CY676" s="238"/>
      <c r="CZ676" s="238"/>
      <c r="DA676" s="238"/>
      <c r="DB676" s="238"/>
      <c r="DC676" s="238"/>
      <c r="DD676" s="238"/>
      <c r="DE676" s="238"/>
      <c r="DF676" s="238"/>
      <c r="DG676" s="238"/>
      <c r="DH676" s="238"/>
      <c r="DI676" s="238"/>
      <c r="DJ676" s="238"/>
      <c r="DK676" s="238"/>
      <c r="DL676" s="238"/>
      <c r="DM676" s="238"/>
      <c r="DN676" s="238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38"/>
      <c r="CW677" s="238"/>
      <c r="CX677" s="238"/>
      <c r="CY677" s="238"/>
      <c r="CZ677" s="238"/>
      <c r="DA677" s="238"/>
      <c r="DB677" s="238"/>
      <c r="DC677" s="238"/>
      <c r="DD677" s="238"/>
      <c r="DE677" s="238"/>
      <c r="DF677" s="238"/>
      <c r="DG677" s="238"/>
      <c r="DH677" s="238"/>
      <c r="DI677" s="238"/>
      <c r="DJ677" s="238"/>
      <c r="DK677" s="238"/>
      <c r="DL677" s="238"/>
      <c r="DM677" s="238"/>
      <c r="DN677" s="238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38"/>
      <c r="CW678" s="238"/>
      <c r="CX678" s="238"/>
      <c r="CY678" s="238"/>
      <c r="CZ678" s="238"/>
      <c r="DA678" s="238"/>
      <c r="DB678" s="238"/>
      <c r="DC678" s="238"/>
      <c r="DD678" s="238"/>
      <c r="DE678" s="238"/>
      <c r="DF678" s="238"/>
      <c r="DG678" s="238"/>
      <c r="DH678" s="238"/>
      <c r="DI678" s="238"/>
      <c r="DJ678" s="238"/>
      <c r="DK678" s="238"/>
      <c r="DL678" s="238"/>
      <c r="DM678" s="238"/>
      <c r="DN678" s="238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38"/>
      <c r="CW679" s="238"/>
      <c r="CX679" s="238"/>
      <c r="CY679" s="238"/>
      <c r="CZ679" s="238"/>
      <c r="DA679" s="238"/>
      <c r="DB679" s="238"/>
      <c r="DC679" s="238"/>
      <c r="DD679" s="238"/>
      <c r="DE679" s="238"/>
      <c r="DF679" s="238"/>
      <c r="DG679" s="238"/>
      <c r="DH679" s="238"/>
      <c r="DI679" s="238"/>
      <c r="DJ679" s="238"/>
      <c r="DK679" s="238"/>
      <c r="DL679" s="238"/>
      <c r="DM679" s="238"/>
      <c r="DN679" s="238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38"/>
      <c r="CW680" s="238"/>
      <c r="CX680" s="238"/>
      <c r="CY680" s="238"/>
      <c r="CZ680" s="238"/>
      <c r="DA680" s="238"/>
      <c r="DB680" s="238"/>
      <c r="DC680" s="238"/>
      <c r="DD680" s="238"/>
      <c r="DE680" s="238"/>
      <c r="DF680" s="238"/>
      <c r="DG680" s="238"/>
      <c r="DH680" s="238"/>
      <c r="DI680" s="238"/>
      <c r="DJ680" s="238"/>
      <c r="DK680" s="238"/>
      <c r="DL680" s="238"/>
      <c r="DM680" s="238"/>
      <c r="DN680" s="238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38"/>
      <c r="CW681" s="238"/>
      <c r="CX681" s="238"/>
      <c r="CY681" s="238"/>
      <c r="CZ681" s="238"/>
      <c r="DA681" s="238"/>
      <c r="DB681" s="238"/>
      <c r="DC681" s="238"/>
      <c r="DD681" s="238"/>
      <c r="DE681" s="238"/>
      <c r="DF681" s="238"/>
      <c r="DG681" s="238"/>
      <c r="DH681" s="238"/>
      <c r="DI681" s="238"/>
      <c r="DJ681" s="238"/>
      <c r="DK681" s="238"/>
      <c r="DL681" s="238"/>
      <c r="DM681" s="238"/>
      <c r="DN681" s="238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38"/>
      <c r="CW682" s="238"/>
      <c r="CX682" s="238"/>
      <c r="CY682" s="238"/>
      <c r="CZ682" s="238"/>
      <c r="DA682" s="238"/>
      <c r="DB682" s="238"/>
      <c r="DC682" s="238"/>
      <c r="DD682" s="238"/>
      <c r="DE682" s="238"/>
      <c r="DF682" s="238"/>
      <c r="DG682" s="238"/>
      <c r="DH682" s="238"/>
      <c r="DI682" s="238"/>
      <c r="DJ682" s="238"/>
      <c r="DK682" s="238"/>
      <c r="DL682" s="238"/>
      <c r="DM682" s="238"/>
      <c r="DN682" s="238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38"/>
      <c r="CW683" s="238"/>
      <c r="CX683" s="238"/>
      <c r="CY683" s="238"/>
      <c r="CZ683" s="238"/>
      <c r="DA683" s="238"/>
      <c r="DB683" s="238"/>
      <c r="DC683" s="238"/>
      <c r="DD683" s="238"/>
      <c r="DE683" s="238"/>
      <c r="DF683" s="238"/>
      <c r="DG683" s="238"/>
      <c r="DH683" s="238"/>
      <c r="DI683" s="238"/>
      <c r="DJ683" s="238"/>
      <c r="DK683" s="238"/>
      <c r="DL683" s="238"/>
      <c r="DM683" s="238"/>
      <c r="DN683" s="238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38"/>
      <c r="CW684" s="238"/>
      <c r="CX684" s="238"/>
      <c r="CY684" s="238"/>
      <c r="CZ684" s="238"/>
      <c r="DA684" s="238"/>
      <c r="DB684" s="238"/>
      <c r="DC684" s="238"/>
      <c r="DD684" s="238"/>
      <c r="DE684" s="238"/>
      <c r="DF684" s="238"/>
      <c r="DG684" s="238"/>
      <c r="DH684" s="238"/>
      <c r="DI684" s="238"/>
      <c r="DJ684" s="238"/>
      <c r="DK684" s="238"/>
      <c r="DL684" s="238"/>
      <c r="DM684" s="238"/>
      <c r="DN684" s="238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38"/>
      <c r="CW685" s="238"/>
      <c r="CX685" s="238"/>
      <c r="CY685" s="238"/>
      <c r="CZ685" s="238"/>
      <c r="DA685" s="238"/>
      <c r="DB685" s="238"/>
      <c r="DC685" s="238"/>
      <c r="DD685" s="238"/>
      <c r="DE685" s="238"/>
      <c r="DF685" s="238"/>
      <c r="DG685" s="238"/>
      <c r="DH685" s="238"/>
      <c r="DI685" s="238"/>
      <c r="DJ685" s="238"/>
      <c r="DK685" s="238"/>
      <c r="DL685" s="238"/>
      <c r="DM685" s="238"/>
      <c r="DN685" s="238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38"/>
      <c r="CW686" s="238"/>
      <c r="CX686" s="238"/>
      <c r="CY686" s="238"/>
      <c r="CZ686" s="238"/>
      <c r="DA686" s="238"/>
      <c r="DB686" s="238"/>
      <c r="DC686" s="238"/>
      <c r="DD686" s="238"/>
      <c r="DE686" s="238"/>
      <c r="DF686" s="238"/>
      <c r="DG686" s="238"/>
      <c r="DH686" s="238"/>
      <c r="DI686" s="238"/>
      <c r="DJ686" s="238"/>
      <c r="DK686" s="238"/>
      <c r="DL686" s="238"/>
      <c r="DM686" s="238"/>
      <c r="DN686" s="238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38"/>
      <c r="CW687" s="238"/>
      <c r="CX687" s="238"/>
      <c r="CY687" s="238"/>
      <c r="CZ687" s="238"/>
      <c r="DA687" s="238"/>
      <c r="DB687" s="238"/>
      <c r="DC687" s="238"/>
      <c r="DD687" s="238"/>
      <c r="DE687" s="238"/>
      <c r="DF687" s="238"/>
      <c r="DG687" s="238"/>
      <c r="DH687" s="238"/>
      <c r="DI687" s="238"/>
      <c r="DJ687" s="238"/>
      <c r="DK687" s="238"/>
      <c r="DL687" s="238"/>
      <c r="DM687" s="238"/>
      <c r="DN687" s="238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38"/>
      <c r="CW688" s="238"/>
      <c r="CX688" s="238"/>
      <c r="CY688" s="238"/>
      <c r="CZ688" s="238"/>
      <c r="DA688" s="238"/>
      <c r="DB688" s="238"/>
      <c r="DC688" s="238"/>
      <c r="DD688" s="238"/>
      <c r="DE688" s="238"/>
      <c r="DF688" s="238"/>
      <c r="DG688" s="238"/>
      <c r="DH688" s="238"/>
      <c r="DI688" s="238"/>
      <c r="DJ688" s="238"/>
      <c r="DK688" s="238"/>
      <c r="DL688" s="238"/>
      <c r="DM688" s="238"/>
      <c r="DN688" s="238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38"/>
      <c r="CW689" s="238"/>
      <c r="CX689" s="238"/>
      <c r="CY689" s="238"/>
      <c r="CZ689" s="238"/>
      <c r="DA689" s="238"/>
      <c r="DB689" s="238"/>
      <c r="DC689" s="238"/>
      <c r="DD689" s="238"/>
      <c r="DE689" s="238"/>
      <c r="DF689" s="238"/>
      <c r="DG689" s="238"/>
      <c r="DH689" s="238"/>
      <c r="DI689" s="238"/>
      <c r="DJ689" s="238"/>
      <c r="DK689" s="238"/>
      <c r="DL689" s="238"/>
      <c r="DM689" s="238"/>
      <c r="DN689" s="238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38"/>
      <c r="CW690" s="238"/>
      <c r="CX690" s="238"/>
      <c r="CY690" s="238"/>
      <c r="CZ690" s="238"/>
      <c r="DA690" s="238"/>
      <c r="DB690" s="238"/>
      <c r="DC690" s="238"/>
      <c r="DD690" s="238"/>
      <c r="DE690" s="238"/>
      <c r="DF690" s="238"/>
      <c r="DG690" s="238"/>
      <c r="DH690" s="238"/>
      <c r="DI690" s="238"/>
      <c r="DJ690" s="238"/>
      <c r="DK690" s="238"/>
      <c r="DL690" s="238"/>
      <c r="DM690" s="238"/>
      <c r="DN690" s="238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38"/>
      <c r="CW691" s="238"/>
      <c r="CX691" s="238"/>
      <c r="CY691" s="238"/>
      <c r="CZ691" s="238"/>
      <c r="DA691" s="238"/>
      <c r="DB691" s="238"/>
      <c r="DC691" s="238"/>
      <c r="DD691" s="238"/>
      <c r="DE691" s="238"/>
      <c r="DF691" s="238"/>
      <c r="DG691" s="238"/>
      <c r="DH691" s="238"/>
      <c r="DI691" s="238"/>
      <c r="DJ691" s="238"/>
      <c r="DK691" s="238"/>
      <c r="DL691" s="238"/>
      <c r="DM691" s="238"/>
      <c r="DN691" s="238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38"/>
      <c r="CW692" s="238"/>
      <c r="CX692" s="238"/>
      <c r="CY692" s="238"/>
      <c r="CZ692" s="238"/>
      <c r="DA692" s="238"/>
      <c r="DB692" s="238"/>
      <c r="DC692" s="238"/>
      <c r="DD692" s="238"/>
      <c r="DE692" s="238"/>
      <c r="DF692" s="238"/>
      <c r="DG692" s="238"/>
      <c r="DH692" s="238"/>
      <c r="DI692" s="238"/>
      <c r="DJ692" s="238"/>
      <c r="DK692" s="238"/>
      <c r="DL692" s="238"/>
      <c r="DM692" s="238"/>
      <c r="DN692" s="238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38"/>
      <c r="CW693" s="238"/>
      <c r="CX693" s="238"/>
      <c r="CY693" s="238"/>
      <c r="CZ693" s="238"/>
      <c r="DA693" s="238"/>
      <c r="DB693" s="238"/>
      <c r="DC693" s="238"/>
      <c r="DD693" s="238"/>
      <c r="DE693" s="238"/>
      <c r="DF693" s="238"/>
      <c r="DG693" s="238"/>
      <c r="DH693" s="238"/>
      <c r="DI693" s="238"/>
      <c r="DJ693" s="238"/>
      <c r="DK693" s="238"/>
      <c r="DL693" s="238"/>
      <c r="DM693" s="238"/>
      <c r="DN693" s="238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38"/>
      <c r="CW694" s="238"/>
      <c r="CX694" s="238"/>
      <c r="CY694" s="238"/>
      <c r="CZ694" s="238"/>
      <c r="DA694" s="238"/>
      <c r="DB694" s="238"/>
      <c r="DC694" s="238"/>
      <c r="DD694" s="238"/>
      <c r="DE694" s="238"/>
      <c r="DF694" s="238"/>
      <c r="DG694" s="238"/>
      <c r="DH694" s="238"/>
      <c r="DI694" s="238"/>
      <c r="DJ694" s="238"/>
      <c r="DK694" s="238"/>
      <c r="DL694" s="238"/>
      <c r="DM694" s="238"/>
      <c r="DN694" s="238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38"/>
      <c r="CW695" s="238"/>
      <c r="CX695" s="238"/>
      <c r="CY695" s="238"/>
      <c r="CZ695" s="238"/>
      <c r="DA695" s="238"/>
      <c r="DB695" s="238"/>
      <c r="DC695" s="238"/>
      <c r="DD695" s="238"/>
      <c r="DE695" s="238"/>
      <c r="DF695" s="238"/>
      <c r="DG695" s="238"/>
      <c r="DH695" s="238"/>
      <c r="DI695" s="238"/>
      <c r="DJ695" s="238"/>
      <c r="DK695" s="238"/>
      <c r="DL695" s="238"/>
      <c r="DM695" s="238"/>
      <c r="DN695" s="238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38"/>
      <c r="CW696" s="238"/>
      <c r="CX696" s="238"/>
      <c r="CY696" s="238"/>
      <c r="CZ696" s="238"/>
      <c r="DA696" s="238"/>
      <c r="DB696" s="238"/>
      <c r="DC696" s="238"/>
      <c r="DD696" s="238"/>
      <c r="DE696" s="238"/>
      <c r="DF696" s="238"/>
      <c r="DG696" s="238"/>
      <c r="DH696" s="238"/>
      <c r="DI696" s="238"/>
      <c r="DJ696" s="238"/>
      <c r="DK696" s="238"/>
      <c r="DL696" s="238"/>
      <c r="DM696" s="238"/>
      <c r="DN696" s="238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38"/>
      <c r="CW697" s="238"/>
      <c r="CX697" s="238"/>
      <c r="CY697" s="238"/>
      <c r="CZ697" s="238"/>
      <c r="DA697" s="238"/>
      <c r="DB697" s="238"/>
      <c r="DC697" s="238"/>
      <c r="DD697" s="238"/>
      <c r="DE697" s="238"/>
      <c r="DF697" s="238"/>
      <c r="DG697" s="238"/>
      <c r="DH697" s="238"/>
      <c r="DI697" s="238"/>
      <c r="DJ697" s="238"/>
      <c r="DK697" s="238"/>
      <c r="DL697" s="238"/>
      <c r="DM697" s="238"/>
      <c r="DN697" s="238"/>
    </row>
    <row r="698" spans="1:118" ht="21" customHeight="1" x14ac:dyDescent="0.2">
      <c r="C698" s="265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8" customWidth="1"/>
    <col min="2" max="2" width="52.75" style="255" customWidth="1"/>
    <col min="3" max="3" width="64" style="255" customWidth="1"/>
    <col min="4" max="4" width="21.75" style="258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8" t="s">
        <v>98</v>
      </c>
    </row>
    <row r="4" spans="1:4" ht="15.75" customHeight="1" thickBot="1" x14ac:dyDescent="0.25">
      <c r="A4" s="258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8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8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8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8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8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8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8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8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8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8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8" t="s">
        <v>110</v>
      </c>
    </row>
    <row r="30" spans="1:4" x14ac:dyDescent="0.2">
      <c r="A30" s="258" t="s">
        <v>157</v>
      </c>
    </row>
    <row r="32" spans="1:4" x14ac:dyDescent="0.2">
      <c r="A32" s="258" t="s">
        <v>158</v>
      </c>
      <c r="B32" t="s">
        <v>159</v>
      </c>
    </row>
    <row r="33" spans="1:2" x14ac:dyDescent="0.2">
      <c r="A33" s="258" t="s">
        <v>160</v>
      </c>
      <c r="B33" t="s">
        <v>161</v>
      </c>
    </row>
    <row r="34" spans="1:2" x14ac:dyDescent="0.2">
      <c r="A34" s="258" t="s">
        <v>162</v>
      </c>
      <c r="B34" t="s">
        <v>163</v>
      </c>
    </row>
    <row r="35" spans="1:2" x14ac:dyDescent="0.2">
      <c r="A35" s="258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8" t="s">
        <v>168</v>
      </c>
      <c r="B37" t="s">
        <v>169</v>
      </c>
    </row>
    <row r="38" spans="1:2" x14ac:dyDescent="0.2">
      <c r="A38" s="258" t="s">
        <v>170</v>
      </c>
      <c r="B38" t="s">
        <v>171</v>
      </c>
    </row>
    <row r="39" spans="1:2" x14ac:dyDescent="0.2">
      <c r="A39" s="258" t="s">
        <v>172</v>
      </c>
      <c r="B39" t="s">
        <v>173</v>
      </c>
    </row>
    <row r="40" spans="1:2" x14ac:dyDescent="0.2">
      <c r="A40" s="258" t="s">
        <v>174</v>
      </c>
      <c r="B40" t="s">
        <v>175</v>
      </c>
    </row>
    <row r="41" spans="1:2" x14ac:dyDescent="0.2">
      <c r="A41" s="258" t="s">
        <v>102</v>
      </c>
    </row>
    <row r="42" spans="1:2" x14ac:dyDescent="0.2">
      <c r="B42" s="258" t="s">
        <v>176</v>
      </c>
    </row>
    <row r="43" spans="1:2" x14ac:dyDescent="0.2">
      <c r="B43" s="258" t="s">
        <v>177</v>
      </c>
    </row>
    <row r="44" spans="1:2" x14ac:dyDescent="0.2">
      <c r="B44" s="258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V1" sqref="CV1:CV104857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9.75" style="172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8"/>
      <c r="B1" s="258"/>
      <c r="C1" s="258"/>
      <c r="D1" s="258"/>
      <c r="E1" s="258"/>
      <c r="F1" s="258"/>
      <c r="G1" s="258" t="s">
        <v>179</v>
      </c>
      <c r="H1" s="271"/>
      <c r="I1" s="258" t="s">
        <v>180</v>
      </c>
      <c r="J1" s="258"/>
      <c r="K1" s="258"/>
      <c r="L1" s="271" t="s">
        <v>181</v>
      </c>
      <c r="M1" s="15"/>
      <c r="N1" s="271" t="s">
        <v>182</v>
      </c>
      <c r="O1" s="258"/>
      <c r="P1" s="15"/>
      <c r="Q1" s="258"/>
      <c r="R1" s="258"/>
      <c r="S1" s="258"/>
      <c r="T1" s="258"/>
      <c r="U1" s="258"/>
      <c r="V1" s="258"/>
      <c r="W1" s="258"/>
      <c r="X1" s="258"/>
      <c r="Y1" s="258"/>
      <c r="Z1" s="224"/>
      <c r="AA1" s="258"/>
      <c r="AB1" s="258"/>
      <c r="AC1" s="258"/>
      <c r="AD1" s="258"/>
      <c r="AE1" s="258"/>
      <c r="AF1" s="258"/>
      <c r="AG1" s="258"/>
      <c r="AH1" s="258"/>
      <c r="AI1" s="225"/>
      <c r="AJ1" s="258"/>
      <c r="AK1" s="238"/>
      <c r="AL1" s="238"/>
      <c r="AM1" s="66" t="s">
        <v>183</v>
      </c>
      <c r="AN1" s="258"/>
      <c r="AO1" s="66" t="s">
        <v>184</v>
      </c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335" t="s">
        <v>185</v>
      </c>
      <c r="BJ1" s="336"/>
      <c r="BK1" s="336"/>
      <c r="BL1" s="336"/>
      <c r="BM1" s="336"/>
      <c r="BN1" s="336"/>
      <c r="BO1" s="336"/>
      <c r="BP1" s="336"/>
      <c r="BQ1" s="258"/>
      <c r="BR1" s="258"/>
      <c r="BS1" s="258"/>
      <c r="BT1" s="258"/>
      <c r="BU1" s="258"/>
      <c r="BV1" s="258"/>
      <c r="BW1" s="258"/>
      <c r="BX1" s="258"/>
      <c r="BY1" s="258"/>
      <c r="BZ1" s="258"/>
      <c r="CA1" s="258"/>
      <c r="CB1" s="258"/>
      <c r="CC1" s="258"/>
      <c r="CD1" s="258"/>
      <c r="CE1" s="258"/>
      <c r="CF1" s="258"/>
      <c r="CG1" s="258"/>
      <c r="CH1" s="258"/>
      <c r="CI1" s="258"/>
      <c r="CJ1" s="258"/>
      <c r="CK1" s="258"/>
      <c r="CL1" s="258"/>
      <c r="CM1" s="258"/>
      <c r="CN1" s="258"/>
      <c r="CO1" s="258"/>
      <c r="CP1" s="258"/>
      <c r="CQ1" s="258"/>
      <c r="CR1" s="258"/>
      <c r="CS1" s="258"/>
      <c r="CT1" s="258"/>
      <c r="CU1" s="258"/>
      <c r="CV1" s="258"/>
      <c r="CW1" s="258"/>
      <c r="CX1" s="258"/>
      <c r="CY1" s="258"/>
      <c r="CZ1" s="258"/>
      <c r="DA1" s="258"/>
      <c r="DB1" s="258"/>
    </row>
    <row r="2" spans="1:138" s="238" customFormat="1" ht="52.5" customHeight="1" x14ac:dyDescent="0.2">
      <c r="A2" s="338" t="s">
        <v>0</v>
      </c>
      <c r="B2" s="338" t="s">
        <v>1</v>
      </c>
      <c r="C2" s="339" t="s">
        <v>2</v>
      </c>
      <c r="D2" s="339" t="s">
        <v>3</v>
      </c>
      <c r="E2" s="339" t="s">
        <v>4</v>
      </c>
      <c r="F2" s="324" t="s">
        <v>5</v>
      </c>
      <c r="G2" s="324" t="s">
        <v>6</v>
      </c>
      <c r="H2" s="324" t="s">
        <v>7</v>
      </c>
      <c r="I2" s="340" t="s">
        <v>8</v>
      </c>
      <c r="J2" s="340" t="s">
        <v>9</v>
      </c>
      <c r="K2" s="324" t="s">
        <v>10</v>
      </c>
      <c r="L2" s="341" t="s">
        <v>186</v>
      </c>
      <c r="M2" s="342" t="s">
        <v>187</v>
      </c>
      <c r="N2" s="310"/>
      <c r="O2" s="327" t="s">
        <v>188</v>
      </c>
      <c r="P2" s="317"/>
      <c r="Q2" s="317"/>
      <c r="R2" s="317"/>
      <c r="S2" s="318"/>
      <c r="T2" s="328" t="s">
        <v>189</v>
      </c>
      <c r="U2" s="317"/>
      <c r="V2" s="317"/>
      <c r="W2" s="317"/>
      <c r="X2" s="318"/>
      <c r="Y2" s="326" t="s">
        <v>190</v>
      </c>
      <c r="Z2" s="318"/>
      <c r="AA2" s="327" t="s">
        <v>191</v>
      </c>
      <c r="AB2" s="317"/>
      <c r="AC2" s="317"/>
      <c r="AD2" s="317"/>
      <c r="AE2" s="318"/>
      <c r="AF2" s="328" t="s">
        <v>192</v>
      </c>
      <c r="AG2" s="317"/>
      <c r="AH2" s="317"/>
      <c r="AI2" s="317"/>
      <c r="AJ2" s="318"/>
      <c r="AK2" s="329" t="s">
        <v>193</v>
      </c>
      <c r="AL2" s="318"/>
      <c r="AM2" s="330" t="s">
        <v>194</v>
      </c>
      <c r="AN2" s="330" t="s">
        <v>195</v>
      </c>
      <c r="AO2" s="331" t="s">
        <v>196</v>
      </c>
      <c r="AP2" s="332" t="s">
        <v>197</v>
      </c>
      <c r="AQ2" s="333" t="s">
        <v>198</v>
      </c>
      <c r="AR2" s="334" t="s">
        <v>199</v>
      </c>
      <c r="AS2" s="319" t="s">
        <v>200</v>
      </c>
      <c r="AT2" s="320"/>
      <c r="AU2" s="321"/>
      <c r="AV2" s="325" t="s">
        <v>201</v>
      </c>
      <c r="AW2" s="320"/>
      <c r="AX2" s="320"/>
      <c r="AY2" s="320"/>
      <c r="AZ2" s="320"/>
      <c r="BA2" s="320"/>
      <c r="BB2" s="320"/>
      <c r="BC2" s="320"/>
      <c r="BD2" s="320"/>
      <c r="BE2" s="319" t="s">
        <v>202</v>
      </c>
      <c r="BF2" s="320"/>
      <c r="BG2" s="321"/>
      <c r="BH2" s="237"/>
      <c r="BI2" s="337"/>
      <c r="BJ2" s="337"/>
      <c r="BK2" s="337"/>
      <c r="BL2" s="337"/>
      <c r="BM2" s="337"/>
      <c r="BN2" s="337"/>
      <c r="BO2" s="337"/>
      <c r="BP2" s="337"/>
      <c r="BQ2" s="322" t="s">
        <v>203</v>
      </c>
      <c r="BR2" s="322" t="s">
        <v>204</v>
      </c>
      <c r="BS2" s="322" t="s">
        <v>205</v>
      </c>
      <c r="BT2" s="322" t="s">
        <v>206</v>
      </c>
      <c r="BU2" s="323" t="s">
        <v>207</v>
      </c>
      <c r="BV2" s="323" t="s">
        <v>208</v>
      </c>
      <c r="BW2" s="323" t="s">
        <v>209</v>
      </c>
      <c r="BX2" s="324" t="s">
        <v>210</v>
      </c>
      <c r="BY2" s="319" t="s">
        <v>211</v>
      </c>
      <c r="BZ2" s="320"/>
      <c r="CA2" s="321"/>
      <c r="CB2" s="319" t="s">
        <v>212</v>
      </c>
      <c r="CC2" s="320"/>
      <c r="CD2" s="321"/>
      <c r="CE2" s="316" t="s">
        <v>213</v>
      </c>
      <c r="CF2" s="317"/>
      <c r="CG2" s="317"/>
      <c r="CH2" s="317"/>
      <c r="CI2" s="317"/>
      <c r="CJ2" s="317"/>
      <c r="CK2" s="317"/>
      <c r="CL2" s="317"/>
      <c r="CM2" s="318"/>
      <c r="CN2" s="302" t="s">
        <v>214</v>
      </c>
      <c r="CO2" s="302" t="s">
        <v>215</v>
      </c>
      <c r="CP2" s="312" t="s">
        <v>216</v>
      </c>
      <c r="CQ2" s="305" t="s">
        <v>217</v>
      </c>
      <c r="CR2" s="304" t="s">
        <v>218</v>
      </c>
      <c r="CS2" s="304" t="s">
        <v>219</v>
      </c>
      <c r="CT2" s="304" t="s">
        <v>220</v>
      </c>
      <c r="CU2" s="304" t="s">
        <v>221</v>
      </c>
      <c r="CV2" s="235" t="s">
        <v>222</v>
      </c>
      <c r="CW2" s="235" t="s">
        <v>223</v>
      </c>
      <c r="CX2" s="314" t="s">
        <v>224</v>
      </c>
      <c r="CY2" s="235" t="s">
        <v>203</v>
      </c>
      <c r="CZ2" s="235" t="s">
        <v>225</v>
      </c>
      <c r="DA2" s="235" t="s">
        <v>205</v>
      </c>
      <c r="DB2" s="307" t="s">
        <v>226</v>
      </c>
      <c r="DC2" s="309" t="s">
        <v>227</v>
      </c>
      <c r="DD2" s="310"/>
      <c r="DE2" s="310"/>
      <c r="DF2" s="310"/>
      <c r="DG2" s="310"/>
      <c r="DH2" s="311"/>
      <c r="DI2" s="240"/>
      <c r="DJ2" s="240"/>
      <c r="DK2" s="240"/>
      <c r="DL2" s="240"/>
    </row>
    <row r="3" spans="1:138" s="238" customFormat="1" ht="52.5" customHeight="1" x14ac:dyDescent="0.2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06"/>
      <c r="AN3" s="306"/>
      <c r="AO3" s="303"/>
      <c r="AP3" s="303"/>
      <c r="AQ3" s="303"/>
      <c r="AR3" s="303"/>
      <c r="AS3" s="239" t="s">
        <v>230</v>
      </c>
      <c r="AT3" s="239" t="s">
        <v>231</v>
      </c>
      <c r="AU3" s="239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9" t="s">
        <v>230</v>
      </c>
      <c r="BF3" s="239" t="s">
        <v>231</v>
      </c>
      <c r="BG3" s="239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3"/>
      <c r="BR3" s="303"/>
      <c r="BS3" s="303"/>
      <c r="BT3" s="303"/>
      <c r="BU3" s="303"/>
      <c r="BV3" s="303"/>
      <c r="BW3" s="303"/>
      <c r="BX3" s="303"/>
      <c r="BY3" s="242" t="s">
        <v>242</v>
      </c>
      <c r="BZ3" s="242" t="s">
        <v>243</v>
      </c>
      <c r="CA3" s="242" t="s">
        <v>244</v>
      </c>
      <c r="CB3" s="242" t="s">
        <v>242</v>
      </c>
      <c r="CC3" s="242" t="s">
        <v>243</v>
      </c>
      <c r="CD3" s="242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3"/>
      <c r="CO3" s="303"/>
      <c r="CP3" s="313"/>
      <c r="CQ3" s="306"/>
      <c r="CR3" s="303"/>
      <c r="CS3" s="303"/>
      <c r="CT3" s="303"/>
      <c r="CU3" s="303"/>
      <c r="CV3" s="236"/>
      <c r="CW3" s="236"/>
      <c r="CX3" s="315"/>
      <c r="CY3" s="236"/>
      <c r="CZ3" s="236"/>
      <c r="DA3" s="236"/>
      <c r="DB3" s="308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0" t="s">
        <v>252</v>
      </c>
      <c r="DM3" s="240" t="s">
        <v>253</v>
      </c>
      <c r="DN3" s="240" t="s">
        <v>254</v>
      </c>
      <c r="DO3" s="240" t="s">
        <v>254</v>
      </c>
    </row>
    <row r="4" spans="1:138" s="196" customFormat="1" ht="31.5" hidden="1" customHeight="1" x14ac:dyDescent="0.2">
      <c r="A4" s="192">
        <v>2022</v>
      </c>
      <c r="B4" s="172">
        <v>11</v>
      </c>
      <c r="C4" s="265">
        <v>44865</v>
      </c>
      <c r="D4" s="172">
        <v>376</v>
      </c>
      <c r="E4" s="172">
        <v>438</v>
      </c>
      <c r="F4" s="172">
        <v>1</v>
      </c>
      <c r="G4" s="195" t="s">
        <v>255</v>
      </c>
      <c r="H4" s="258" t="s">
        <v>256</v>
      </c>
      <c r="I4" s="258" t="s">
        <v>257</v>
      </c>
      <c r="J4" s="258">
        <v>3</v>
      </c>
      <c r="K4" s="258">
        <v>2</v>
      </c>
      <c r="L4" s="266">
        <v>335</v>
      </c>
      <c r="M4" s="267">
        <v>315</v>
      </c>
      <c r="N4" s="268">
        <v>358</v>
      </c>
      <c r="O4" s="191">
        <v>507</v>
      </c>
      <c r="P4" s="191">
        <v>516</v>
      </c>
      <c r="Q4" s="191"/>
      <c r="R4" s="191"/>
      <c r="S4" s="191"/>
      <c r="T4" s="191">
        <v>355</v>
      </c>
      <c r="U4" s="191">
        <v>360</v>
      </c>
      <c r="V4" s="191"/>
      <c r="W4" s="191"/>
      <c r="X4" s="191"/>
      <c r="Y4" s="173">
        <v>130</v>
      </c>
      <c r="Z4" s="173">
        <v>130</v>
      </c>
      <c r="AA4" s="191"/>
      <c r="AB4" s="191">
        <v>492</v>
      </c>
      <c r="AC4" s="191">
        <v>503</v>
      </c>
      <c r="AD4" s="191"/>
      <c r="AE4" s="191"/>
      <c r="AF4" s="191"/>
      <c r="AG4" s="191">
        <v>356</v>
      </c>
      <c r="AH4" s="191">
        <v>350</v>
      </c>
      <c r="AI4" s="191"/>
      <c r="AJ4" s="191"/>
      <c r="AK4" s="173">
        <v>133</v>
      </c>
      <c r="AL4" s="173">
        <v>131</v>
      </c>
      <c r="AM4" s="269">
        <v>504.5</v>
      </c>
      <c r="AN4" s="269">
        <v>355.25</v>
      </c>
      <c r="AO4" s="184">
        <v>75</v>
      </c>
      <c r="AP4" s="185">
        <v>144</v>
      </c>
      <c r="AQ4" s="183">
        <v>82.44274809160305</v>
      </c>
      <c r="AR4" s="183">
        <v>131</v>
      </c>
      <c r="AS4" s="183"/>
      <c r="AT4" s="183"/>
      <c r="AU4" s="183">
        <v>696</v>
      </c>
      <c r="AV4" s="183">
        <v>10</v>
      </c>
      <c r="AW4" s="183">
        <v>10</v>
      </c>
      <c r="AX4" s="183">
        <v>2</v>
      </c>
      <c r="AY4" s="183"/>
      <c r="AZ4" s="183"/>
      <c r="BA4" s="183"/>
      <c r="BB4" s="183"/>
      <c r="BC4" s="183"/>
      <c r="BD4" s="183"/>
      <c r="BE4" s="183"/>
      <c r="BF4" s="183"/>
      <c r="BG4" s="183">
        <v>744</v>
      </c>
      <c r="BH4" s="183">
        <v>4</v>
      </c>
      <c r="BI4" s="183">
        <v>5</v>
      </c>
      <c r="BJ4" s="183">
        <v>11</v>
      </c>
      <c r="BK4" s="183"/>
      <c r="BL4" s="183"/>
      <c r="BM4" s="183"/>
      <c r="BN4" s="183"/>
      <c r="BO4" s="183"/>
      <c r="BP4" s="183"/>
      <c r="BQ4" s="238" t="s">
        <v>258</v>
      </c>
      <c r="BR4" s="238" t="s">
        <v>259</v>
      </c>
      <c r="BS4" s="238" t="s">
        <v>260</v>
      </c>
      <c r="BT4" s="238" t="s">
        <v>261</v>
      </c>
      <c r="BU4" s="238">
        <v>44</v>
      </c>
      <c r="BV4" s="238" t="s">
        <v>262</v>
      </c>
      <c r="BW4" s="238" t="s">
        <v>263</v>
      </c>
      <c r="BX4" s="187">
        <v>1.4999999999999999E-2</v>
      </c>
      <c r="BY4" s="183">
        <v>22</v>
      </c>
      <c r="BZ4" s="183">
        <v>11</v>
      </c>
      <c r="CA4" s="183">
        <v>707</v>
      </c>
      <c r="CB4" s="183">
        <v>20</v>
      </c>
      <c r="CC4" s="183">
        <v>10</v>
      </c>
      <c r="CD4" s="183">
        <v>754</v>
      </c>
      <c r="CE4" s="238">
        <v>7</v>
      </c>
      <c r="CF4" s="238">
        <v>7</v>
      </c>
      <c r="CG4" s="113">
        <v>6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42</v>
      </c>
      <c r="CO4" s="186">
        <v>21</v>
      </c>
      <c r="CP4" s="182">
        <v>1461</v>
      </c>
      <c r="CQ4" s="188">
        <v>1.437371663244353E-2</v>
      </c>
      <c r="CR4" s="174">
        <v>7.0350000000000001</v>
      </c>
      <c r="CS4" s="174">
        <v>489.435</v>
      </c>
      <c r="CT4" s="174">
        <v>7.4602500000000003</v>
      </c>
      <c r="CU4" s="174">
        <v>519.02025000000003</v>
      </c>
      <c r="CV4" s="230">
        <v>0.25472222222222218</v>
      </c>
      <c r="CW4" s="230">
        <v>632546.59090909094</v>
      </c>
      <c r="CX4" s="230">
        <v>127</v>
      </c>
      <c r="CY4" s="230"/>
      <c r="CZ4" s="230"/>
      <c r="DA4" s="230"/>
      <c r="DB4" s="221">
        <f>IFERROR((AM4-L4)/L4,"")</f>
        <v>0.50597014925373129</v>
      </c>
      <c r="DC4" s="231">
        <f t="shared" ref="DC4:DC67" si="0">AU4+BG4</f>
        <v>1440</v>
      </c>
      <c r="DD4" s="15">
        <f>SUM(BH4:BP4,AV4:BD4)</f>
        <v>42</v>
      </c>
      <c r="DE4" s="258">
        <f>IFERROR(ROUND(DD4/K4,0),"")</f>
        <v>21</v>
      </c>
      <c r="DF4" s="258">
        <f>IFERROR(ROUND(CO4/AQ4,1),"")</f>
        <v>0.3</v>
      </c>
      <c r="DG4" s="231">
        <f t="shared" ref="DG4:DG67" si="1">IFERROR(DC4+DE4,"")</f>
        <v>1461</v>
      </c>
      <c r="DH4" s="225">
        <f t="shared" ref="DH4:DH67" si="2">IFERROR(DE4/DG4,"")</f>
        <v>1.4373716632443531E-2</v>
      </c>
      <c r="DJ4" s="15" t="str">
        <f>IFERROR(#REF!-AO4,"")</f>
        <v/>
      </c>
      <c r="DL4" s="274" t="str">
        <f>IFERROR(#REF!-L4,"")</f>
        <v/>
      </c>
      <c r="DM4" s="238" t="e">
        <f>IF(#REF!&gt;AP4,0,1)</f>
        <v>#REF!</v>
      </c>
      <c r="DN4" s="238">
        <f>IF(AN4&lt;M4,0,1)</f>
        <v>1</v>
      </c>
      <c r="DO4" s="238">
        <f>IF(AN4&gt;N4,0,1)</f>
        <v>1</v>
      </c>
      <c r="DP4" s="238"/>
      <c r="DQ4" s="238"/>
      <c r="DR4" s="238"/>
      <c r="DS4" s="238"/>
      <c r="DT4" s="238"/>
      <c r="DU4" s="238"/>
      <c r="DV4" s="238"/>
      <c r="DW4" s="238"/>
      <c r="DX4" s="238"/>
      <c r="DY4" s="238"/>
      <c r="DZ4" s="238"/>
      <c r="EA4" s="238"/>
      <c r="EB4" s="238"/>
      <c r="EC4" s="238"/>
      <c r="ED4" s="238"/>
      <c r="EE4" s="238"/>
      <c r="EF4" s="238"/>
      <c r="EG4" s="238"/>
      <c r="EH4" s="238"/>
    </row>
    <row r="5" spans="1:138" s="196" customFormat="1" ht="31.5" hidden="1" customHeight="1" x14ac:dyDescent="0.2">
      <c r="A5" s="192">
        <v>2022</v>
      </c>
      <c r="B5" s="172">
        <v>11</v>
      </c>
      <c r="C5" s="265">
        <v>44865</v>
      </c>
      <c r="D5" s="172">
        <v>417</v>
      </c>
      <c r="E5" s="172">
        <v>660</v>
      </c>
      <c r="F5" s="172">
        <v>2</v>
      </c>
      <c r="G5" s="195" t="s">
        <v>264</v>
      </c>
      <c r="H5" s="258" t="s">
        <v>265</v>
      </c>
      <c r="I5" s="258" t="s">
        <v>257</v>
      </c>
      <c r="J5" s="258">
        <v>1</v>
      </c>
      <c r="K5" s="258">
        <v>6</v>
      </c>
      <c r="L5" s="266">
        <v>1265</v>
      </c>
      <c r="M5" s="267">
        <v>1190</v>
      </c>
      <c r="N5" s="268">
        <v>1354</v>
      </c>
      <c r="O5" s="191">
        <v>1893</v>
      </c>
      <c r="P5" s="191">
        <v>1885</v>
      </c>
      <c r="Q5" s="191"/>
      <c r="R5" s="191"/>
      <c r="S5" s="191"/>
      <c r="T5" s="191">
        <v>1301</v>
      </c>
      <c r="U5" s="191">
        <v>1306</v>
      </c>
      <c r="V5" s="191"/>
      <c r="W5" s="191"/>
      <c r="X5" s="191"/>
      <c r="Y5" s="173"/>
      <c r="Z5" s="173"/>
      <c r="AA5" s="191"/>
      <c r="AB5" s="191">
        <v>1765</v>
      </c>
      <c r="AC5" s="191"/>
      <c r="AD5" s="191"/>
      <c r="AE5" s="191"/>
      <c r="AF5" s="191"/>
      <c r="AG5" s="191">
        <v>1407</v>
      </c>
      <c r="AH5" s="191"/>
      <c r="AI5" s="191"/>
      <c r="AJ5" s="191"/>
      <c r="AK5" s="173"/>
      <c r="AL5" s="173"/>
      <c r="AM5" s="269">
        <v>1847.666666666667</v>
      </c>
      <c r="AN5" s="269">
        <v>1338</v>
      </c>
      <c r="AO5" s="184">
        <v>21</v>
      </c>
      <c r="AP5" s="185">
        <v>180</v>
      </c>
      <c r="AQ5" s="183"/>
      <c r="AR5" s="183"/>
      <c r="AS5" s="183"/>
      <c r="AT5" s="183"/>
      <c r="AU5" s="183">
        <v>216</v>
      </c>
      <c r="AV5" s="183">
        <v>10</v>
      </c>
      <c r="AW5" s="183">
        <v>10</v>
      </c>
      <c r="AX5" s="183">
        <v>10</v>
      </c>
      <c r="AY5" s="183"/>
      <c r="AZ5" s="183"/>
      <c r="BA5" s="183"/>
      <c r="BB5" s="183"/>
      <c r="BC5" s="183"/>
      <c r="BD5" s="183"/>
      <c r="BE5" s="183"/>
      <c r="BF5" s="183"/>
      <c r="BG5" s="183">
        <v>171</v>
      </c>
      <c r="BH5" s="183">
        <v>1</v>
      </c>
      <c r="BI5" s="183">
        <v>9</v>
      </c>
      <c r="BJ5" s="183">
        <v>8</v>
      </c>
      <c r="BK5" s="183"/>
      <c r="BL5" s="183"/>
      <c r="BM5" s="183"/>
      <c r="BN5" s="183"/>
      <c r="BO5" s="183"/>
      <c r="BP5" s="183"/>
      <c r="BQ5" s="238" t="s">
        <v>258</v>
      </c>
      <c r="BR5" s="238" t="s">
        <v>259</v>
      </c>
      <c r="BS5" s="238" t="s">
        <v>266</v>
      </c>
      <c r="BT5" s="238" t="s">
        <v>261</v>
      </c>
      <c r="BU5" s="238">
        <v>44</v>
      </c>
      <c r="BV5" s="238" t="s">
        <v>267</v>
      </c>
      <c r="BW5" s="238" t="s">
        <v>263</v>
      </c>
      <c r="BX5" s="187">
        <v>1.4999999999999999E-2</v>
      </c>
      <c r="BY5" s="183">
        <v>30</v>
      </c>
      <c r="BZ5" s="183">
        <v>5</v>
      </c>
      <c r="CA5" s="183">
        <v>221</v>
      </c>
      <c r="CB5" s="183">
        <v>18</v>
      </c>
      <c r="CC5" s="183">
        <v>3</v>
      </c>
      <c r="CD5" s="183">
        <v>174</v>
      </c>
      <c r="CE5" s="238">
        <v>1</v>
      </c>
      <c r="CF5" s="238">
        <v>3</v>
      </c>
      <c r="CG5" s="113">
        <v>3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48</v>
      </c>
      <c r="CO5" s="186">
        <v>8</v>
      </c>
      <c r="CP5" s="182">
        <v>395</v>
      </c>
      <c r="CQ5" s="188">
        <v>2.0253164556962029E-2</v>
      </c>
      <c r="CR5" s="174">
        <v>10.119999999999999</v>
      </c>
      <c r="CS5" s="174">
        <v>499.67500000000001</v>
      </c>
      <c r="CT5" s="174">
        <v>10.704000000000001</v>
      </c>
      <c r="CU5" s="174">
        <v>528.51</v>
      </c>
      <c r="CV5" s="230"/>
      <c r="CW5" s="230">
        <v>47884.772727272721</v>
      </c>
      <c r="CX5" s="230">
        <v>127</v>
      </c>
      <c r="CY5" s="230"/>
      <c r="CZ5" s="230"/>
      <c r="DA5" s="230"/>
      <c r="DB5" s="221">
        <f>IFERROR((AM5-L5)/L5,"")</f>
        <v>0.46060606060606085</v>
      </c>
      <c r="DC5" s="231">
        <f t="shared" si="0"/>
        <v>387</v>
      </c>
      <c r="DD5" s="15">
        <f>SUM(BH5:BP5,AV5:BD5)</f>
        <v>48</v>
      </c>
      <c r="DE5" s="258">
        <f>IFERROR(ROUND(DD5/K5,0),"")</f>
        <v>8</v>
      </c>
      <c r="DF5" s="258" t="str">
        <f>IFERROR(ROUND(CO5/AQ5,1),"")</f>
        <v/>
      </c>
      <c r="DG5" s="231">
        <f t="shared" si="1"/>
        <v>395</v>
      </c>
      <c r="DH5" s="225">
        <f t="shared" si="2"/>
        <v>2.0253164556962026E-2</v>
      </c>
      <c r="DJ5" s="15" t="str">
        <f>IFERROR(#REF!-AO5,"")</f>
        <v/>
      </c>
      <c r="DL5" s="274" t="str">
        <f>IFERROR(#REF!-L5,"")</f>
        <v/>
      </c>
      <c r="DM5" s="238" t="e">
        <f>IF(#REF!&gt;AP5,0,1)</f>
        <v>#REF!</v>
      </c>
      <c r="DN5" s="238">
        <f>IF(AN5&lt;M5,0,1)</f>
        <v>1</v>
      </c>
      <c r="DO5" s="238">
        <f>IF(AN5&gt;N5,0,1)</f>
        <v>1</v>
      </c>
      <c r="DP5" s="238"/>
      <c r="DQ5" s="238"/>
      <c r="DR5" s="238"/>
      <c r="DS5" s="238"/>
      <c r="DT5" s="238"/>
      <c r="DU5" s="238"/>
      <c r="DV5" s="238"/>
      <c r="DW5" s="238"/>
      <c r="DX5" s="238"/>
      <c r="DY5" s="238"/>
      <c r="DZ5" s="238"/>
      <c r="EA5" s="238"/>
      <c r="EB5" s="238"/>
      <c r="EC5" s="238"/>
      <c r="ED5" s="238"/>
      <c r="EE5" s="238"/>
      <c r="EF5" s="238"/>
      <c r="EG5" s="238"/>
      <c r="EH5" s="238"/>
    </row>
    <row r="6" spans="1:138" s="196" customFormat="1" ht="31.5" hidden="1" customHeight="1" x14ac:dyDescent="0.2">
      <c r="A6" s="192">
        <v>2022</v>
      </c>
      <c r="B6" s="172">
        <v>11</v>
      </c>
      <c r="C6" s="265">
        <v>44865</v>
      </c>
      <c r="D6" s="172">
        <v>417</v>
      </c>
      <c r="E6" s="172">
        <v>661</v>
      </c>
      <c r="F6" s="172">
        <v>2</v>
      </c>
      <c r="G6" s="195" t="s">
        <v>268</v>
      </c>
      <c r="H6" s="258" t="s">
        <v>269</v>
      </c>
      <c r="I6" s="258" t="s">
        <v>257</v>
      </c>
      <c r="J6" s="258">
        <v>1</v>
      </c>
      <c r="K6" s="258">
        <v>6</v>
      </c>
      <c r="L6" s="266">
        <v>276</v>
      </c>
      <c r="M6" s="267">
        <v>259</v>
      </c>
      <c r="N6" s="268">
        <v>295</v>
      </c>
      <c r="O6" s="191">
        <v>388</v>
      </c>
      <c r="P6" s="191">
        <v>390</v>
      </c>
      <c r="Q6" s="191"/>
      <c r="R6" s="191"/>
      <c r="S6" s="191"/>
      <c r="T6" s="191">
        <v>280</v>
      </c>
      <c r="U6" s="191">
        <v>278</v>
      </c>
      <c r="V6" s="191"/>
      <c r="W6" s="191"/>
      <c r="X6" s="191"/>
      <c r="Y6" s="173">
        <v>173</v>
      </c>
      <c r="Z6" s="173">
        <v>170</v>
      </c>
      <c r="AA6" s="191"/>
      <c r="AB6" s="191">
        <v>376</v>
      </c>
      <c r="AC6" s="191"/>
      <c r="AD6" s="191"/>
      <c r="AE6" s="191"/>
      <c r="AF6" s="191"/>
      <c r="AG6" s="191">
        <v>294</v>
      </c>
      <c r="AH6" s="191"/>
      <c r="AI6" s="191"/>
      <c r="AJ6" s="191"/>
      <c r="AK6" s="173">
        <v>181</v>
      </c>
      <c r="AL6" s="173">
        <v>182</v>
      </c>
      <c r="AM6" s="269">
        <v>384.66666666666669</v>
      </c>
      <c r="AN6" s="269">
        <v>284</v>
      </c>
      <c r="AO6" s="184">
        <v>21</v>
      </c>
      <c r="AP6" s="185">
        <v>180</v>
      </c>
      <c r="AQ6" s="183">
        <v>20.396600566572239</v>
      </c>
      <c r="AR6" s="183">
        <v>176.5</v>
      </c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38" t="s">
        <v>258</v>
      </c>
      <c r="BR6" s="238" t="s">
        <v>259</v>
      </c>
      <c r="BS6" s="238" t="s">
        <v>270</v>
      </c>
      <c r="BT6" s="238" t="s">
        <v>261</v>
      </c>
      <c r="BU6" s="238">
        <v>44</v>
      </c>
      <c r="BV6" s="238" t="s">
        <v>267</v>
      </c>
      <c r="BW6" s="238" t="s">
        <v>263</v>
      </c>
      <c r="BX6" s="187">
        <v>1.4999999999999999E-2</v>
      </c>
      <c r="BY6" s="183">
        <v>0</v>
      </c>
      <c r="BZ6" s="183">
        <v>0</v>
      </c>
      <c r="CA6" s="183">
        <v>0</v>
      </c>
      <c r="CB6" s="183">
        <v>0</v>
      </c>
      <c r="CC6" s="183">
        <v>0</v>
      </c>
      <c r="CD6" s="183">
        <v>0</v>
      </c>
      <c r="CE6" s="238">
        <v>0</v>
      </c>
      <c r="CF6" s="238">
        <v>0</v>
      </c>
      <c r="CG6" s="113">
        <v>0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86">
        <v>0</v>
      </c>
      <c r="CP6" s="182">
        <v>0</v>
      </c>
      <c r="CQ6" s="188"/>
      <c r="CR6" s="174">
        <v>0</v>
      </c>
      <c r="CS6" s="174">
        <v>0</v>
      </c>
      <c r="CT6" s="174">
        <v>0</v>
      </c>
      <c r="CU6" s="174">
        <v>0</v>
      </c>
      <c r="CV6" s="230">
        <v>0</v>
      </c>
      <c r="CW6" s="230">
        <v>0</v>
      </c>
      <c r="CX6" s="230">
        <v>127</v>
      </c>
      <c r="CY6" s="230"/>
      <c r="CZ6" s="230"/>
      <c r="DA6" s="230"/>
      <c r="DB6" s="221">
        <f>IFERROR((AM6-L6)/L6,"")</f>
        <v>0.39371980676328511</v>
      </c>
      <c r="DC6" s="231">
        <f t="shared" si="0"/>
        <v>0</v>
      </c>
      <c r="DD6" s="15">
        <f>SUM(BH6:BP6,AV6:BD6)</f>
        <v>0</v>
      </c>
      <c r="DE6" s="258">
        <f>IFERROR(ROUND(DD6/K6,0),"")</f>
        <v>0</v>
      </c>
      <c r="DF6" s="258">
        <f>IFERROR(ROUND(CO6/AQ6,1),"")</f>
        <v>0</v>
      </c>
      <c r="DG6" s="231">
        <f t="shared" si="1"/>
        <v>0</v>
      </c>
      <c r="DH6" s="225" t="str">
        <f t="shared" si="2"/>
        <v/>
      </c>
      <c r="DJ6" s="15" t="str">
        <f>IFERROR(#REF!-AO6,"")</f>
        <v/>
      </c>
      <c r="DL6" s="274" t="str">
        <f>IFERROR(#REF!-L6,"")</f>
        <v/>
      </c>
      <c r="DM6" s="238" t="e">
        <f>IF(#REF!&gt;AP6,0,1)</f>
        <v>#REF!</v>
      </c>
      <c r="DN6" s="238">
        <f>IF(AN6&lt;M6,0,1)</f>
        <v>1</v>
      </c>
      <c r="DO6" s="238">
        <f>IF(AN6&gt;N6,0,1)</f>
        <v>1</v>
      </c>
      <c r="DP6" s="238"/>
      <c r="DQ6" s="238"/>
      <c r="DR6" s="238"/>
      <c r="DS6" s="238"/>
      <c r="DT6" s="238"/>
      <c r="DU6" s="238"/>
      <c r="DV6" s="238"/>
      <c r="DW6" s="238"/>
      <c r="DX6" s="238"/>
      <c r="DY6" s="238"/>
      <c r="DZ6" s="238"/>
      <c r="EA6" s="238"/>
      <c r="EB6" s="238"/>
      <c r="EC6" s="238"/>
      <c r="ED6" s="238"/>
      <c r="EE6" s="238"/>
      <c r="EF6" s="238"/>
      <c r="EG6" s="238"/>
      <c r="EH6" s="238"/>
    </row>
    <row r="7" spans="1:138" s="196" customFormat="1" ht="31.5" hidden="1" customHeight="1" x14ac:dyDescent="0.2">
      <c r="A7" s="192">
        <v>2022</v>
      </c>
      <c r="B7" s="172">
        <v>11</v>
      </c>
      <c r="C7" s="265">
        <v>44865</v>
      </c>
      <c r="D7" s="172">
        <v>124</v>
      </c>
      <c r="E7" s="172">
        <v>689</v>
      </c>
      <c r="F7" s="172">
        <v>3</v>
      </c>
      <c r="G7" s="195" t="s">
        <v>271</v>
      </c>
      <c r="H7" s="258" t="s">
        <v>272</v>
      </c>
      <c r="I7" s="258" t="s">
        <v>257</v>
      </c>
      <c r="J7" s="258">
        <v>2</v>
      </c>
      <c r="K7" s="258">
        <v>2</v>
      </c>
      <c r="L7" s="266">
        <v>75</v>
      </c>
      <c r="M7" s="267">
        <v>67</v>
      </c>
      <c r="N7" s="268">
        <v>82</v>
      </c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>
        <v>59</v>
      </c>
      <c r="AP7" s="185">
        <v>122</v>
      </c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38" t="s">
        <v>273</v>
      </c>
      <c r="BR7" s="238" t="s">
        <v>274</v>
      </c>
      <c r="BS7" s="238"/>
      <c r="BT7" s="238"/>
      <c r="BU7" s="238">
        <v>44</v>
      </c>
      <c r="BV7" s="238" t="s">
        <v>275</v>
      </c>
      <c r="BW7" s="238" t="s">
        <v>263</v>
      </c>
      <c r="BX7" s="187">
        <v>1.4999999999999999E-2</v>
      </c>
      <c r="BY7" s="183">
        <v>0</v>
      </c>
      <c r="BZ7" s="183">
        <v>0</v>
      </c>
      <c r="CA7" s="183">
        <v>0</v>
      </c>
      <c r="CB7" s="183">
        <v>0</v>
      </c>
      <c r="CC7" s="183">
        <v>0</v>
      </c>
      <c r="CD7" s="183">
        <v>0</v>
      </c>
      <c r="CE7" s="238">
        <v>0</v>
      </c>
      <c r="CF7" s="238">
        <v>0</v>
      </c>
      <c r="CG7" s="113">
        <v>0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0</v>
      </c>
      <c r="CO7" s="186">
        <v>0</v>
      </c>
      <c r="CP7" s="182">
        <v>0</v>
      </c>
      <c r="CQ7" s="188"/>
      <c r="CR7" s="174">
        <v>0</v>
      </c>
      <c r="CS7" s="174">
        <v>0</v>
      </c>
      <c r="CT7" s="174"/>
      <c r="CU7" s="174"/>
      <c r="CV7" s="230"/>
      <c r="CW7" s="230">
        <v>0</v>
      </c>
      <c r="CX7" s="230">
        <v>127</v>
      </c>
      <c r="CY7" s="230"/>
      <c r="CZ7" s="230"/>
      <c r="DA7" s="230"/>
      <c r="DB7" s="221">
        <f>IFERROR((AM7-L7)/L7,"")</f>
        <v>-1</v>
      </c>
      <c r="DC7" s="231">
        <f t="shared" si="0"/>
        <v>0</v>
      </c>
      <c r="DD7" s="15">
        <f>SUM(BH7:BP7,AV7:BD7)</f>
        <v>0</v>
      </c>
      <c r="DE7" s="258">
        <f>IFERROR(ROUND(DD7/K7,0),"")</f>
        <v>0</v>
      </c>
      <c r="DF7" s="258" t="str">
        <f>IFERROR(ROUND(CO7/AQ7,1),"")</f>
        <v/>
      </c>
      <c r="DG7" s="231">
        <f t="shared" si="1"/>
        <v>0</v>
      </c>
      <c r="DH7" s="225" t="str">
        <f t="shared" si="2"/>
        <v/>
      </c>
      <c r="DJ7" s="15" t="str">
        <f>IFERROR(#REF!-AO7,"")</f>
        <v/>
      </c>
      <c r="DL7" s="274" t="str">
        <f>IFERROR(#REF!-L7,"")</f>
        <v/>
      </c>
      <c r="DM7" s="238" t="e">
        <f>IF(#REF!&gt;AP7,0,1)</f>
        <v>#REF!</v>
      </c>
      <c r="DN7" s="238">
        <f>IF(AN7&lt;M7,0,1)</f>
        <v>0</v>
      </c>
      <c r="DO7" s="238">
        <f>IF(AN7&gt;N7,0,1)</f>
        <v>1</v>
      </c>
      <c r="DP7" s="238"/>
      <c r="DQ7" s="238"/>
      <c r="DR7" s="238"/>
      <c r="DS7" s="238"/>
      <c r="DT7" s="238"/>
      <c r="DU7" s="238"/>
      <c r="DV7" s="238"/>
      <c r="DW7" s="238"/>
      <c r="DX7" s="238"/>
      <c r="DY7" s="238"/>
      <c r="DZ7" s="238"/>
      <c r="EA7" s="238"/>
      <c r="EB7" s="238"/>
      <c r="EC7" s="238"/>
      <c r="ED7" s="238"/>
      <c r="EE7" s="238"/>
      <c r="EF7" s="238"/>
      <c r="EG7" s="238"/>
      <c r="EH7" s="238"/>
    </row>
    <row r="8" spans="1:138" s="196" customFormat="1" ht="31.5" hidden="1" customHeight="1" x14ac:dyDescent="0.2">
      <c r="A8" s="192">
        <v>2022</v>
      </c>
      <c r="B8" s="172">
        <v>11</v>
      </c>
      <c r="C8" s="265">
        <v>44865</v>
      </c>
      <c r="D8" s="172">
        <v>405</v>
      </c>
      <c r="E8" s="172">
        <v>619</v>
      </c>
      <c r="F8" s="172">
        <v>3</v>
      </c>
      <c r="G8" s="195" t="s">
        <v>276</v>
      </c>
      <c r="H8" s="258" t="s">
        <v>277</v>
      </c>
      <c r="I8" s="258" t="s">
        <v>257</v>
      </c>
      <c r="J8" s="258">
        <v>1</v>
      </c>
      <c r="K8" s="258">
        <v>5</v>
      </c>
      <c r="L8" s="266">
        <v>420</v>
      </c>
      <c r="M8" s="267">
        <v>385</v>
      </c>
      <c r="N8" s="268">
        <v>454</v>
      </c>
      <c r="O8" s="191">
        <v>532</v>
      </c>
      <c r="P8" s="191"/>
      <c r="Q8" s="191"/>
      <c r="R8" s="191"/>
      <c r="S8" s="191"/>
      <c r="T8" s="191">
        <v>399</v>
      </c>
      <c r="U8" s="191"/>
      <c r="V8" s="191"/>
      <c r="W8" s="191"/>
      <c r="X8" s="191"/>
      <c r="Y8" s="173"/>
      <c r="Z8" s="173"/>
      <c r="AA8" s="191"/>
      <c r="AB8" s="191">
        <v>480</v>
      </c>
      <c r="AC8" s="191">
        <v>478</v>
      </c>
      <c r="AD8" s="191"/>
      <c r="AE8" s="191"/>
      <c r="AF8" s="191"/>
      <c r="AG8" s="191">
        <v>388</v>
      </c>
      <c r="AH8" s="191">
        <v>418</v>
      </c>
      <c r="AI8" s="191"/>
      <c r="AJ8" s="191"/>
      <c r="AK8" s="173"/>
      <c r="AL8" s="173"/>
      <c r="AM8" s="269">
        <v>496.66666666666669</v>
      </c>
      <c r="AN8" s="269">
        <v>401.66666666666669</v>
      </c>
      <c r="AO8" s="184">
        <v>23</v>
      </c>
      <c r="AP8" s="185">
        <v>157</v>
      </c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>
        <v>240</v>
      </c>
      <c r="BH8" s="183"/>
      <c r="BI8" s="183"/>
      <c r="BJ8" s="183">
        <v>4</v>
      </c>
      <c r="BK8" s="183"/>
      <c r="BL8" s="183"/>
      <c r="BM8" s="183"/>
      <c r="BN8" s="183"/>
      <c r="BO8" s="183"/>
      <c r="BP8" s="183"/>
      <c r="BQ8" s="238" t="s">
        <v>273</v>
      </c>
      <c r="BR8" s="238" t="s">
        <v>274</v>
      </c>
      <c r="BS8" s="238" t="s">
        <v>278</v>
      </c>
      <c r="BT8" s="238"/>
      <c r="BU8" s="238">
        <v>44</v>
      </c>
      <c r="BV8" s="238" t="s">
        <v>279</v>
      </c>
      <c r="BW8" s="238" t="s">
        <v>263</v>
      </c>
      <c r="BX8" s="187">
        <v>1.4999999999999999E-2</v>
      </c>
      <c r="BY8" s="183">
        <v>0</v>
      </c>
      <c r="BZ8" s="183">
        <v>0</v>
      </c>
      <c r="CA8" s="183">
        <v>0</v>
      </c>
      <c r="CB8" s="183">
        <v>4</v>
      </c>
      <c r="CC8" s="183">
        <v>0.8</v>
      </c>
      <c r="CD8" s="183">
        <v>240</v>
      </c>
      <c r="CE8" s="238">
        <v>0</v>
      </c>
      <c r="CF8" s="238">
        <v>0</v>
      </c>
      <c r="CG8" s="113">
        <v>0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13">
        <v>4</v>
      </c>
      <c r="CO8" s="186">
        <v>0</v>
      </c>
      <c r="CP8" s="182">
        <v>240</v>
      </c>
      <c r="CQ8" s="188">
        <v>3.333333333333334E-3</v>
      </c>
      <c r="CR8" s="174">
        <v>0.33600000000000002</v>
      </c>
      <c r="CS8" s="174">
        <v>100.8</v>
      </c>
      <c r="CT8" s="174">
        <v>0.32133333333333342</v>
      </c>
      <c r="CU8" s="174">
        <v>96.4</v>
      </c>
      <c r="CV8" s="230"/>
      <c r="CW8" s="230">
        <v>31865.454545454551</v>
      </c>
      <c r="CX8" s="230">
        <v>127</v>
      </c>
      <c r="CY8" s="230"/>
      <c r="CZ8" s="230"/>
      <c r="DA8" s="230"/>
      <c r="DB8" s="221">
        <f>IFERROR((AM8-L8)/L8,"")</f>
        <v>0.18253968253968259</v>
      </c>
      <c r="DC8" s="231">
        <f t="shared" si="0"/>
        <v>240</v>
      </c>
      <c r="DD8" s="15">
        <f>SUM(BH8:BP8,AV8:BD8)</f>
        <v>4</v>
      </c>
      <c r="DE8" s="258">
        <f>IFERROR(ROUND(DD8/K8,0),"")</f>
        <v>1</v>
      </c>
      <c r="DF8" s="258" t="str">
        <f>IFERROR(ROUND(CO8/AQ8,1),"")</f>
        <v/>
      </c>
      <c r="DG8" s="231">
        <f t="shared" si="1"/>
        <v>241</v>
      </c>
      <c r="DH8" s="225">
        <f t="shared" si="2"/>
        <v>4.1493775933609959E-3</v>
      </c>
      <c r="DJ8" s="15" t="str">
        <f>IFERROR(#REF!-AO8,"")</f>
        <v/>
      </c>
      <c r="DL8" s="274" t="str">
        <f>IFERROR(#REF!-L8,"")</f>
        <v/>
      </c>
      <c r="DM8" s="238" t="e">
        <f>IF(#REF!&gt;AP8,0,1)</f>
        <v>#REF!</v>
      </c>
      <c r="DN8" s="238">
        <f>IF(AN8&lt;M8,0,1)</f>
        <v>1</v>
      </c>
      <c r="DO8" s="238">
        <f>IF(AN8&gt;N8,0,1)</f>
        <v>1</v>
      </c>
      <c r="DP8" s="238"/>
      <c r="DQ8" s="238"/>
      <c r="DR8" s="238"/>
      <c r="DS8" s="238"/>
      <c r="DT8" s="238"/>
      <c r="DU8" s="238"/>
      <c r="DV8" s="238"/>
      <c r="DW8" s="238"/>
      <c r="DX8" s="238"/>
      <c r="DY8" s="238"/>
      <c r="DZ8" s="238"/>
      <c r="EA8" s="238"/>
      <c r="EB8" s="238"/>
      <c r="EC8" s="238"/>
      <c r="ED8" s="238"/>
      <c r="EE8" s="238"/>
      <c r="EF8" s="238"/>
      <c r="EG8" s="238"/>
      <c r="EH8" s="238"/>
    </row>
    <row r="9" spans="1:138" s="196" customFormat="1" ht="31.5" hidden="1" customHeight="1" x14ac:dyDescent="0.2">
      <c r="A9" s="192">
        <v>2022</v>
      </c>
      <c r="B9" s="172">
        <v>11</v>
      </c>
      <c r="C9" s="265">
        <v>44865</v>
      </c>
      <c r="D9" s="172">
        <v>405</v>
      </c>
      <c r="E9" s="172">
        <v>620</v>
      </c>
      <c r="F9" s="172">
        <v>3</v>
      </c>
      <c r="G9" s="195" t="s">
        <v>280</v>
      </c>
      <c r="H9" s="258" t="s">
        <v>281</v>
      </c>
      <c r="I9" s="258" t="s">
        <v>257</v>
      </c>
      <c r="J9" s="258">
        <v>1</v>
      </c>
      <c r="K9" s="258">
        <v>5</v>
      </c>
      <c r="L9" s="266">
        <v>233</v>
      </c>
      <c r="M9" s="267">
        <v>214</v>
      </c>
      <c r="N9" s="268">
        <v>251</v>
      </c>
      <c r="O9" s="191">
        <v>300</v>
      </c>
      <c r="P9" s="191"/>
      <c r="Q9" s="191"/>
      <c r="R9" s="191"/>
      <c r="S9" s="191"/>
      <c r="T9" s="191">
        <v>219</v>
      </c>
      <c r="U9" s="191"/>
      <c r="V9" s="191"/>
      <c r="W9" s="191"/>
      <c r="X9" s="191"/>
      <c r="Y9" s="173"/>
      <c r="Z9" s="173"/>
      <c r="AA9" s="191"/>
      <c r="AB9" s="191">
        <v>288</v>
      </c>
      <c r="AC9" s="191">
        <v>284</v>
      </c>
      <c r="AD9" s="191"/>
      <c r="AE9" s="191"/>
      <c r="AF9" s="191"/>
      <c r="AG9" s="191">
        <v>211</v>
      </c>
      <c r="AH9" s="191">
        <v>216</v>
      </c>
      <c r="AI9" s="191"/>
      <c r="AJ9" s="191"/>
      <c r="AK9" s="173"/>
      <c r="AL9" s="173"/>
      <c r="AM9" s="269">
        <v>290.66666666666669</v>
      </c>
      <c r="AN9" s="269">
        <v>215.33333333333329</v>
      </c>
      <c r="AO9" s="184">
        <v>23</v>
      </c>
      <c r="AP9" s="185">
        <v>157</v>
      </c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>
        <v>240</v>
      </c>
      <c r="BH9" s="183">
        <v>1</v>
      </c>
      <c r="BI9" s="183">
        <v>1</v>
      </c>
      <c r="BJ9" s="183">
        <v>2</v>
      </c>
      <c r="BK9" s="183"/>
      <c r="BL9" s="183"/>
      <c r="BM9" s="183"/>
      <c r="BN9" s="183"/>
      <c r="BO9" s="183"/>
      <c r="BP9" s="183"/>
      <c r="BQ9" s="238" t="s">
        <v>273</v>
      </c>
      <c r="BR9" s="238" t="s">
        <v>274</v>
      </c>
      <c r="BS9" s="238" t="s">
        <v>282</v>
      </c>
      <c r="BT9" s="238"/>
      <c r="BU9" s="238">
        <v>44</v>
      </c>
      <c r="BV9" s="238" t="s">
        <v>279</v>
      </c>
      <c r="BW9" s="238" t="s">
        <v>263</v>
      </c>
      <c r="BX9" s="187">
        <v>1.4999999999999999E-2</v>
      </c>
      <c r="BY9" s="183">
        <v>0</v>
      </c>
      <c r="BZ9" s="183">
        <v>0</v>
      </c>
      <c r="CA9" s="183">
        <v>0</v>
      </c>
      <c r="CB9" s="183">
        <v>4</v>
      </c>
      <c r="CC9" s="183">
        <v>0.8</v>
      </c>
      <c r="CD9" s="183">
        <v>240</v>
      </c>
      <c r="CE9" s="238">
        <v>0</v>
      </c>
      <c r="CF9" s="238">
        <v>0</v>
      </c>
      <c r="CG9" s="113">
        <v>0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4</v>
      </c>
      <c r="CO9" s="186">
        <v>0</v>
      </c>
      <c r="CP9" s="182">
        <v>240</v>
      </c>
      <c r="CQ9" s="188">
        <v>3.333333333333334E-3</v>
      </c>
      <c r="CR9" s="174">
        <v>0.18640000000000001</v>
      </c>
      <c r="CS9" s="174">
        <v>55.92</v>
      </c>
      <c r="CT9" s="174">
        <v>0.17226666666666671</v>
      </c>
      <c r="CU9" s="174">
        <v>51.68</v>
      </c>
      <c r="CV9" s="230"/>
      <c r="CW9" s="230">
        <v>31865.454545454551</v>
      </c>
      <c r="CX9" s="230">
        <v>127</v>
      </c>
      <c r="CY9" s="230"/>
      <c r="CZ9" s="230"/>
      <c r="DA9" s="230"/>
      <c r="DB9" s="221">
        <f>IFERROR((AM9-L9)/L9,"")</f>
        <v>0.24749642346208878</v>
      </c>
      <c r="DC9" s="231">
        <f t="shared" si="0"/>
        <v>240</v>
      </c>
      <c r="DD9" s="15">
        <f>SUM(BH9:BP9,AV9:BD9)</f>
        <v>4</v>
      </c>
      <c r="DE9" s="258">
        <f>IFERROR(ROUND(DD9/K9,0),"")</f>
        <v>1</v>
      </c>
      <c r="DF9" s="258" t="str">
        <f>IFERROR(ROUND(CO9/AQ9,1),"")</f>
        <v/>
      </c>
      <c r="DG9" s="231">
        <f t="shared" si="1"/>
        <v>241</v>
      </c>
      <c r="DH9" s="225">
        <f t="shared" si="2"/>
        <v>4.1493775933609959E-3</v>
      </c>
      <c r="DJ9" s="15" t="str">
        <f>IFERROR(#REF!-AO9,"")</f>
        <v/>
      </c>
      <c r="DL9" s="274" t="str">
        <f>IFERROR(#REF!-L9,"")</f>
        <v/>
      </c>
      <c r="DM9" s="238" t="e">
        <f>IF(#REF!&gt;AP9,0,1)</f>
        <v>#REF!</v>
      </c>
      <c r="DN9" s="238">
        <f>IF(AN9&lt;M9,0,1)</f>
        <v>1</v>
      </c>
      <c r="DO9" s="238">
        <f>IF(AN9&gt;N9,0,1)</f>
        <v>1</v>
      </c>
      <c r="DP9" s="238"/>
      <c r="DQ9" s="238"/>
      <c r="DR9" s="238"/>
      <c r="DS9" s="238"/>
      <c r="DT9" s="238"/>
      <c r="DU9" s="238"/>
      <c r="DV9" s="238"/>
      <c r="DW9" s="238"/>
      <c r="DX9" s="238"/>
      <c r="DY9" s="238"/>
      <c r="DZ9" s="238"/>
      <c r="EA9" s="238"/>
      <c r="EB9" s="238"/>
      <c r="EC9" s="238"/>
      <c r="ED9" s="238"/>
      <c r="EE9" s="238"/>
      <c r="EF9" s="238"/>
      <c r="EG9" s="238"/>
      <c r="EH9" s="238"/>
    </row>
    <row r="10" spans="1:138" s="196" customFormat="1" ht="31.5" hidden="1" customHeight="1" x14ac:dyDescent="0.2">
      <c r="A10" s="192">
        <v>2022</v>
      </c>
      <c r="B10" s="172">
        <v>11</v>
      </c>
      <c r="C10" s="265">
        <v>44865</v>
      </c>
      <c r="D10" s="172">
        <v>405</v>
      </c>
      <c r="E10" s="172">
        <v>621</v>
      </c>
      <c r="F10" s="172">
        <v>3</v>
      </c>
      <c r="G10" s="195" t="s">
        <v>283</v>
      </c>
      <c r="H10" s="258" t="s">
        <v>284</v>
      </c>
      <c r="I10" s="258" t="s">
        <v>257</v>
      </c>
      <c r="J10" s="258">
        <v>1</v>
      </c>
      <c r="K10" s="258">
        <v>5</v>
      </c>
      <c r="L10" s="266">
        <v>191</v>
      </c>
      <c r="M10" s="267">
        <v>175</v>
      </c>
      <c r="N10" s="268">
        <v>207</v>
      </c>
      <c r="O10" s="191">
        <v>251</v>
      </c>
      <c r="P10" s="191"/>
      <c r="Q10" s="191"/>
      <c r="R10" s="191"/>
      <c r="S10" s="191"/>
      <c r="T10" s="191">
        <v>182</v>
      </c>
      <c r="U10" s="191"/>
      <c r="V10" s="191"/>
      <c r="W10" s="191"/>
      <c r="X10" s="191"/>
      <c r="Y10" s="173"/>
      <c r="Z10" s="173"/>
      <c r="AA10" s="191"/>
      <c r="AB10" s="191">
        <v>209</v>
      </c>
      <c r="AC10" s="191">
        <v>211</v>
      </c>
      <c r="AD10" s="191"/>
      <c r="AE10" s="191"/>
      <c r="AF10" s="191"/>
      <c r="AG10" s="191">
        <v>180</v>
      </c>
      <c r="AH10" s="191">
        <v>185</v>
      </c>
      <c r="AI10" s="191"/>
      <c r="AJ10" s="191"/>
      <c r="AK10" s="173"/>
      <c r="AL10" s="173"/>
      <c r="AM10" s="269">
        <v>223.66666666666671</v>
      </c>
      <c r="AN10" s="269">
        <v>182.33333333333329</v>
      </c>
      <c r="AO10" s="184">
        <v>23</v>
      </c>
      <c r="AP10" s="185">
        <v>157</v>
      </c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>
        <v>240</v>
      </c>
      <c r="BH10" s="183">
        <v>1</v>
      </c>
      <c r="BI10" s="183">
        <v>2</v>
      </c>
      <c r="BJ10" s="183">
        <v>1</v>
      </c>
      <c r="BK10" s="183"/>
      <c r="BL10" s="183"/>
      <c r="BM10" s="183"/>
      <c r="BN10" s="183"/>
      <c r="BO10" s="183"/>
      <c r="BP10" s="183"/>
      <c r="BQ10" s="238" t="s">
        <v>273</v>
      </c>
      <c r="BR10" s="238" t="s">
        <v>274</v>
      </c>
      <c r="BS10" s="238" t="s">
        <v>282</v>
      </c>
      <c r="BT10" s="238"/>
      <c r="BU10" s="238">
        <v>44</v>
      </c>
      <c r="BV10" s="238" t="s">
        <v>279</v>
      </c>
      <c r="BW10" s="238" t="s">
        <v>263</v>
      </c>
      <c r="BX10" s="187">
        <v>1.4999999999999999E-2</v>
      </c>
      <c r="BY10" s="183">
        <v>0</v>
      </c>
      <c r="BZ10" s="183">
        <v>0</v>
      </c>
      <c r="CA10" s="183">
        <v>0</v>
      </c>
      <c r="CB10" s="183">
        <v>4</v>
      </c>
      <c r="CC10" s="183">
        <v>0.8</v>
      </c>
      <c r="CD10" s="183">
        <v>240</v>
      </c>
      <c r="CE10" s="238">
        <v>0</v>
      </c>
      <c r="CF10" s="238">
        <v>0</v>
      </c>
      <c r="CG10" s="113">
        <v>0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4</v>
      </c>
      <c r="CO10" s="186">
        <v>0</v>
      </c>
      <c r="CP10" s="182">
        <v>240</v>
      </c>
      <c r="CQ10" s="188">
        <v>3.333333333333334E-3</v>
      </c>
      <c r="CR10" s="174">
        <v>0.15279999999999999</v>
      </c>
      <c r="CS10" s="174">
        <v>45.84</v>
      </c>
      <c r="CT10" s="174">
        <v>0.1458666666666667</v>
      </c>
      <c r="CU10" s="174">
        <v>43.76</v>
      </c>
      <c r="CV10" s="230"/>
      <c r="CW10" s="230">
        <v>31865.454545454551</v>
      </c>
      <c r="CX10" s="230">
        <v>127</v>
      </c>
      <c r="CY10" s="230"/>
      <c r="CZ10" s="230"/>
      <c r="DA10" s="230"/>
      <c r="DB10" s="221">
        <f>IFERROR((AM10-L10)/L10,"")</f>
        <v>0.17102966841186762</v>
      </c>
      <c r="DC10" s="231">
        <f t="shared" si="0"/>
        <v>240</v>
      </c>
      <c r="DD10" s="15">
        <f>SUM(BH10:BP10,AV10:BD10)</f>
        <v>4</v>
      </c>
      <c r="DE10" s="258">
        <f>IFERROR(ROUND(DD10/K10,0),"")</f>
        <v>1</v>
      </c>
      <c r="DF10" s="258" t="str">
        <f>IFERROR(ROUND(CO10/AQ10,1),"")</f>
        <v/>
      </c>
      <c r="DG10" s="231">
        <f t="shared" si="1"/>
        <v>241</v>
      </c>
      <c r="DH10" s="225">
        <f t="shared" si="2"/>
        <v>4.1493775933609959E-3</v>
      </c>
      <c r="DJ10" s="15" t="str">
        <f>IFERROR(#REF!-AO10,"")</f>
        <v/>
      </c>
      <c r="DL10" s="274" t="str">
        <f>IFERROR(#REF!-L10,"")</f>
        <v/>
      </c>
      <c r="DM10" s="238" t="e">
        <f>IF(#REF!&gt;AP10,0,1)</f>
        <v>#REF!</v>
      </c>
      <c r="DN10" s="238">
        <f>IF(AN10&lt;M10,0,1)</f>
        <v>1</v>
      </c>
      <c r="DO10" s="238">
        <f>IF(AN10&gt;N10,0,1)</f>
        <v>1</v>
      </c>
      <c r="DP10" s="238"/>
      <c r="DQ10" s="238"/>
      <c r="DR10" s="238"/>
      <c r="DS10" s="238"/>
      <c r="DT10" s="238"/>
      <c r="DU10" s="238"/>
      <c r="DV10" s="238"/>
      <c r="DW10" s="238"/>
      <c r="DX10" s="238"/>
      <c r="DY10" s="238"/>
      <c r="DZ10" s="238"/>
      <c r="EA10" s="238"/>
      <c r="EB10" s="238"/>
      <c r="EC10" s="238"/>
      <c r="ED10" s="238"/>
      <c r="EE10" s="238"/>
      <c r="EF10" s="238"/>
      <c r="EG10" s="238"/>
      <c r="EH10" s="238"/>
    </row>
    <row r="11" spans="1:138" s="196" customFormat="1" ht="31.5" hidden="1" customHeight="1" x14ac:dyDescent="0.2">
      <c r="A11" s="192">
        <v>2022</v>
      </c>
      <c r="B11" s="172">
        <v>11</v>
      </c>
      <c r="C11" s="265">
        <v>44865</v>
      </c>
      <c r="D11" s="172">
        <v>405</v>
      </c>
      <c r="E11" s="172">
        <v>622</v>
      </c>
      <c r="F11" s="172">
        <v>3</v>
      </c>
      <c r="G11" s="195" t="s">
        <v>285</v>
      </c>
      <c r="H11" s="258" t="s">
        <v>286</v>
      </c>
      <c r="I11" s="258" t="s">
        <v>257</v>
      </c>
      <c r="J11" s="258">
        <v>1</v>
      </c>
      <c r="K11" s="258">
        <v>5</v>
      </c>
      <c r="L11" s="266">
        <v>187</v>
      </c>
      <c r="M11" s="267">
        <v>172</v>
      </c>
      <c r="N11" s="268">
        <v>201</v>
      </c>
      <c r="O11" s="191">
        <v>249</v>
      </c>
      <c r="P11" s="191"/>
      <c r="Q11" s="191"/>
      <c r="R11" s="191"/>
      <c r="S11" s="191"/>
      <c r="T11" s="191">
        <v>170</v>
      </c>
      <c r="U11" s="191"/>
      <c r="V11" s="191"/>
      <c r="W11" s="191"/>
      <c r="X11" s="191"/>
      <c r="Y11" s="173">
        <v>125</v>
      </c>
      <c r="Z11" s="173"/>
      <c r="AA11" s="191"/>
      <c r="AB11" s="191">
        <v>230</v>
      </c>
      <c r="AC11" s="191">
        <v>219</v>
      </c>
      <c r="AD11" s="191"/>
      <c r="AE11" s="191"/>
      <c r="AF11" s="191"/>
      <c r="AG11" s="191">
        <v>173</v>
      </c>
      <c r="AH11" s="191">
        <v>179</v>
      </c>
      <c r="AI11" s="191"/>
      <c r="AJ11" s="191"/>
      <c r="AK11" s="173">
        <v>130</v>
      </c>
      <c r="AL11" s="173">
        <v>131</v>
      </c>
      <c r="AM11" s="269">
        <v>232.66666666666671</v>
      </c>
      <c r="AN11" s="269">
        <v>174</v>
      </c>
      <c r="AO11" s="184">
        <v>23</v>
      </c>
      <c r="AP11" s="185">
        <v>157</v>
      </c>
      <c r="AQ11" s="183">
        <v>27.979274611398971</v>
      </c>
      <c r="AR11" s="183">
        <v>128.66666666666671</v>
      </c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>
        <v>480</v>
      </c>
      <c r="BH11" s="183"/>
      <c r="BI11" s="183">
        <v>1</v>
      </c>
      <c r="BJ11" s="183">
        <v>7</v>
      </c>
      <c r="BK11" s="183"/>
      <c r="BL11" s="183"/>
      <c r="BM11" s="183"/>
      <c r="BN11" s="183"/>
      <c r="BO11" s="183"/>
      <c r="BP11" s="183"/>
      <c r="BQ11" s="238" t="s">
        <v>273</v>
      </c>
      <c r="BR11" s="238" t="s">
        <v>274</v>
      </c>
      <c r="BS11" s="238" t="s">
        <v>282</v>
      </c>
      <c r="BT11" s="238"/>
      <c r="BU11" s="238">
        <v>44</v>
      </c>
      <c r="BV11" s="238" t="s">
        <v>279</v>
      </c>
      <c r="BW11" s="238" t="s">
        <v>263</v>
      </c>
      <c r="BX11" s="187">
        <v>1.4999999999999999E-2</v>
      </c>
      <c r="BY11" s="183">
        <v>0</v>
      </c>
      <c r="BZ11" s="183">
        <v>0</v>
      </c>
      <c r="CA11" s="183">
        <v>0</v>
      </c>
      <c r="CB11" s="183">
        <v>8</v>
      </c>
      <c r="CC11" s="183">
        <v>1.6</v>
      </c>
      <c r="CD11" s="183">
        <v>481</v>
      </c>
      <c r="CE11" s="238">
        <v>0</v>
      </c>
      <c r="CF11" s="238">
        <v>0</v>
      </c>
      <c r="CG11" s="113">
        <v>1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8</v>
      </c>
      <c r="CO11" s="186">
        <v>1</v>
      </c>
      <c r="CP11" s="182">
        <v>481</v>
      </c>
      <c r="CQ11" s="188">
        <v>3.326403326403327E-3</v>
      </c>
      <c r="CR11" s="174">
        <v>0.29920000000000002</v>
      </c>
      <c r="CS11" s="174">
        <v>89.947000000000003</v>
      </c>
      <c r="CT11" s="174">
        <v>0.27839999999999998</v>
      </c>
      <c r="CU11" s="174">
        <v>83.694000000000003</v>
      </c>
      <c r="CV11" s="230">
        <v>5.7185185185185179E-2</v>
      </c>
      <c r="CW11" s="230">
        <v>63863.681818181823</v>
      </c>
      <c r="CX11" s="230">
        <v>127</v>
      </c>
      <c r="CY11" s="230"/>
      <c r="CZ11" s="230"/>
      <c r="DA11" s="230"/>
      <c r="DB11" s="221">
        <f>IFERROR((AM11-L11)/L11,"")</f>
        <v>0.24420677361853857</v>
      </c>
      <c r="DC11" s="231">
        <f t="shared" si="0"/>
        <v>480</v>
      </c>
      <c r="DD11" s="15">
        <f>SUM(BH11:BP11,AV11:BD11)</f>
        <v>8</v>
      </c>
      <c r="DE11" s="258">
        <f>IFERROR(ROUND(DD11/K11,0),"")</f>
        <v>2</v>
      </c>
      <c r="DF11" s="258">
        <f>IFERROR(ROUND(CO11/AQ11,1),"")</f>
        <v>0</v>
      </c>
      <c r="DG11" s="231">
        <f t="shared" si="1"/>
        <v>482</v>
      </c>
      <c r="DH11" s="225">
        <f t="shared" si="2"/>
        <v>4.1493775933609959E-3</v>
      </c>
      <c r="DJ11" s="15" t="str">
        <f>IFERROR(#REF!-AO11,"")</f>
        <v/>
      </c>
      <c r="DL11" s="274" t="str">
        <f>IFERROR(#REF!-L11,"")</f>
        <v/>
      </c>
      <c r="DM11" s="238" t="e">
        <f>IF(#REF!&gt;AP11,0,1)</f>
        <v>#REF!</v>
      </c>
      <c r="DN11" s="238">
        <f>IF(AN11&lt;M11,0,1)</f>
        <v>1</v>
      </c>
      <c r="DO11" s="238">
        <f>IF(AN11&gt;N11,0,1)</f>
        <v>1</v>
      </c>
      <c r="DP11" s="238"/>
      <c r="DQ11" s="238"/>
      <c r="DR11" s="238"/>
      <c r="DS11" s="238"/>
      <c r="DT11" s="238"/>
      <c r="DU11" s="238"/>
      <c r="DV11" s="238"/>
      <c r="DW11" s="238"/>
      <c r="DX11" s="238"/>
      <c r="DY11" s="238"/>
      <c r="DZ11" s="238"/>
      <c r="EA11" s="238"/>
      <c r="EB11" s="238"/>
      <c r="EC11" s="238"/>
      <c r="ED11" s="238"/>
      <c r="EE11" s="238"/>
      <c r="EF11" s="238"/>
      <c r="EG11" s="238"/>
      <c r="EH11" s="238"/>
    </row>
    <row r="12" spans="1:138" s="196" customFormat="1" ht="31.5" hidden="1" customHeight="1" x14ac:dyDescent="0.2">
      <c r="A12" s="192">
        <v>2022</v>
      </c>
      <c r="B12" s="172">
        <v>11</v>
      </c>
      <c r="C12" s="265">
        <v>44865</v>
      </c>
      <c r="D12" s="172">
        <v>570</v>
      </c>
      <c r="E12" s="172">
        <v>1084</v>
      </c>
      <c r="F12" s="172">
        <v>3</v>
      </c>
      <c r="G12" s="195" t="s">
        <v>287</v>
      </c>
      <c r="H12" s="258" t="s">
        <v>288</v>
      </c>
      <c r="I12" s="258" t="s">
        <v>257</v>
      </c>
      <c r="J12" s="258"/>
      <c r="K12" s="258">
        <v>6</v>
      </c>
      <c r="L12" s="266">
        <v>1469</v>
      </c>
      <c r="M12" s="267">
        <v>1411</v>
      </c>
      <c r="N12" s="268">
        <v>1543</v>
      </c>
      <c r="O12" s="191">
        <v>2039</v>
      </c>
      <c r="P12" s="191"/>
      <c r="Q12" s="191"/>
      <c r="R12" s="191"/>
      <c r="S12" s="191"/>
      <c r="T12" s="191">
        <v>1621</v>
      </c>
      <c r="U12" s="191"/>
      <c r="V12" s="191"/>
      <c r="W12" s="191"/>
      <c r="X12" s="191"/>
      <c r="Y12" s="173">
        <v>160</v>
      </c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>
        <v>2039</v>
      </c>
      <c r="AN12" s="269">
        <v>1621</v>
      </c>
      <c r="AO12" s="184">
        <v>20</v>
      </c>
      <c r="AP12" s="185">
        <v>180</v>
      </c>
      <c r="AQ12" s="183">
        <v>0</v>
      </c>
      <c r="AR12" s="183">
        <v>160</v>
      </c>
      <c r="AS12" s="183"/>
      <c r="AT12" s="183"/>
      <c r="AU12" s="183">
        <v>216</v>
      </c>
      <c r="AV12" s="183">
        <v>6</v>
      </c>
      <c r="AW12" s="183">
        <v>5</v>
      </c>
      <c r="AX12" s="183">
        <v>1</v>
      </c>
      <c r="AY12" s="183"/>
      <c r="AZ12" s="183"/>
      <c r="BA12" s="183"/>
      <c r="BB12" s="183"/>
      <c r="BC12" s="183"/>
      <c r="BD12" s="183"/>
      <c r="BE12" s="183"/>
      <c r="BF12" s="183"/>
      <c r="BG12" s="183">
        <v>24</v>
      </c>
      <c r="BH12" s="183"/>
      <c r="BI12" s="183"/>
      <c r="BJ12" s="183"/>
      <c r="BK12" s="183"/>
      <c r="BL12" s="183"/>
      <c r="BM12" s="183"/>
      <c r="BN12" s="183"/>
      <c r="BO12" s="183"/>
      <c r="BP12" s="183"/>
      <c r="BQ12" s="238" t="s">
        <v>258</v>
      </c>
      <c r="BR12" s="238"/>
      <c r="BS12" s="238" t="s">
        <v>289</v>
      </c>
      <c r="BT12" s="238" t="s">
        <v>261</v>
      </c>
      <c r="BU12" s="238">
        <v>44</v>
      </c>
      <c r="BV12" s="238" t="s">
        <v>290</v>
      </c>
      <c r="BW12" s="238" t="s">
        <v>263</v>
      </c>
      <c r="BX12" s="187">
        <v>1.4999999999999999E-2</v>
      </c>
      <c r="BY12" s="183">
        <v>12</v>
      </c>
      <c r="BZ12" s="183">
        <v>2</v>
      </c>
      <c r="CA12" s="183">
        <v>218</v>
      </c>
      <c r="CB12" s="183">
        <v>0</v>
      </c>
      <c r="CC12" s="183">
        <v>0</v>
      </c>
      <c r="CD12" s="183">
        <v>24</v>
      </c>
      <c r="CE12" s="238">
        <v>1</v>
      </c>
      <c r="CF12" s="238">
        <v>0</v>
      </c>
      <c r="CG12" s="113">
        <v>0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13">
        <v>12</v>
      </c>
      <c r="CO12" s="186">
        <v>2</v>
      </c>
      <c r="CP12" s="182">
        <v>242</v>
      </c>
      <c r="CQ12" s="188">
        <v>8.2644628099173556E-3</v>
      </c>
      <c r="CR12" s="174">
        <v>2.9380000000000002</v>
      </c>
      <c r="CS12" s="174">
        <v>355.49799999999999</v>
      </c>
      <c r="CT12" s="174">
        <v>3.242</v>
      </c>
      <c r="CU12" s="174">
        <v>392.28199999999998</v>
      </c>
      <c r="CV12" s="230"/>
      <c r="CW12" s="230">
        <v>27940</v>
      </c>
      <c r="CX12" s="230">
        <v>127</v>
      </c>
      <c r="CY12" s="230"/>
      <c r="CZ12" s="230"/>
      <c r="DA12" s="230"/>
      <c r="DB12" s="221">
        <f>IFERROR((AM12-L12)/L12,"")</f>
        <v>0.38801906058543228</v>
      </c>
      <c r="DC12" s="231">
        <f t="shared" si="0"/>
        <v>240</v>
      </c>
      <c r="DD12" s="15">
        <f>SUM(BH12:BP12,AV12:BD12)</f>
        <v>12</v>
      </c>
      <c r="DE12" s="258">
        <f>IFERROR(ROUND(DD12/K12,0),"")</f>
        <v>2</v>
      </c>
      <c r="DF12" s="258" t="str">
        <f>IFERROR(ROUND(CO12/AQ12,1),"")</f>
        <v/>
      </c>
      <c r="DG12" s="231">
        <f t="shared" si="1"/>
        <v>242</v>
      </c>
      <c r="DH12" s="225">
        <f t="shared" si="2"/>
        <v>8.2644628099173556E-3</v>
      </c>
      <c r="DJ12" s="15" t="str">
        <f>IFERROR(#REF!-AO12,"")</f>
        <v/>
      </c>
      <c r="DL12" s="274" t="str">
        <f>IFERROR(#REF!-L12,"")</f>
        <v/>
      </c>
      <c r="DM12" s="238" t="e">
        <f>IF(#REF!&gt;AP12,0,1)</f>
        <v>#REF!</v>
      </c>
      <c r="DN12" s="238">
        <f>IF(AN12&lt;M12,0,1)</f>
        <v>1</v>
      </c>
      <c r="DO12" s="238">
        <f>IF(AN12&gt;N12,0,1)</f>
        <v>0</v>
      </c>
      <c r="DP12" s="238"/>
      <c r="DQ12" s="238"/>
      <c r="DR12" s="238"/>
      <c r="DS12" s="238"/>
      <c r="DT12" s="238"/>
      <c r="DU12" s="238"/>
      <c r="DV12" s="238"/>
      <c r="DW12" s="238"/>
      <c r="DX12" s="238"/>
      <c r="DY12" s="238"/>
      <c r="DZ12" s="238"/>
      <c r="EA12" s="238"/>
      <c r="EB12" s="238"/>
      <c r="EC12" s="238"/>
      <c r="ED12" s="238"/>
      <c r="EE12" s="238"/>
      <c r="EF12" s="238"/>
      <c r="EG12" s="238"/>
      <c r="EH12" s="238"/>
    </row>
    <row r="13" spans="1:138" s="196" customFormat="1" ht="31.5" hidden="1" customHeight="1" x14ac:dyDescent="0.2">
      <c r="A13" s="192">
        <v>2022</v>
      </c>
      <c r="B13" s="172">
        <v>11</v>
      </c>
      <c r="C13" s="265">
        <v>44865</v>
      </c>
      <c r="D13" s="172">
        <v>570</v>
      </c>
      <c r="E13" s="172">
        <v>1083</v>
      </c>
      <c r="F13" s="172">
        <v>3</v>
      </c>
      <c r="G13" s="195"/>
      <c r="H13" s="258"/>
      <c r="I13" s="258"/>
      <c r="J13" s="258"/>
      <c r="K13" s="258"/>
      <c r="L13" s="266">
        <v>0</v>
      </c>
      <c r="M13" s="267">
        <v>0</v>
      </c>
      <c r="N13" s="268">
        <v>0</v>
      </c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>
        <v>0</v>
      </c>
      <c r="AP13" s="185">
        <v>0</v>
      </c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38"/>
      <c r="BR13" s="238"/>
      <c r="BS13" s="238"/>
      <c r="BT13" s="238"/>
      <c r="BU13" s="238">
        <v>44</v>
      </c>
      <c r="BV13" s="238"/>
      <c r="BW13" s="238" t="s">
        <v>263</v>
      </c>
      <c r="BX13" s="187">
        <v>1.4999999999999999E-2</v>
      </c>
      <c r="BY13" s="183">
        <v>0</v>
      </c>
      <c r="BZ13" s="183"/>
      <c r="CA13" s="183">
        <v>0</v>
      </c>
      <c r="CB13" s="183">
        <v>0</v>
      </c>
      <c r="CC13" s="183"/>
      <c r="CD13" s="183">
        <v>0</v>
      </c>
      <c r="CE13" s="238">
        <v>0</v>
      </c>
      <c r="CF13" s="238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0</v>
      </c>
      <c r="CO13" s="186">
        <v>0</v>
      </c>
      <c r="CP13" s="182">
        <v>0</v>
      </c>
      <c r="CQ13" s="188"/>
      <c r="CR13" s="174">
        <v>0</v>
      </c>
      <c r="CS13" s="174">
        <v>0</v>
      </c>
      <c r="CT13" s="174"/>
      <c r="CU13" s="174"/>
      <c r="CV13" s="230"/>
      <c r="CW13" s="230">
        <v>0</v>
      </c>
      <c r="CX13" s="230">
        <v>127</v>
      </c>
      <c r="CY13" s="230"/>
      <c r="CZ13" s="230"/>
      <c r="DA13" s="230"/>
      <c r="DB13" s="221" t="str">
        <f>IFERROR((AM13-L13)/L13,"")</f>
        <v/>
      </c>
      <c r="DC13" s="231">
        <f t="shared" si="0"/>
        <v>0</v>
      </c>
      <c r="DD13" s="15">
        <f>SUM(BH13:BP13,AV13:BD13)</f>
        <v>0</v>
      </c>
      <c r="DE13" s="258" t="str">
        <f>IFERROR(ROUND(DD13/K13,0),"")</f>
        <v/>
      </c>
      <c r="DF13" s="258" t="str">
        <f>IFERROR(ROUND(CO13/AQ13,1),"")</f>
        <v/>
      </c>
      <c r="DG13" s="231" t="str">
        <f t="shared" si="1"/>
        <v/>
      </c>
      <c r="DH13" s="225" t="str">
        <f t="shared" si="2"/>
        <v/>
      </c>
      <c r="DJ13" s="15" t="str">
        <f>IFERROR(#REF!-AO13,"")</f>
        <v/>
      </c>
      <c r="DL13" s="274" t="str">
        <f>IFERROR(#REF!-L13,"")</f>
        <v/>
      </c>
      <c r="DM13" s="238" t="e">
        <f>IF(#REF!&gt;AP13,0,1)</f>
        <v>#REF!</v>
      </c>
      <c r="DN13" s="238">
        <f>IF(AN13&lt;M13,0,1)</f>
        <v>1</v>
      </c>
      <c r="DO13" s="238">
        <f>IF(AN13&gt;N13,0,1)</f>
        <v>1</v>
      </c>
      <c r="DP13" s="238"/>
      <c r="DQ13" s="238"/>
      <c r="DR13" s="238"/>
      <c r="DS13" s="238"/>
      <c r="DT13" s="238"/>
      <c r="DU13" s="238"/>
      <c r="DV13" s="238"/>
      <c r="DW13" s="238"/>
      <c r="DX13" s="238"/>
      <c r="DY13" s="238"/>
      <c r="DZ13" s="238"/>
      <c r="EA13" s="238"/>
      <c r="EB13" s="238"/>
      <c r="EC13" s="238"/>
      <c r="ED13" s="238"/>
      <c r="EE13" s="238"/>
      <c r="EF13" s="238"/>
      <c r="EG13" s="238"/>
      <c r="EH13" s="238"/>
    </row>
    <row r="14" spans="1:138" s="196" customFormat="1" ht="31.5" hidden="1" customHeight="1" x14ac:dyDescent="0.2">
      <c r="A14" s="192">
        <v>2022</v>
      </c>
      <c r="B14" s="172">
        <v>11</v>
      </c>
      <c r="C14" s="265">
        <v>44865</v>
      </c>
      <c r="D14" s="172">
        <v>570</v>
      </c>
      <c r="E14" s="172">
        <v>1085</v>
      </c>
      <c r="F14" s="172">
        <v>3</v>
      </c>
      <c r="G14" s="195"/>
      <c r="H14" s="258"/>
      <c r="I14" s="258"/>
      <c r="J14" s="258"/>
      <c r="K14" s="258"/>
      <c r="L14" s="266">
        <v>0</v>
      </c>
      <c r="M14" s="267">
        <v>0</v>
      </c>
      <c r="N14" s="268">
        <v>0</v>
      </c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>
        <v>0</v>
      </c>
      <c r="AP14" s="185">
        <v>0</v>
      </c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38"/>
      <c r="BR14" s="238"/>
      <c r="BS14" s="238"/>
      <c r="BT14" s="238"/>
      <c r="BU14" s="238">
        <v>44</v>
      </c>
      <c r="BV14" s="238"/>
      <c r="BW14" s="238" t="s">
        <v>263</v>
      </c>
      <c r="BX14" s="187">
        <v>1.4999999999999999E-2</v>
      </c>
      <c r="BY14" s="183">
        <v>0</v>
      </c>
      <c r="BZ14" s="183"/>
      <c r="CA14" s="183">
        <v>0</v>
      </c>
      <c r="CB14" s="183">
        <v>0</v>
      </c>
      <c r="CC14" s="183"/>
      <c r="CD14" s="183">
        <v>0</v>
      </c>
      <c r="CE14" s="238">
        <v>0</v>
      </c>
      <c r="CF14" s="238">
        <v>0</v>
      </c>
      <c r="CG14" s="113">
        <v>0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0</v>
      </c>
      <c r="CO14" s="186">
        <v>0</v>
      </c>
      <c r="CP14" s="182">
        <v>0</v>
      </c>
      <c r="CQ14" s="188"/>
      <c r="CR14" s="174">
        <v>0</v>
      </c>
      <c r="CS14" s="174">
        <v>0</v>
      </c>
      <c r="CT14" s="174"/>
      <c r="CU14" s="174"/>
      <c r="CV14" s="230"/>
      <c r="CW14" s="230">
        <v>0</v>
      </c>
      <c r="CX14" s="230">
        <v>127</v>
      </c>
      <c r="CY14" s="230"/>
      <c r="CZ14" s="230"/>
      <c r="DA14" s="230"/>
      <c r="DB14" s="221" t="str">
        <f>IFERROR((AM14-L14)/L14,"")</f>
        <v/>
      </c>
      <c r="DC14" s="231">
        <f t="shared" si="0"/>
        <v>0</v>
      </c>
      <c r="DD14" s="15">
        <f>SUM(BH14:BP14,AV14:BD14)</f>
        <v>0</v>
      </c>
      <c r="DE14" s="258" t="str">
        <f>IFERROR(ROUND(DD14/K14,0),"")</f>
        <v/>
      </c>
      <c r="DF14" s="258" t="str">
        <f>IFERROR(ROUND(CO14/AQ14,1),"")</f>
        <v/>
      </c>
      <c r="DG14" s="231" t="str">
        <f t="shared" si="1"/>
        <v/>
      </c>
      <c r="DH14" s="225" t="str">
        <f t="shared" si="2"/>
        <v/>
      </c>
      <c r="DJ14" s="15" t="str">
        <f>IFERROR(#REF!-AO14,"")</f>
        <v/>
      </c>
      <c r="DL14" s="274" t="str">
        <f>IFERROR(#REF!-L14,"")</f>
        <v/>
      </c>
      <c r="DM14" s="238" t="e">
        <f>IF(#REF!&gt;AP14,0,1)</f>
        <v>#REF!</v>
      </c>
      <c r="DN14" s="238">
        <f>IF(AN14&lt;M14,0,1)</f>
        <v>1</v>
      </c>
      <c r="DO14" s="238">
        <f>IF(AN14&gt;N14,0,1)</f>
        <v>1</v>
      </c>
      <c r="DP14" s="238"/>
      <c r="DQ14" s="238"/>
      <c r="DR14" s="238"/>
      <c r="DS14" s="238"/>
      <c r="DT14" s="238"/>
      <c r="DU14" s="238"/>
      <c r="DV14" s="238"/>
      <c r="DW14" s="238"/>
      <c r="DX14" s="238"/>
      <c r="DY14" s="238"/>
      <c r="DZ14" s="238"/>
      <c r="EA14" s="238"/>
      <c r="EB14" s="238"/>
      <c r="EC14" s="238"/>
      <c r="ED14" s="238"/>
      <c r="EE14" s="238"/>
      <c r="EF14" s="238"/>
      <c r="EG14" s="238"/>
      <c r="EH14" s="238"/>
    </row>
    <row r="15" spans="1:138" s="196" customFormat="1" ht="31.5" hidden="1" customHeight="1" x14ac:dyDescent="0.2">
      <c r="A15" s="192">
        <v>2022</v>
      </c>
      <c r="B15" s="172">
        <v>11</v>
      </c>
      <c r="C15" s="265">
        <v>44865</v>
      </c>
      <c r="D15" s="172">
        <v>125</v>
      </c>
      <c r="E15" s="172">
        <v>690</v>
      </c>
      <c r="F15" s="172">
        <v>4</v>
      </c>
      <c r="G15" s="195" t="s">
        <v>291</v>
      </c>
      <c r="H15" s="258" t="s">
        <v>292</v>
      </c>
      <c r="I15" s="258" t="s">
        <v>257</v>
      </c>
      <c r="J15" s="258">
        <v>4</v>
      </c>
      <c r="K15" s="258">
        <v>4</v>
      </c>
      <c r="L15" s="266">
        <v>170</v>
      </c>
      <c r="M15" s="267">
        <v>153</v>
      </c>
      <c r="N15" s="268">
        <v>187</v>
      </c>
      <c r="O15" s="191">
        <v>204</v>
      </c>
      <c r="P15" s="191"/>
      <c r="Q15" s="191"/>
      <c r="R15" s="191"/>
      <c r="S15" s="191"/>
      <c r="T15" s="191">
        <v>166</v>
      </c>
      <c r="U15" s="191"/>
      <c r="V15" s="191"/>
      <c r="W15" s="191"/>
      <c r="X15" s="191"/>
      <c r="Y15" s="173"/>
      <c r="Z15" s="173"/>
      <c r="AA15" s="191"/>
      <c r="AB15" s="191">
        <v>167</v>
      </c>
      <c r="AC15" s="191">
        <v>197</v>
      </c>
      <c r="AD15" s="191"/>
      <c r="AE15" s="191"/>
      <c r="AF15" s="191"/>
      <c r="AG15" s="191">
        <v>143</v>
      </c>
      <c r="AH15" s="191">
        <v>175</v>
      </c>
      <c r="AI15" s="191"/>
      <c r="AJ15" s="191"/>
      <c r="AK15" s="173"/>
      <c r="AL15" s="173"/>
      <c r="AM15" s="269">
        <v>189.33333333333329</v>
      </c>
      <c r="AN15" s="269">
        <v>161.33333333333329</v>
      </c>
      <c r="AO15" s="184">
        <v>120</v>
      </c>
      <c r="AP15" s="185">
        <v>120</v>
      </c>
      <c r="AQ15" s="183"/>
      <c r="AR15" s="183"/>
      <c r="AS15" s="183"/>
      <c r="AT15" s="183"/>
      <c r="AU15" s="183">
        <v>336</v>
      </c>
      <c r="AV15" s="183">
        <v>4</v>
      </c>
      <c r="AW15" s="183">
        <v>2</v>
      </c>
      <c r="AX15" s="183">
        <v>2</v>
      </c>
      <c r="AY15" s="183"/>
      <c r="AZ15" s="183"/>
      <c r="BA15" s="183"/>
      <c r="BB15" s="183"/>
      <c r="BC15" s="183"/>
      <c r="BD15" s="183"/>
      <c r="BE15" s="183"/>
      <c r="BF15" s="183"/>
      <c r="BG15" s="183">
        <v>864</v>
      </c>
      <c r="BH15" s="183"/>
      <c r="BI15" s="183"/>
      <c r="BJ15" s="183">
        <v>9</v>
      </c>
      <c r="BK15" s="183"/>
      <c r="BL15" s="183"/>
      <c r="BM15" s="183"/>
      <c r="BN15" s="183"/>
      <c r="BO15" s="183"/>
      <c r="BP15" s="183"/>
      <c r="BQ15" s="238" t="s">
        <v>293</v>
      </c>
      <c r="BR15" s="238" t="s">
        <v>294</v>
      </c>
      <c r="BS15" s="238"/>
      <c r="BT15" s="238"/>
      <c r="BU15" s="238">
        <v>44</v>
      </c>
      <c r="BV15" s="238" t="s">
        <v>295</v>
      </c>
      <c r="BW15" s="238" t="s">
        <v>263</v>
      </c>
      <c r="BX15" s="187">
        <v>1.4999999999999999E-2</v>
      </c>
      <c r="BY15" s="183">
        <v>8</v>
      </c>
      <c r="BZ15" s="183">
        <v>2</v>
      </c>
      <c r="CA15" s="183">
        <v>338</v>
      </c>
      <c r="CB15" s="183">
        <v>9</v>
      </c>
      <c r="CC15" s="183">
        <v>2.25</v>
      </c>
      <c r="CD15" s="183">
        <v>866</v>
      </c>
      <c r="CE15" s="238">
        <v>1</v>
      </c>
      <c r="CF15" s="238">
        <v>0</v>
      </c>
      <c r="CG15" s="113">
        <v>2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17</v>
      </c>
      <c r="CO15" s="186">
        <v>4</v>
      </c>
      <c r="CP15" s="182">
        <v>1204</v>
      </c>
      <c r="CQ15" s="188">
        <v>3.5299003322259142E-3</v>
      </c>
      <c r="CR15" s="174">
        <v>0.72250000000000003</v>
      </c>
      <c r="CS15" s="174">
        <v>204.68</v>
      </c>
      <c r="CT15" s="174">
        <v>0.68566666666666676</v>
      </c>
      <c r="CU15" s="174">
        <v>194.24533333333329</v>
      </c>
      <c r="CV15" s="230"/>
      <c r="CW15" s="230">
        <v>834043.63636363635</v>
      </c>
      <c r="CX15" s="230">
        <v>127</v>
      </c>
      <c r="CY15" s="230"/>
      <c r="CZ15" s="230"/>
      <c r="DA15" s="230"/>
      <c r="DB15" s="221">
        <f>IFERROR((AM15-L15)/L15,"")</f>
        <v>0.11372549019607815</v>
      </c>
      <c r="DC15" s="231">
        <f t="shared" si="0"/>
        <v>1200</v>
      </c>
      <c r="DD15" s="15">
        <f>SUM(BH15:BP15,AV15:BD15)</f>
        <v>17</v>
      </c>
      <c r="DE15" s="258">
        <f>IFERROR(ROUND(DD15/K15,0),"")</f>
        <v>4</v>
      </c>
      <c r="DF15" s="258" t="str">
        <f>IFERROR(ROUND(CO15/AQ15,1),"")</f>
        <v/>
      </c>
      <c r="DG15" s="231">
        <f t="shared" si="1"/>
        <v>1204</v>
      </c>
      <c r="DH15" s="225">
        <f t="shared" si="2"/>
        <v>3.3222591362126247E-3</v>
      </c>
      <c r="DJ15" s="15" t="str">
        <f>IFERROR(#REF!-AO15,"")</f>
        <v/>
      </c>
      <c r="DL15" s="274" t="str">
        <f>IFERROR(#REF!-L15,"")</f>
        <v/>
      </c>
      <c r="DM15" s="238" t="e">
        <f>IF(#REF!&gt;AP15,0,1)</f>
        <v>#REF!</v>
      </c>
      <c r="DN15" s="238">
        <f>IF(AN15&lt;M15,0,1)</f>
        <v>1</v>
      </c>
      <c r="DO15" s="238">
        <f>IF(AN15&gt;N15,0,1)</f>
        <v>1</v>
      </c>
      <c r="DP15" s="238"/>
      <c r="DQ15" s="238"/>
      <c r="DR15" s="238"/>
      <c r="DS15" s="238"/>
      <c r="DT15" s="238"/>
      <c r="DU15" s="238"/>
      <c r="DV15" s="238"/>
      <c r="DW15" s="238"/>
      <c r="DX15" s="238"/>
      <c r="DY15" s="238"/>
      <c r="DZ15" s="238"/>
      <c r="EA15" s="238"/>
      <c r="EB15" s="238"/>
      <c r="EC15" s="238"/>
      <c r="ED15" s="238"/>
      <c r="EE15" s="238"/>
      <c r="EF15" s="238"/>
      <c r="EG15" s="238"/>
      <c r="EH15" s="238"/>
    </row>
    <row r="16" spans="1:138" s="196" customFormat="1" ht="31.5" hidden="1" customHeight="1" x14ac:dyDescent="0.2">
      <c r="A16" s="192">
        <v>2022</v>
      </c>
      <c r="B16" s="172">
        <v>11</v>
      </c>
      <c r="C16" s="265">
        <v>44865</v>
      </c>
      <c r="D16" s="172">
        <v>125</v>
      </c>
      <c r="E16" s="172">
        <v>691</v>
      </c>
      <c r="F16" s="172">
        <v>4</v>
      </c>
      <c r="G16" s="195" t="s">
        <v>296</v>
      </c>
      <c r="H16" s="258" t="s">
        <v>297</v>
      </c>
      <c r="I16" s="258" t="s">
        <v>257</v>
      </c>
      <c r="J16" s="258">
        <v>4</v>
      </c>
      <c r="K16" s="258">
        <v>4</v>
      </c>
      <c r="L16" s="266">
        <v>194</v>
      </c>
      <c r="M16" s="267">
        <v>174</v>
      </c>
      <c r="N16" s="268">
        <v>213</v>
      </c>
      <c r="O16" s="191">
        <v>235</v>
      </c>
      <c r="P16" s="191"/>
      <c r="Q16" s="191"/>
      <c r="R16" s="191"/>
      <c r="S16" s="191"/>
      <c r="T16" s="191">
        <v>181</v>
      </c>
      <c r="U16" s="191"/>
      <c r="V16" s="191"/>
      <c r="W16" s="191"/>
      <c r="X16" s="191"/>
      <c r="Y16" s="173"/>
      <c r="Z16" s="173">
        <v>123</v>
      </c>
      <c r="AA16" s="191"/>
      <c r="AB16" s="191">
        <v>196</v>
      </c>
      <c r="AC16" s="191">
        <v>237</v>
      </c>
      <c r="AD16" s="191"/>
      <c r="AE16" s="191"/>
      <c r="AF16" s="191"/>
      <c r="AG16" s="191">
        <v>165</v>
      </c>
      <c r="AH16" s="191">
        <v>178</v>
      </c>
      <c r="AI16" s="191"/>
      <c r="AJ16" s="191"/>
      <c r="AK16" s="173">
        <v>113</v>
      </c>
      <c r="AL16" s="173">
        <v>111</v>
      </c>
      <c r="AM16" s="269">
        <v>222.66666666666671</v>
      </c>
      <c r="AN16" s="269">
        <v>174.66666666666671</v>
      </c>
      <c r="AO16" s="184">
        <v>120</v>
      </c>
      <c r="AP16" s="185">
        <v>120</v>
      </c>
      <c r="AQ16" s="183">
        <v>124.4956772334294</v>
      </c>
      <c r="AR16" s="183">
        <v>115.6666666666667</v>
      </c>
      <c r="AS16" s="183"/>
      <c r="AT16" s="183"/>
      <c r="AU16" s="183">
        <v>336</v>
      </c>
      <c r="AV16" s="183">
        <v>3</v>
      </c>
      <c r="AW16" s="183">
        <v>3</v>
      </c>
      <c r="AX16" s="183">
        <v>3</v>
      </c>
      <c r="AY16" s="183"/>
      <c r="AZ16" s="183"/>
      <c r="BA16" s="183"/>
      <c r="BB16" s="183"/>
      <c r="BC16" s="183"/>
      <c r="BD16" s="183"/>
      <c r="BE16" s="183"/>
      <c r="BF16" s="183"/>
      <c r="BG16" s="183">
        <v>864</v>
      </c>
      <c r="BH16" s="183"/>
      <c r="BI16" s="183"/>
      <c r="BJ16" s="183">
        <v>9</v>
      </c>
      <c r="BK16" s="183"/>
      <c r="BL16" s="183"/>
      <c r="BM16" s="183"/>
      <c r="BN16" s="183"/>
      <c r="BO16" s="183"/>
      <c r="BP16" s="183"/>
      <c r="BQ16" s="238" t="s">
        <v>293</v>
      </c>
      <c r="BR16" s="238" t="s">
        <v>294</v>
      </c>
      <c r="BS16" s="238"/>
      <c r="BT16" s="238"/>
      <c r="BU16" s="238">
        <v>44</v>
      </c>
      <c r="BV16" s="238" t="s">
        <v>295</v>
      </c>
      <c r="BW16" s="238" t="s">
        <v>263</v>
      </c>
      <c r="BX16" s="187">
        <v>1.4999999999999999E-2</v>
      </c>
      <c r="BY16" s="183">
        <v>9</v>
      </c>
      <c r="BZ16" s="183">
        <v>2.25</v>
      </c>
      <c r="CA16" s="183">
        <v>338</v>
      </c>
      <c r="CB16" s="183">
        <v>9</v>
      </c>
      <c r="CC16" s="183">
        <v>2.25</v>
      </c>
      <c r="CD16" s="183">
        <v>866</v>
      </c>
      <c r="CE16" s="238">
        <v>0</v>
      </c>
      <c r="CF16" s="238">
        <v>0</v>
      </c>
      <c r="CG16" s="113">
        <v>3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18</v>
      </c>
      <c r="CO16" s="186">
        <v>4</v>
      </c>
      <c r="CP16" s="182">
        <v>1204</v>
      </c>
      <c r="CQ16" s="188">
        <v>3.7375415282392029E-3</v>
      </c>
      <c r="CR16" s="174">
        <v>0.873</v>
      </c>
      <c r="CS16" s="174">
        <v>233.57599999999999</v>
      </c>
      <c r="CT16" s="174">
        <v>0.78600000000000003</v>
      </c>
      <c r="CU16" s="174">
        <v>210.29866666666669</v>
      </c>
      <c r="CV16" s="230">
        <v>3.6145833333333342E-2</v>
      </c>
      <c r="CW16" s="230">
        <v>834043.63636363635</v>
      </c>
      <c r="CX16" s="230">
        <v>127</v>
      </c>
      <c r="CY16" s="230"/>
      <c r="CZ16" s="230"/>
      <c r="DA16" s="230"/>
      <c r="DB16" s="221">
        <f>IFERROR((AM16-L16)/L16,"")</f>
        <v>0.14776632302405524</v>
      </c>
      <c r="DC16" s="231">
        <f t="shared" si="0"/>
        <v>1200</v>
      </c>
      <c r="DD16" s="15">
        <f>SUM(BH16:BP16,AV16:BD16)</f>
        <v>18</v>
      </c>
      <c r="DE16" s="258">
        <f>IFERROR(ROUND(DD16/K16,0),"")</f>
        <v>5</v>
      </c>
      <c r="DF16" s="258">
        <f>IFERROR(ROUND(CO16/AQ16,1),"")</f>
        <v>0</v>
      </c>
      <c r="DG16" s="231">
        <f t="shared" si="1"/>
        <v>1205</v>
      </c>
      <c r="DH16" s="225">
        <f t="shared" si="2"/>
        <v>4.1493775933609959E-3</v>
      </c>
      <c r="DJ16" s="15" t="str">
        <f>IFERROR(#REF!-AO16,"")</f>
        <v/>
      </c>
      <c r="DL16" s="274" t="str">
        <f>IFERROR(#REF!-L16,"")</f>
        <v/>
      </c>
      <c r="DM16" s="238" t="e">
        <f>IF(#REF!&gt;AP16,0,1)</f>
        <v>#REF!</v>
      </c>
      <c r="DN16" s="238">
        <f>IF(AN16&lt;M16,0,1)</f>
        <v>1</v>
      </c>
      <c r="DO16" s="238">
        <f>IF(AN16&gt;N16,0,1)</f>
        <v>1</v>
      </c>
      <c r="DP16" s="238"/>
      <c r="DQ16" s="238"/>
      <c r="DR16" s="238"/>
      <c r="DS16" s="238"/>
      <c r="DT16" s="238"/>
      <c r="DU16" s="238"/>
      <c r="DV16" s="238"/>
      <c r="DW16" s="238"/>
      <c r="DX16" s="238"/>
      <c r="DY16" s="238"/>
      <c r="DZ16" s="238"/>
      <c r="EA16" s="238"/>
      <c r="EB16" s="238"/>
      <c r="EC16" s="238"/>
      <c r="ED16" s="238"/>
      <c r="EE16" s="238"/>
      <c r="EF16" s="238"/>
      <c r="EG16" s="238"/>
      <c r="EH16" s="238"/>
    </row>
    <row r="17" spans="1:138" s="196" customFormat="1" ht="31.5" hidden="1" customHeight="1" x14ac:dyDescent="0.2">
      <c r="A17" s="192">
        <v>2022</v>
      </c>
      <c r="B17" s="172">
        <v>11</v>
      </c>
      <c r="C17" s="265">
        <v>44865</v>
      </c>
      <c r="D17" s="172">
        <v>406</v>
      </c>
      <c r="E17" s="172">
        <v>623</v>
      </c>
      <c r="F17" s="172">
        <v>4</v>
      </c>
      <c r="G17" s="195" t="s">
        <v>298</v>
      </c>
      <c r="H17" s="258" t="s">
        <v>299</v>
      </c>
      <c r="I17" s="258" t="s">
        <v>257</v>
      </c>
      <c r="J17" s="258">
        <v>1</v>
      </c>
      <c r="K17" s="258">
        <v>5</v>
      </c>
      <c r="L17" s="266">
        <v>599</v>
      </c>
      <c r="M17" s="267">
        <v>551</v>
      </c>
      <c r="N17" s="268">
        <v>646</v>
      </c>
      <c r="O17" s="191">
        <v>691</v>
      </c>
      <c r="P17" s="191"/>
      <c r="Q17" s="191"/>
      <c r="R17" s="191"/>
      <c r="S17" s="191"/>
      <c r="T17" s="191">
        <v>591</v>
      </c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>
        <v>691</v>
      </c>
      <c r="AN17" s="269">
        <v>591</v>
      </c>
      <c r="AO17" s="184">
        <v>23</v>
      </c>
      <c r="AP17" s="185">
        <v>157</v>
      </c>
      <c r="AQ17" s="183"/>
      <c r="AR17" s="183"/>
      <c r="AS17" s="183"/>
      <c r="AT17" s="183"/>
      <c r="AU17" s="183">
        <v>180</v>
      </c>
      <c r="AV17" s="183">
        <v>1</v>
      </c>
      <c r="AW17" s="183">
        <v>1</v>
      </c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38" t="s">
        <v>273</v>
      </c>
      <c r="BR17" s="238" t="s">
        <v>274</v>
      </c>
      <c r="BS17" s="238" t="s">
        <v>300</v>
      </c>
      <c r="BT17" s="238"/>
      <c r="BU17" s="238">
        <v>44</v>
      </c>
      <c r="BV17" s="238" t="s">
        <v>301</v>
      </c>
      <c r="BW17" s="238" t="s">
        <v>263</v>
      </c>
      <c r="BX17" s="187">
        <v>1.4999999999999999E-2</v>
      </c>
      <c r="BY17" s="183">
        <v>2</v>
      </c>
      <c r="BZ17" s="183">
        <v>0.4</v>
      </c>
      <c r="CA17" s="183">
        <v>180</v>
      </c>
      <c r="CB17" s="183">
        <v>0</v>
      </c>
      <c r="CC17" s="183">
        <v>0</v>
      </c>
      <c r="CD17" s="183">
        <v>0</v>
      </c>
      <c r="CE17" s="238">
        <v>0</v>
      </c>
      <c r="CF17" s="238">
        <v>0</v>
      </c>
      <c r="CG17" s="113">
        <v>0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2</v>
      </c>
      <c r="CO17" s="186">
        <v>0</v>
      </c>
      <c r="CP17" s="182">
        <v>180</v>
      </c>
      <c r="CQ17" s="188">
        <v>2.2222222222222218E-3</v>
      </c>
      <c r="CR17" s="174">
        <v>0.23960000000000001</v>
      </c>
      <c r="CS17" s="174">
        <v>107.82</v>
      </c>
      <c r="CT17" s="174">
        <v>0.2364</v>
      </c>
      <c r="CU17" s="174">
        <v>106.38</v>
      </c>
      <c r="CV17" s="230"/>
      <c r="CW17" s="230">
        <v>23899.090909090912</v>
      </c>
      <c r="CX17" s="230">
        <v>127</v>
      </c>
      <c r="CY17" s="230"/>
      <c r="CZ17" s="230"/>
      <c r="DA17" s="230"/>
      <c r="DB17" s="221">
        <f>IFERROR((AM17-L17)/L17,"")</f>
        <v>0.15358931552587646</v>
      </c>
      <c r="DC17" s="231">
        <f t="shared" si="0"/>
        <v>180</v>
      </c>
      <c r="DD17" s="15">
        <f>SUM(BH17:BP17,AV17:BD17)</f>
        <v>2</v>
      </c>
      <c r="DE17" s="258">
        <f>IFERROR(ROUND(DD17/K17,0),"")</f>
        <v>0</v>
      </c>
      <c r="DF17" s="258" t="str">
        <f>IFERROR(ROUND(CO17/AQ17,1),"")</f>
        <v/>
      </c>
      <c r="DG17" s="231">
        <f t="shared" si="1"/>
        <v>180</v>
      </c>
      <c r="DH17" s="225">
        <f t="shared" si="2"/>
        <v>0</v>
      </c>
      <c r="DJ17" s="15" t="str">
        <f>IFERROR(#REF!-AO17,"")</f>
        <v/>
      </c>
      <c r="DL17" s="274" t="str">
        <f>IFERROR(#REF!-L17,"")</f>
        <v/>
      </c>
      <c r="DM17" s="238" t="e">
        <f>IF(#REF!&gt;AP17,0,1)</f>
        <v>#REF!</v>
      </c>
      <c r="DN17" s="238">
        <f>IF(AN17&lt;M17,0,1)</f>
        <v>1</v>
      </c>
      <c r="DO17" s="238">
        <f>IF(AN17&gt;N17,0,1)</f>
        <v>1</v>
      </c>
      <c r="DP17" s="238"/>
      <c r="DQ17" s="238"/>
      <c r="DR17" s="238"/>
      <c r="DS17" s="238"/>
      <c r="DT17" s="238"/>
      <c r="DU17" s="238"/>
      <c r="DV17" s="238"/>
      <c r="DW17" s="238"/>
      <c r="DX17" s="238"/>
      <c r="DY17" s="238"/>
      <c r="DZ17" s="238"/>
      <c r="EA17" s="238"/>
      <c r="EB17" s="238"/>
      <c r="EC17" s="238"/>
      <c r="ED17" s="238"/>
      <c r="EE17" s="238"/>
      <c r="EF17" s="238"/>
      <c r="EG17" s="238"/>
      <c r="EH17" s="238"/>
    </row>
    <row r="18" spans="1:138" s="196" customFormat="1" ht="31.5" hidden="1" customHeight="1" x14ac:dyDescent="0.2">
      <c r="A18" s="192">
        <v>2022</v>
      </c>
      <c r="B18" s="172">
        <v>11</v>
      </c>
      <c r="C18" s="265">
        <v>44865</v>
      </c>
      <c r="D18" s="172">
        <v>406</v>
      </c>
      <c r="E18" s="172">
        <v>624</v>
      </c>
      <c r="F18" s="172">
        <v>4</v>
      </c>
      <c r="G18" s="195" t="s">
        <v>302</v>
      </c>
      <c r="H18" s="258" t="s">
        <v>303</v>
      </c>
      <c r="I18" s="258" t="s">
        <v>257</v>
      </c>
      <c r="J18" s="258">
        <v>1</v>
      </c>
      <c r="K18" s="258">
        <v>5</v>
      </c>
      <c r="L18" s="266">
        <v>374</v>
      </c>
      <c r="M18" s="267">
        <v>344</v>
      </c>
      <c r="N18" s="268">
        <v>403</v>
      </c>
      <c r="O18" s="191">
        <v>432</v>
      </c>
      <c r="P18" s="191"/>
      <c r="Q18" s="191"/>
      <c r="R18" s="191"/>
      <c r="S18" s="191"/>
      <c r="T18" s="191">
        <v>390</v>
      </c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>
        <v>432</v>
      </c>
      <c r="AN18" s="269">
        <v>390</v>
      </c>
      <c r="AO18" s="184">
        <v>23</v>
      </c>
      <c r="AP18" s="185">
        <v>157</v>
      </c>
      <c r="AQ18" s="183"/>
      <c r="AR18" s="183"/>
      <c r="AS18" s="183"/>
      <c r="AT18" s="183"/>
      <c r="AU18" s="183">
        <v>180</v>
      </c>
      <c r="AV18" s="183">
        <v>1</v>
      </c>
      <c r="AW18" s="183">
        <v>1</v>
      </c>
      <c r="AX18" s="183">
        <v>1</v>
      </c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38" t="s">
        <v>273</v>
      </c>
      <c r="BR18" s="238" t="s">
        <v>274</v>
      </c>
      <c r="BS18" s="238" t="s">
        <v>282</v>
      </c>
      <c r="BT18" s="238"/>
      <c r="BU18" s="238">
        <v>44</v>
      </c>
      <c r="BV18" s="238" t="s">
        <v>301</v>
      </c>
      <c r="BW18" s="238" t="s">
        <v>263</v>
      </c>
      <c r="BX18" s="187">
        <v>1.4999999999999999E-2</v>
      </c>
      <c r="BY18" s="183">
        <v>3</v>
      </c>
      <c r="BZ18" s="183">
        <v>0.6</v>
      </c>
      <c r="CA18" s="183">
        <v>180</v>
      </c>
      <c r="CB18" s="183">
        <v>0</v>
      </c>
      <c r="CC18" s="183">
        <v>0</v>
      </c>
      <c r="CD18" s="183">
        <v>0</v>
      </c>
      <c r="CE18" s="238">
        <v>0</v>
      </c>
      <c r="CF18" s="238">
        <v>0</v>
      </c>
      <c r="CG18" s="113">
        <v>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3</v>
      </c>
      <c r="CO18" s="186">
        <v>0</v>
      </c>
      <c r="CP18" s="182">
        <v>180</v>
      </c>
      <c r="CQ18" s="188">
        <v>3.3333333333333331E-3</v>
      </c>
      <c r="CR18" s="174">
        <v>0.22439999999999999</v>
      </c>
      <c r="CS18" s="174">
        <v>67.319999999999993</v>
      </c>
      <c r="CT18" s="174">
        <v>0.23400000000000001</v>
      </c>
      <c r="CU18" s="174">
        <v>70.2</v>
      </c>
      <c r="CV18" s="230"/>
      <c r="CW18" s="230">
        <v>23899.090909090912</v>
      </c>
      <c r="CX18" s="230">
        <v>127</v>
      </c>
      <c r="CY18" s="230"/>
      <c r="CZ18" s="230"/>
      <c r="DA18" s="230"/>
      <c r="DB18" s="221">
        <f>IFERROR((AM18-L18)/L18,"")</f>
        <v>0.15508021390374332</v>
      </c>
      <c r="DC18" s="231">
        <f t="shared" si="0"/>
        <v>180</v>
      </c>
      <c r="DD18" s="15">
        <f>SUM(BH18:BP18,AV18:BD18)</f>
        <v>3</v>
      </c>
      <c r="DE18" s="258">
        <f>IFERROR(ROUND(DD18/K18,0),"")</f>
        <v>1</v>
      </c>
      <c r="DF18" s="258" t="str">
        <f>IFERROR(ROUND(CO18/AQ18,1),"")</f>
        <v/>
      </c>
      <c r="DG18" s="231">
        <f t="shared" si="1"/>
        <v>181</v>
      </c>
      <c r="DH18" s="225">
        <f t="shared" si="2"/>
        <v>5.5248618784530384E-3</v>
      </c>
      <c r="DJ18" s="15" t="str">
        <f>IFERROR(#REF!-AO18,"")</f>
        <v/>
      </c>
      <c r="DL18" s="274" t="str">
        <f>IFERROR(#REF!-L18,"")</f>
        <v/>
      </c>
      <c r="DM18" s="238" t="e">
        <f>IF(#REF!&gt;AP18,0,1)</f>
        <v>#REF!</v>
      </c>
      <c r="DN18" s="238">
        <f>IF(AN18&lt;M18,0,1)</f>
        <v>1</v>
      </c>
      <c r="DO18" s="238">
        <f>IF(AN18&gt;N18,0,1)</f>
        <v>1</v>
      </c>
      <c r="DP18" s="238"/>
      <c r="DQ18" s="238"/>
      <c r="DR18" s="238"/>
      <c r="DS18" s="238"/>
      <c r="DT18" s="238"/>
      <c r="DU18" s="238"/>
      <c r="DV18" s="238"/>
      <c r="DW18" s="238"/>
      <c r="DX18" s="238"/>
      <c r="DY18" s="238"/>
      <c r="DZ18" s="238"/>
      <c r="EA18" s="238"/>
      <c r="EB18" s="238"/>
      <c r="EC18" s="238"/>
      <c r="ED18" s="238"/>
      <c r="EE18" s="238"/>
      <c r="EF18" s="238"/>
      <c r="EG18" s="238"/>
      <c r="EH18" s="238"/>
    </row>
    <row r="19" spans="1:138" s="196" customFormat="1" ht="31.5" hidden="1" customHeight="1" x14ac:dyDescent="0.2">
      <c r="A19" s="192">
        <v>2022</v>
      </c>
      <c r="B19" s="172">
        <v>11</v>
      </c>
      <c r="C19" s="265">
        <v>44865</v>
      </c>
      <c r="D19" s="172">
        <v>406</v>
      </c>
      <c r="E19" s="172">
        <v>625</v>
      </c>
      <c r="F19" s="172">
        <v>4</v>
      </c>
      <c r="G19" s="195" t="s">
        <v>304</v>
      </c>
      <c r="H19" s="258" t="s">
        <v>305</v>
      </c>
      <c r="I19" s="258" t="s">
        <v>257</v>
      </c>
      <c r="J19" s="258">
        <v>1</v>
      </c>
      <c r="K19" s="258">
        <v>5</v>
      </c>
      <c r="L19" s="266">
        <v>140</v>
      </c>
      <c r="M19" s="267">
        <v>129</v>
      </c>
      <c r="N19" s="268">
        <v>150</v>
      </c>
      <c r="O19" s="191">
        <v>159</v>
      </c>
      <c r="P19" s="191"/>
      <c r="Q19" s="191"/>
      <c r="R19" s="191"/>
      <c r="S19" s="191"/>
      <c r="T19" s="191">
        <v>138</v>
      </c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>
        <v>159</v>
      </c>
      <c r="AN19" s="269">
        <v>138</v>
      </c>
      <c r="AO19" s="184">
        <v>23</v>
      </c>
      <c r="AP19" s="185">
        <v>157</v>
      </c>
      <c r="AQ19" s="183"/>
      <c r="AR19" s="183"/>
      <c r="AS19" s="183"/>
      <c r="AT19" s="183"/>
      <c r="AU19" s="183">
        <v>180</v>
      </c>
      <c r="AV19" s="183"/>
      <c r="AW19" s="183">
        <v>1</v>
      </c>
      <c r="AX19" s="183">
        <v>1</v>
      </c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38" t="s">
        <v>273</v>
      </c>
      <c r="BR19" s="238" t="s">
        <v>274</v>
      </c>
      <c r="BS19" s="238" t="s">
        <v>282</v>
      </c>
      <c r="BT19" s="238"/>
      <c r="BU19" s="238">
        <v>44</v>
      </c>
      <c r="BV19" s="238" t="s">
        <v>301</v>
      </c>
      <c r="BW19" s="238" t="s">
        <v>263</v>
      </c>
      <c r="BX19" s="187">
        <v>1.4999999999999999E-2</v>
      </c>
      <c r="BY19" s="183">
        <v>2</v>
      </c>
      <c r="BZ19" s="183">
        <v>0.4</v>
      </c>
      <c r="CA19" s="183">
        <v>180</v>
      </c>
      <c r="CB19" s="183">
        <v>0</v>
      </c>
      <c r="CC19" s="183">
        <v>0</v>
      </c>
      <c r="CD19" s="183">
        <v>0</v>
      </c>
      <c r="CE19" s="238">
        <v>0</v>
      </c>
      <c r="CF19" s="238">
        <v>0</v>
      </c>
      <c r="CG19" s="113">
        <v>0</v>
      </c>
      <c r="CH19" s="113">
        <v>0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13">
        <v>2</v>
      </c>
      <c r="CO19" s="186">
        <v>0</v>
      </c>
      <c r="CP19" s="182">
        <v>180</v>
      </c>
      <c r="CQ19" s="188">
        <v>2.2222222222222218E-3</v>
      </c>
      <c r="CR19" s="174">
        <v>5.6000000000000001E-2</v>
      </c>
      <c r="CS19" s="174">
        <v>25.2</v>
      </c>
      <c r="CT19" s="174">
        <v>5.5200000000000013E-2</v>
      </c>
      <c r="CU19" s="174">
        <v>24.84</v>
      </c>
      <c r="CV19" s="230"/>
      <c r="CW19" s="230">
        <v>23899.090909090912</v>
      </c>
      <c r="CX19" s="230">
        <v>127</v>
      </c>
      <c r="CY19" s="230"/>
      <c r="CZ19" s="230"/>
      <c r="DA19" s="230"/>
      <c r="DB19" s="221">
        <f>IFERROR((AM19-L19)/L19,"")</f>
        <v>0.1357142857142857</v>
      </c>
      <c r="DC19" s="231">
        <f t="shared" si="0"/>
        <v>180</v>
      </c>
      <c r="DD19" s="15">
        <f>SUM(BH19:BP19,AV19:BD19)</f>
        <v>2</v>
      </c>
      <c r="DE19" s="258">
        <f>IFERROR(ROUND(DD19/K19,0),"")</f>
        <v>0</v>
      </c>
      <c r="DF19" s="258" t="str">
        <f>IFERROR(ROUND(CO19/AQ19,1),"")</f>
        <v/>
      </c>
      <c r="DG19" s="231">
        <f t="shared" si="1"/>
        <v>180</v>
      </c>
      <c r="DH19" s="225">
        <f t="shared" si="2"/>
        <v>0</v>
      </c>
      <c r="DJ19" s="15" t="str">
        <f>IFERROR(#REF!-AO19,"")</f>
        <v/>
      </c>
      <c r="DL19" s="274" t="str">
        <f>IFERROR(#REF!-L19,"")</f>
        <v/>
      </c>
      <c r="DM19" s="238" t="e">
        <f>IF(#REF!&gt;AP19,0,1)</f>
        <v>#REF!</v>
      </c>
      <c r="DN19" s="238">
        <f>IF(AN19&lt;M19,0,1)</f>
        <v>1</v>
      </c>
      <c r="DO19" s="238">
        <f>IF(AN19&gt;N19,0,1)</f>
        <v>1</v>
      </c>
      <c r="DP19" s="238"/>
      <c r="DQ19" s="238"/>
      <c r="DR19" s="238"/>
      <c r="DS19" s="238"/>
      <c r="DT19" s="238"/>
      <c r="DU19" s="238"/>
      <c r="DV19" s="238"/>
      <c r="DW19" s="238"/>
      <c r="DX19" s="238"/>
      <c r="DY19" s="238"/>
      <c r="DZ19" s="238"/>
      <c r="EA19" s="238"/>
      <c r="EB19" s="238"/>
      <c r="EC19" s="238"/>
      <c r="ED19" s="238"/>
      <c r="EE19" s="238"/>
      <c r="EF19" s="238"/>
      <c r="EG19" s="238"/>
      <c r="EH19" s="238"/>
    </row>
    <row r="20" spans="1:138" s="196" customFormat="1" ht="31.5" hidden="1" customHeight="1" x14ac:dyDescent="0.2">
      <c r="A20" s="192">
        <v>2022</v>
      </c>
      <c r="B20" s="172">
        <v>11</v>
      </c>
      <c r="C20" s="265">
        <v>44865</v>
      </c>
      <c r="D20" s="172">
        <v>406</v>
      </c>
      <c r="E20" s="172">
        <v>626</v>
      </c>
      <c r="F20" s="172">
        <v>4</v>
      </c>
      <c r="G20" s="195" t="s">
        <v>306</v>
      </c>
      <c r="H20" s="258" t="s">
        <v>307</v>
      </c>
      <c r="I20" s="258" t="s">
        <v>257</v>
      </c>
      <c r="J20" s="258">
        <v>1</v>
      </c>
      <c r="K20" s="258">
        <v>5</v>
      </c>
      <c r="L20" s="266">
        <v>276</v>
      </c>
      <c r="M20" s="267">
        <v>254</v>
      </c>
      <c r="N20" s="268">
        <v>297</v>
      </c>
      <c r="O20" s="191">
        <v>320</v>
      </c>
      <c r="P20" s="191"/>
      <c r="Q20" s="191"/>
      <c r="R20" s="191"/>
      <c r="S20" s="191"/>
      <c r="T20" s="191">
        <v>278</v>
      </c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>
        <v>320</v>
      </c>
      <c r="AN20" s="269">
        <v>278</v>
      </c>
      <c r="AO20" s="184">
        <v>23</v>
      </c>
      <c r="AP20" s="185">
        <v>157</v>
      </c>
      <c r="AQ20" s="183"/>
      <c r="AR20" s="183"/>
      <c r="AS20" s="183"/>
      <c r="AT20" s="183"/>
      <c r="AU20" s="183">
        <v>180</v>
      </c>
      <c r="AV20" s="183">
        <v>2</v>
      </c>
      <c r="AW20" s="183">
        <v>2</v>
      </c>
      <c r="AX20" s="183">
        <v>2</v>
      </c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38" t="s">
        <v>273</v>
      </c>
      <c r="BR20" s="238" t="s">
        <v>274</v>
      </c>
      <c r="BS20" s="238" t="s">
        <v>282</v>
      </c>
      <c r="BT20" s="238"/>
      <c r="BU20" s="238">
        <v>44</v>
      </c>
      <c r="BV20" s="238" t="s">
        <v>301</v>
      </c>
      <c r="BW20" s="238" t="s">
        <v>263</v>
      </c>
      <c r="BX20" s="187">
        <v>1.4999999999999999E-2</v>
      </c>
      <c r="BY20" s="183">
        <v>6</v>
      </c>
      <c r="BZ20" s="183">
        <v>1.2</v>
      </c>
      <c r="CA20" s="183">
        <v>181</v>
      </c>
      <c r="CB20" s="183">
        <v>0</v>
      </c>
      <c r="CC20" s="183">
        <v>0</v>
      </c>
      <c r="CD20" s="183">
        <v>0</v>
      </c>
      <c r="CE20" s="238">
        <v>0</v>
      </c>
      <c r="CF20" s="238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6</v>
      </c>
      <c r="CO20" s="186">
        <v>1</v>
      </c>
      <c r="CP20" s="182">
        <v>181</v>
      </c>
      <c r="CQ20" s="188">
        <v>6.6298342541436456E-3</v>
      </c>
      <c r="CR20" s="174">
        <v>0.33119999999999999</v>
      </c>
      <c r="CS20" s="174">
        <v>49.956000000000003</v>
      </c>
      <c r="CT20" s="174">
        <v>0.33360000000000001</v>
      </c>
      <c r="CU20" s="174">
        <v>50.317999999999998</v>
      </c>
      <c r="CV20" s="230"/>
      <c r="CW20" s="230">
        <v>24031.863636363629</v>
      </c>
      <c r="CX20" s="230">
        <v>127</v>
      </c>
      <c r="CY20" s="230"/>
      <c r="CZ20" s="230"/>
      <c r="DA20" s="230"/>
      <c r="DB20" s="221">
        <f>IFERROR((AM20-L20)/L20,"")</f>
        <v>0.15942028985507245</v>
      </c>
      <c r="DC20" s="231">
        <f t="shared" si="0"/>
        <v>180</v>
      </c>
      <c r="DD20" s="15">
        <f>SUM(BH20:BP20,AV20:BD20)</f>
        <v>6</v>
      </c>
      <c r="DE20" s="258">
        <f>IFERROR(ROUND(DD20/K20,0),"")</f>
        <v>1</v>
      </c>
      <c r="DF20" s="258" t="str">
        <f>IFERROR(ROUND(CO20/AQ20,1),"")</f>
        <v/>
      </c>
      <c r="DG20" s="231">
        <f t="shared" si="1"/>
        <v>181</v>
      </c>
      <c r="DH20" s="225">
        <f t="shared" si="2"/>
        <v>5.5248618784530384E-3</v>
      </c>
      <c r="DJ20" s="15" t="str">
        <f>IFERROR(#REF!-AO20,"")</f>
        <v/>
      </c>
      <c r="DL20" s="274" t="str">
        <f>IFERROR(#REF!-L20,"")</f>
        <v/>
      </c>
      <c r="DM20" s="238" t="e">
        <f>IF(#REF!&gt;AP20,0,1)</f>
        <v>#REF!</v>
      </c>
      <c r="DN20" s="238">
        <f>IF(AN20&lt;M20,0,1)</f>
        <v>1</v>
      </c>
      <c r="DO20" s="238">
        <f>IF(AN20&gt;N20,0,1)</f>
        <v>1</v>
      </c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</row>
    <row r="21" spans="1:138" s="196" customFormat="1" ht="31.5" hidden="1" customHeight="1" x14ac:dyDescent="0.2">
      <c r="A21" s="192">
        <v>2022</v>
      </c>
      <c r="B21" s="172">
        <v>11</v>
      </c>
      <c r="C21" s="265">
        <v>44865</v>
      </c>
      <c r="D21" s="172">
        <v>236</v>
      </c>
      <c r="E21" s="172">
        <v>160</v>
      </c>
      <c r="F21" s="172">
        <v>5</v>
      </c>
      <c r="G21" s="195" t="s">
        <v>308</v>
      </c>
      <c r="H21" s="258" t="s">
        <v>309</v>
      </c>
      <c r="I21" s="258" t="s">
        <v>257</v>
      </c>
      <c r="J21" s="258">
        <v>2</v>
      </c>
      <c r="K21" s="258">
        <v>1</v>
      </c>
      <c r="L21" s="266">
        <v>200</v>
      </c>
      <c r="M21" s="267">
        <v>186</v>
      </c>
      <c r="N21" s="268">
        <v>214</v>
      </c>
      <c r="O21" s="191">
        <v>256</v>
      </c>
      <c r="P21" s="191">
        <v>263</v>
      </c>
      <c r="Q21" s="191"/>
      <c r="R21" s="191"/>
      <c r="S21" s="191"/>
      <c r="T21" s="191">
        <v>185</v>
      </c>
      <c r="U21" s="191">
        <v>183</v>
      </c>
      <c r="V21" s="191"/>
      <c r="W21" s="191"/>
      <c r="X21" s="191"/>
      <c r="Y21" s="173">
        <v>97</v>
      </c>
      <c r="Z21" s="173">
        <v>99</v>
      </c>
      <c r="AA21" s="191"/>
      <c r="AB21" s="191">
        <v>230</v>
      </c>
      <c r="AC21" s="191">
        <v>320</v>
      </c>
      <c r="AD21" s="191"/>
      <c r="AE21" s="191"/>
      <c r="AF21" s="191"/>
      <c r="AG21" s="191">
        <v>192</v>
      </c>
      <c r="AH21" s="191">
        <v>198</v>
      </c>
      <c r="AI21" s="191"/>
      <c r="AJ21" s="191"/>
      <c r="AK21" s="173">
        <v>93</v>
      </c>
      <c r="AL21" s="173">
        <v>92</v>
      </c>
      <c r="AM21" s="269">
        <v>267.25</v>
      </c>
      <c r="AN21" s="269">
        <v>189.5</v>
      </c>
      <c r="AO21" s="184">
        <v>76</v>
      </c>
      <c r="AP21" s="185">
        <v>95</v>
      </c>
      <c r="AQ21" s="183">
        <v>75.590551181102356</v>
      </c>
      <c r="AR21" s="183">
        <v>95.25</v>
      </c>
      <c r="AS21" s="183"/>
      <c r="AT21" s="183"/>
      <c r="AU21" s="183">
        <v>858</v>
      </c>
      <c r="AV21" s="183">
        <v>8</v>
      </c>
      <c r="AW21" s="183">
        <v>2</v>
      </c>
      <c r="AX21" s="183">
        <v>1</v>
      </c>
      <c r="AY21" s="183"/>
      <c r="AZ21" s="183"/>
      <c r="BA21" s="183"/>
      <c r="BB21" s="183"/>
      <c r="BC21" s="183"/>
      <c r="BD21" s="183"/>
      <c r="BE21" s="183"/>
      <c r="BF21" s="183"/>
      <c r="BG21" s="183">
        <v>528</v>
      </c>
      <c r="BH21" s="183"/>
      <c r="BI21" s="183"/>
      <c r="BJ21" s="183">
        <v>13</v>
      </c>
      <c r="BK21" s="183"/>
      <c r="BL21" s="183"/>
      <c r="BM21" s="183"/>
      <c r="BN21" s="183"/>
      <c r="BO21" s="183"/>
      <c r="BP21" s="183"/>
      <c r="BQ21" s="238" t="s">
        <v>310</v>
      </c>
      <c r="BR21" s="238" t="s">
        <v>311</v>
      </c>
      <c r="BS21" s="238"/>
      <c r="BT21" s="238"/>
      <c r="BU21" s="238">
        <v>44</v>
      </c>
      <c r="BV21" s="238" t="s">
        <v>308</v>
      </c>
      <c r="BW21" s="238" t="s">
        <v>263</v>
      </c>
      <c r="BX21" s="187">
        <v>1.4999999999999999E-2</v>
      </c>
      <c r="BY21" s="183">
        <v>11</v>
      </c>
      <c r="BZ21" s="183">
        <v>11</v>
      </c>
      <c r="CA21" s="183">
        <v>869</v>
      </c>
      <c r="CB21" s="183">
        <v>13</v>
      </c>
      <c r="CC21" s="183">
        <v>13</v>
      </c>
      <c r="CD21" s="183">
        <v>541</v>
      </c>
      <c r="CE21" s="238">
        <v>8</v>
      </c>
      <c r="CF21" s="238">
        <v>2</v>
      </c>
      <c r="CG21" s="113">
        <v>14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24</v>
      </c>
      <c r="CO21" s="186">
        <v>24</v>
      </c>
      <c r="CP21" s="182">
        <v>1410</v>
      </c>
      <c r="CQ21" s="188">
        <v>1.7021276595744681E-2</v>
      </c>
      <c r="CR21" s="174">
        <v>4.8</v>
      </c>
      <c r="CS21" s="174">
        <v>282</v>
      </c>
      <c r="CT21" s="174">
        <v>4.548</v>
      </c>
      <c r="CU21" s="174">
        <v>267.19499999999999</v>
      </c>
      <c r="CV21" s="230">
        <v>0.3175</v>
      </c>
      <c r="CW21" s="230">
        <v>618605.45454545447</v>
      </c>
      <c r="CX21" s="230">
        <v>127</v>
      </c>
      <c r="CY21" s="230"/>
      <c r="CZ21" s="230"/>
      <c r="DA21" s="230"/>
      <c r="DB21" s="221">
        <f>IFERROR((AM21-L21)/L21,"")</f>
        <v>0.33624999999999999</v>
      </c>
      <c r="DC21" s="231">
        <f t="shared" si="0"/>
        <v>1386</v>
      </c>
      <c r="DD21" s="15">
        <f>SUM(BH21:BP21,AV21:BD21)</f>
        <v>24</v>
      </c>
      <c r="DE21" s="258">
        <f>IFERROR(ROUND(DD21/K21,0),"")</f>
        <v>24</v>
      </c>
      <c r="DF21" s="258">
        <f>IFERROR(ROUND(CO21/AQ21,1),"")</f>
        <v>0.3</v>
      </c>
      <c r="DG21" s="231">
        <f t="shared" si="1"/>
        <v>1410</v>
      </c>
      <c r="DH21" s="225">
        <f t="shared" si="2"/>
        <v>1.7021276595744681E-2</v>
      </c>
      <c r="DJ21" s="15" t="str">
        <f>IFERROR(#REF!-AO21,"")</f>
        <v/>
      </c>
      <c r="DL21" s="274" t="str">
        <f>IFERROR(#REF!-L21,"")</f>
        <v/>
      </c>
      <c r="DM21" s="238" t="e">
        <f>IF(#REF!&gt;AP21,0,1)</f>
        <v>#REF!</v>
      </c>
      <c r="DN21" s="238">
        <f>IF(AN21&lt;M21,0,1)</f>
        <v>1</v>
      </c>
      <c r="DO21" s="238">
        <f>IF(AN21&gt;N21,0,1)</f>
        <v>1</v>
      </c>
      <c r="DP21" s="238"/>
      <c r="DQ21" s="238"/>
      <c r="DR21" s="238"/>
      <c r="DS21" s="238"/>
      <c r="DT21" s="238"/>
      <c r="DU21" s="238"/>
      <c r="DV21" s="238"/>
      <c r="DW21" s="238"/>
      <c r="DX21" s="238"/>
      <c r="DY21" s="238"/>
      <c r="DZ21" s="238"/>
      <c r="EA21" s="238"/>
      <c r="EB21" s="238"/>
      <c r="EC21" s="238"/>
      <c r="ED21" s="238"/>
      <c r="EE21" s="238"/>
      <c r="EF21" s="238"/>
      <c r="EG21" s="238"/>
      <c r="EH21" s="238"/>
    </row>
    <row r="22" spans="1:138" s="196" customFormat="1" ht="31.5" hidden="1" customHeight="1" x14ac:dyDescent="0.2">
      <c r="A22" s="192">
        <v>2022</v>
      </c>
      <c r="B22" s="172">
        <v>11</v>
      </c>
      <c r="C22" s="265">
        <v>44865</v>
      </c>
      <c r="D22" s="172">
        <v>395</v>
      </c>
      <c r="E22" s="172">
        <v>607</v>
      </c>
      <c r="F22" s="172">
        <v>5</v>
      </c>
      <c r="G22" s="195" t="s">
        <v>312</v>
      </c>
      <c r="H22" s="258" t="s">
        <v>313</v>
      </c>
      <c r="I22" s="258" t="s">
        <v>257</v>
      </c>
      <c r="J22" s="258">
        <v>3</v>
      </c>
      <c r="K22" s="258">
        <v>3</v>
      </c>
      <c r="L22" s="266">
        <v>100</v>
      </c>
      <c r="M22" s="267">
        <v>93</v>
      </c>
      <c r="N22" s="268">
        <v>107</v>
      </c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>
        <v>86</v>
      </c>
      <c r="AP22" s="185">
        <v>126</v>
      </c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38" t="s">
        <v>314</v>
      </c>
      <c r="BR22" s="238" t="s">
        <v>315</v>
      </c>
      <c r="BS22" s="238"/>
      <c r="BT22" s="238"/>
      <c r="BU22" s="238">
        <v>44</v>
      </c>
      <c r="BV22" s="238" t="s">
        <v>316</v>
      </c>
      <c r="BW22" s="238" t="s">
        <v>263</v>
      </c>
      <c r="BX22" s="187">
        <v>1.4999999999999999E-2</v>
      </c>
      <c r="BY22" s="183">
        <v>0</v>
      </c>
      <c r="BZ22" s="183">
        <v>0</v>
      </c>
      <c r="CA22" s="183">
        <v>0</v>
      </c>
      <c r="CB22" s="183">
        <v>0</v>
      </c>
      <c r="CC22" s="183">
        <v>0</v>
      </c>
      <c r="CD22" s="183">
        <v>0</v>
      </c>
      <c r="CE22" s="238">
        <v>0</v>
      </c>
      <c r="CF22" s="238">
        <v>0</v>
      </c>
      <c r="CG22" s="113">
        <v>0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0</v>
      </c>
      <c r="CO22" s="186">
        <v>0</v>
      </c>
      <c r="CP22" s="182">
        <v>0</v>
      </c>
      <c r="CQ22" s="188"/>
      <c r="CR22" s="174">
        <v>0</v>
      </c>
      <c r="CS22" s="174">
        <v>0</v>
      </c>
      <c r="CT22" s="174"/>
      <c r="CU22" s="174"/>
      <c r="CV22" s="230"/>
      <c r="CW22" s="230">
        <v>0</v>
      </c>
      <c r="CX22" s="230">
        <v>127</v>
      </c>
      <c r="CY22" s="230"/>
      <c r="CZ22" s="230"/>
      <c r="DA22" s="230"/>
      <c r="DB22" s="221">
        <f>IFERROR((AM22-L22)/L22,"")</f>
        <v>-1</v>
      </c>
      <c r="DC22" s="231">
        <f t="shared" si="0"/>
        <v>0</v>
      </c>
      <c r="DD22" s="15">
        <f>SUM(BH22:BP22,AV22:BD22)</f>
        <v>0</v>
      </c>
      <c r="DE22" s="258">
        <f>IFERROR(ROUND(DD22/K22,0),"")</f>
        <v>0</v>
      </c>
      <c r="DF22" s="258" t="str">
        <f>IFERROR(ROUND(CO22/AQ22,1),"")</f>
        <v/>
      </c>
      <c r="DG22" s="231">
        <f t="shared" si="1"/>
        <v>0</v>
      </c>
      <c r="DH22" s="225" t="str">
        <f t="shared" si="2"/>
        <v/>
      </c>
      <c r="DJ22" s="15" t="str">
        <f>IFERROR(#REF!-AO22,"")</f>
        <v/>
      </c>
      <c r="DL22" s="274" t="str">
        <f>IFERROR(#REF!-L22,"")</f>
        <v/>
      </c>
      <c r="DM22" s="238" t="e">
        <f>IF(#REF!&gt;AP22,0,1)</f>
        <v>#REF!</v>
      </c>
      <c r="DN22" s="238">
        <f>IF(AN22&lt;M22,0,1)</f>
        <v>0</v>
      </c>
      <c r="DO22" s="238">
        <f>IF(AN22&gt;N22,0,1)</f>
        <v>1</v>
      </c>
      <c r="DP22" s="238"/>
      <c r="DQ22" s="238"/>
      <c r="DR22" s="238"/>
      <c r="DS22" s="238"/>
      <c r="DT22" s="238"/>
      <c r="DU22" s="238"/>
      <c r="DV22" s="238"/>
      <c r="DW22" s="238"/>
      <c r="DX22" s="238"/>
      <c r="DY22" s="238"/>
      <c r="DZ22" s="238"/>
      <c r="EA22" s="238"/>
      <c r="EB22" s="238"/>
      <c r="EC22" s="238"/>
      <c r="ED22" s="238"/>
      <c r="EE22" s="238"/>
      <c r="EF22" s="238"/>
      <c r="EG22" s="238"/>
      <c r="EH22" s="238"/>
    </row>
    <row r="23" spans="1:138" s="196" customFormat="1" ht="31.5" hidden="1" customHeight="1" x14ac:dyDescent="0.2">
      <c r="A23" s="192">
        <v>2022</v>
      </c>
      <c r="B23" s="172">
        <v>11</v>
      </c>
      <c r="C23" s="265">
        <v>44865</v>
      </c>
      <c r="D23" s="172">
        <v>395</v>
      </c>
      <c r="E23" s="172">
        <v>608</v>
      </c>
      <c r="F23" s="172">
        <v>5</v>
      </c>
      <c r="G23" s="195" t="s">
        <v>317</v>
      </c>
      <c r="H23" s="258" t="s">
        <v>318</v>
      </c>
      <c r="I23" s="258" t="s">
        <v>257</v>
      </c>
      <c r="J23" s="258">
        <v>3</v>
      </c>
      <c r="K23" s="258">
        <v>3</v>
      </c>
      <c r="L23" s="266">
        <v>100</v>
      </c>
      <c r="M23" s="267">
        <v>93</v>
      </c>
      <c r="N23" s="268">
        <v>107</v>
      </c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>
        <v>86</v>
      </c>
      <c r="AP23" s="185">
        <v>126</v>
      </c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38" t="s">
        <v>314</v>
      </c>
      <c r="BR23" s="238" t="s">
        <v>315</v>
      </c>
      <c r="BS23" s="238"/>
      <c r="BT23" s="238"/>
      <c r="BU23" s="238">
        <v>44</v>
      </c>
      <c r="BV23" s="238" t="s">
        <v>316</v>
      </c>
      <c r="BW23" s="238" t="s">
        <v>263</v>
      </c>
      <c r="BX23" s="187">
        <v>1.4999999999999999E-2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238">
        <v>0</v>
      </c>
      <c r="CF23" s="238">
        <v>0</v>
      </c>
      <c r="CG23" s="113">
        <v>0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0</v>
      </c>
      <c r="CO23" s="186">
        <v>0</v>
      </c>
      <c r="CP23" s="182">
        <v>0</v>
      </c>
      <c r="CQ23" s="188"/>
      <c r="CR23" s="174">
        <v>0</v>
      </c>
      <c r="CS23" s="174">
        <v>0</v>
      </c>
      <c r="CT23" s="174"/>
      <c r="CU23" s="174"/>
      <c r="CV23" s="230"/>
      <c r="CW23" s="230">
        <v>0</v>
      </c>
      <c r="CX23" s="230">
        <v>127</v>
      </c>
      <c r="CY23" s="230"/>
      <c r="CZ23" s="230"/>
      <c r="DA23" s="230"/>
      <c r="DB23" s="221">
        <f>IFERROR((AM23-L23)/L23,"")</f>
        <v>-1</v>
      </c>
      <c r="DC23" s="231">
        <f t="shared" si="0"/>
        <v>0</v>
      </c>
      <c r="DD23" s="15">
        <f>SUM(BH23:BP23,AV23:BD23)</f>
        <v>0</v>
      </c>
      <c r="DE23" s="258">
        <f>IFERROR(ROUND(DD23/K23,0),"")</f>
        <v>0</v>
      </c>
      <c r="DF23" s="258" t="str">
        <f>IFERROR(ROUND(CO23/AQ23,1),"")</f>
        <v/>
      </c>
      <c r="DG23" s="231">
        <f t="shared" si="1"/>
        <v>0</v>
      </c>
      <c r="DH23" s="225" t="str">
        <f t="shared" si="2"/>
        <v/>
      </c>
      <c r="DJ23" s="15" t="str">
        <f>IFERROR(#REF!-AO23,"")</f>
        <v/>
      </c>
      <c r="DL23" s="274" t="str">
        <f>IFERROR(#REF!-L23,"")</f>
        <v/>
      </c>
      <c r="DM23" s="238" t="e">
        <f>IF(#REF!&gt;AP23,0,1)</f>
        <v>#REF!</v>
      </c>
      <c r="DN23" s="238">
        <f>IF(AN23&lt;M23,0,1)</f>
        <v>0</v>
      </c>
      <c r="DO23" s="238">
        <f>IF(AN23&gt;N23,0,1)</f>
        <v>1</v>
      </c>
      <c r="DP23" s="238"/>
      <c r="DQ23" s="238"/>
      <c r="DR23" s="238"/>
      <c r="DS23" s="238"/>
      <c r="DT23" s="238"/>
      <c r="DU23" s="238"/>
      <c r="DV23" s="238"/>
      <c r="DW23" s="238"/>
      <c r="DX23" s="238"/>
      <c r="DY23" s="238"/>
      <c r="DZ23" s="238"/>
      <c r="EA23" s="238"/>
      <c r="EB23" s="238"/>
      <c r="EC23" s="238"/>
      <c r="ED23" s="238"/>
      <c r="EE23" s="238"/>
      <c r="EF23" s="238"/>
      <c r="EG23" s="238"/>
      <c r="EH23" s="238"/>
    </row>
    <row r="24" spans="1:138" s="196" customFormat="1" ht="31.5" hidden="1" customHeight="1" x14ac:dyDescent="0.2">
      <c r="A24" s="192">
        <v>2022</v>
      </c>
      <c r="B24" s="172">
        <v>11</v>
      </c>
      <c r="C24" s="265">
        <v>44865</v>
      </c>
      <c r="D24" s="172">
        <v>395</v>
      </c>
      <c r="E24" s="172">
        <v>609</v>
      </c>
      <c r="F24" s="172">
        <v>5</v>
      </c>
      <c r="G24" s="195" t="s">
        <v>319</v>
      </c>
      <c r="H24" s="258" t="s">
        <v>320</v>
      </c>
      <c r="I24" s="258" t="s">
        <v>257</v>
      </c>
      <c r="J24" s="258">
        <v>3</v>
      </c>
      <c r="K24" s="258">
        <v>3</v>
      </c>
      <c r="L24" s="266">
        <v>35</v>
      </c>
      <c r="M24" s="267">
        <v>32</v>
      </c>
      <c r="N24" s="268">
        <v>37</v>
      </c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>
        <v>86</v>
      </c>
      <c r="AP24" s="185">
        <v>126</v>
      </c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38" t="s">
        <v>314</v>
      </c>
      <c r="BR24" s="238" t="s">
        <v>315</v>
      </c>
      <c r="BS24" s="238"/>
      <c r="BT24" s="238"/>
      <c r="BU24" s="238">
        <v>44</v>
      </c>
      <c r="BV24" s="238" t="s">
        <v>316</v>
      </c>
      <c r="BW24" s="238" t="s">
        <v>263</v>
      </c>
      <c r="BX24" s="187">
        <v>1.4999999999999999E-2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238">
        <v>0</v>
      </c>
      <c r="CF24" s="238">
        <v>0</v>
      </c>
      <c r="CG24" s="113">
        <v>0</v>
      </c>
      <c r="CH24" s="113">
        <v>0</v>
      </c>
      <c r="CI24" s="113">
        <v>0</v>
      </c>
      <c r="CJ24" s="113">
        <v>0</v>
      </c>
      <c r="CK24" s="113">
        <v>0</v>
      </c>
      <c r="CL24" s="113">
        <v>0</v>
      </c>
      <c r="CM24" s="113">
        <v>0</v>
      </c>
      <c r="CN24" s="113">
        <v>0</v>
      </c>
      <c r="CO24" s="186">
        <v>0</v>
      </c>
      <c r="CP24" s="182">
        <v>0</v>
      </c>
      <c r="CQ24" s="188"/>
      <c r="CR24" s="174">
        <v>0</v>
      </c>
      <c r="CS24" s="174">
        <v>0</v>
      </c>
      <c r="CT24" s="174"/>
      <c r="CU24" s="174"/>
      <c r="CV24" s="230"/>
      <c r="CW24" s="230">
        <v>0</v>
      </c>
      <c r="CX24" s="230">
        <v>127</v>
      </c>
      <c r="CY24" s="230"/>
      <c r="CZ24" s="230"/>
      <c r="DA24" s="230"/>
      <c r="DB24" s="221">
        <f>IFERROR((AM24-L24)/L24,"")</f>
        <v>-1</v>
      </c>
      <c r="DC24" s="231">
        <f t="shared" si="0"/>
        <v>0</v>
      </c>
      <c r="DD24" s="15">
        <f>SUM(BH24:BP24,AV24:BD24)</f>
        <v>0</v>
      </c>
      <c r="DE24" s="258">
        <f>IFERROR(ROUND(DD24/K24,0),"")</f>
        <v>0</v>
      </c>
      <c r="DF24" s="258" t="str">
        <f>IFERROR(ROUND(CO24/AQ24,1),"")</f>
        <v/>
      </c>
      <c r="DG24" s="231">
        <f t="shared" si="1"/>
        <v>0</v>
      </c>
      <c r="DH24" s="225" t="str">
        <f t="shared" si="2"/>
        <v/>
      </c>
      <c r="DJ24" s="15" t="str">
        <f>IFERROR(#REF!-AO24,"")</f>
        <v/>
      </c>
      <c r="DL24" s="274" t="str">
        <f>IFERROR(#REF!-L24,"")</f>
        <v/>
      </c>
      <c r="DM24" s="238" t="e">
        <f>IF(#REF!&gt;AP24,0,1)</f>
        <v>#REF!</v>
      </c>
      <c r="DN24" s="238">
        <f>IF(AN24&lt;M24,0,1)</f>
        <v>0</v>
      </c>
      <c r="DO24" s="238">
        <f>IF(AN24&gt;N24,0,1)</f>
        <v>1</v>
      </c>
      <c r="DP24" s="238"/>
      <c r="DQ24" s="238"/>
      <c r="DR24" s="238"/>
      <c r="DS24" s="238"/>
      <c r="DT24" s="238"/>
      <c r="DU24" s="238"/>
      <c r="DV24" s="238"/>
      <c r="DW24" s="238"/>
      <c r="DX24" s="238"/>
      <c r="DY24" s="238"/>
      <c r="DZ24" s="238"/>
      <c r="EA24" s="238"/>
      <c r="EB24" s="238"/>
      <c r="EC24" s="238"/>
      <c r="ED24" s="238"/>
      <c r="EE24" s="238"/>
      <c r="EF24" s="238"/>
      <c r="EG24" s="238"/>
      <c r="EH24" s="238"/>
    </row>
    <row r="25" spans="1:138" s="196" customFormat="1" ht="31.5" hidden="1" customHeight="1" x14ac:dyDescent="0.2">
      <c r="A25" s="192">
        <v>2022</v>
      </c>
      <c r="B25" s="172">
        <v>11</v>
      </c>
      <c r="C25" s="265">
        <v>44865</v>
      </c>
      <c r="D25" s="172">
        <v>425</v>
      </c>
      <c r="E25" s="172">
        <v>674</v>
      </c>
      <c r="F25" s="172">
        <v>6</v>
      </c>
      <c r="G25" s="195" t="s">
        <v>321</v>
      </c>
      <c r="H25" s="258" t="s">
        <v>322</v>
      </c>
      <c r="I25" s="258" t="s">
        <v>323</v>
      </c>
      <c r="J25" s="258">
        <v>2</v>
      </c>
      <c r="K25" s="258">
        <v>1</v>
      </c>
      <c r="L25" s="266">
        <v>256</v>
      </c>
      <c r="M25" s="267">
        <v>240</v>
      </c>
      <c r="N25" s="268">
        <v>274</v>
      </c>
      <c r="O25" s="191">
        <v>319</v>
      </c>
      <c r="P25" s="191">
        <v>325</v>
      </c>
      <c r="Q25" s="191"/>
      <c r="R25" s="191"/>
      <c r="S25" s="191"/>
      <c r="T25" s="191">
        <v>265</v>
      </c>
      <c r="U25" s="191">
        <v>266</v>
      </c>
      <c r="V25" s="191"/>
      <c r="W25" s="191"/>
      <c r="X25" s="191"/>
      <c r="Y25" s="173">
        <v>104</v>
      </c>
      <c r="Z25" s="173">
        <v>101</v>
      </c>
      <c r="AA25" s="191"/>
      <c r="AB25" s="191">
        <v>398</v>
      </c>
      <c r="AC25" s="191">
        <v>462</v>
      </c>
      <c r="AD25" s="191"/>
      <c r="AE25" s="191"/>
      <c r="AF25" s="191"/>
      <c r="AG25" s="191">
        <v>291</v>
      </c>
      <c r="AH25" s="191">
        <v>328</v>
      </c>
      <c r="AI25" s="191"/>
      <c r="AJ25" s="191"/>
      <c r="AK25" s="173">
        <v>101</v>
      </c>
      <c r="AL25" s="173">
        <v>100</v>
      </c>
      <c r="AM25" s="269">
        <v>376</v>
      </c>
      <c r="AN25" s="269">
        <v>287.5</v>
      </c>
      <c r="AO25" s="184">
        <v>60</v>
      </c>
      <c r="AP25" s="185">
        <v>120</v>
      </c>
      <c r="AQ25" s="183">
        <v>70.935960591133011</v>
      </c>
      <c r="AR25" s="183">
        <v>101.5</v>
      </c>
      <c r="AS25" s="183"/>
      <c r="AT25" s="183"/>
      <c r="AU25" s="183"/>
      <c r="AV25" s="183">
        <v>2</v>
      </c>
      <c r="AW25" s="183">
        <v>2</v>
      </c>
      <c r="AX25" s="183">
        <v>2</v>
      </c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>
        <v>2</v>
      </c>
      <c r="BJ25" s="183">
        <v>8</v>
      </c>
      <c r="BK25" s="183"/>
      <c r="BL25" s="183"/>
      <c r="BM25" s="183"/>
      <c r="BN25" s="183"/>
      <c r="BO25" s="183"/>
      <c r="BP25" s="183"/>
      <c r="BQ25" s="238" t="s">
        <v>258</v>
      </c>
      <c r="BR25" s="238" t="s">
        <v>324</v>
      </c>
      <c r="BS25" s="238" t="s">
        <v>325</v>
      </c>
      <c r="BT25" s="238" t="s">
        <v>326</v>
      </c>
      <c r="BU25" s="238">
        <v>44</v>
      </c>
      <c r="BV25" s="238" t="s">
        <v>321</v>
      </c>
      <c r="BW25" s="238" t="s">
        <v>263</v>
      </c>
      <c r="BX25" s="187">
        <v>1.4999999999999999E-2</v>
      </c>
      <c r="BY25" s="183">
        <v>6</v>
      </c>
      <c r="BZ25" s="183">
        <v>6</v>
      </c>
      <c r="CA25" s="183">
        <v>6</v>
      </c>
      <c r="CB25" s="183">
        <v>10</v>
      </c>
      <c r="CC25" s="183">
        <v>10</v>
      </c>
      <c r="CD25" s="183">
        <v>10</v>
      </c>
      <c r="CE25" s="238">
        <v>2</v>
      </c>
      <c r="CF25" s="238">
        <v>4</v>
      </c>
      <c r="CG25" s="113">
        <v>10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16</v>
      </c>
      <c r="CO25" s="186">
        <v>16</v>
      </c>
      <c r="CP25" s="182">
        <v>16</v>
      </c>
      <c r="CQ25" s="188">
        <v>1</v>
      </c>
      <c r="CR25" s="174">
        <v>4.0960000000000001</v>
      </c>
      <c r="CS25" s="174">
        <v>4.0960000000000001</v>
      </c>
      <c r="CT25" s="174">
        <v>4.5999999999999996</v>
      </c>
      <c r="CU25" s="174">
        <v>4.5999999999999996</v>
      </c>
      <c r="CV25" s="230">
        <v>0.22555555555555551</v>
      </c>
      <c r="CW25" s="230">
        <v>5541.818181818182</v>
      </c>
      <c r="CX25" s="230">
        <v>127</v>
      </c>
      <c r="CY25" s="230"/>
      <c r="CZ25" s="230"/>
      <c r="DA25" s="230"/>
      <c r="DB25" s="221">
        <f>IFERROR((AM25-L25)/L25,"")</f>
        <v>0.46875</v>
      </c>
      <c r="DC25" s="231">
        <f t="shared" si="0"/>
        <v>0</v>
      </c>
      <c r="DD25" s="15">
        <f>SUM(BH25:BP25,AV25:BD25)</f>
        <v>16</v>
      </c>
      <c r="DE25" s="258">
        <f>IFERROR(ROUND(DD25/K25,0),"")</f>
        <v>16</v>
      </c>
      <c r="DF25" s="258">
        <f>IFERROR(ROUND(CO25/AQ25,1),"")</f>
        <v>0.2</v>
      </c>
      <c r="DG25" s="231">
        <f t="shared" si="1"/>
        <v>16</v>
      </c>
      <c r="DH25" s="225">
        <f t="shared" si="2"/>
        <v>1</v>
      </c>
      <c r="DJ25" s="15" t="str">
        <f>IFERROR(#REF!-AO25,"")</f>
        <v/>
      </c>
      <c r="DL25" s="274" t="str">
        <f>IFERROR(#REF!-L25,"")</f>
        <v/>
      </c>
      <c r="DM25" s="238" t="e">
        <f>IF(#REF!&gt;AP25,0,1)</f>
        <v>#REF!</v>
      </c>
      <c r="DN25" s="238">
        <f>IF(AN25&lt;M25,0,1)</f>
        <v>1</v>
      </c>
      <c r="DO25" s="238">
        <f>IF(AN25&gt;N25,0,1)</f>
        <v>0</v>
      </c>
      <c r="DP25" s="238"/>
      <c r="DQ25" s="238"/>
      <c r="DR25" s="238"/>
      <c r="DS25" s="238"/>
      <c r="DT25" s="238"/>
      <c r="DU25" s="238"/>
      <c r="DV25" s="238"/>
      <c r="DW25" s="238"/>
      <c r="DX25" s="238"/>
      <c r="DY25" s="238"/>
      <c r="DZ25" s="238"/>
      <c r="EA25" s="238"/>
      <c r="EB25" s="238"/>
      <c r="EC25" s="238"/>
      <c r="ED25" s="238"/>
      <c r="EE25" s="238"/>
      <c r="EF25" s="238"/>
      <c r="EG25" s="238"/>
      <c r="EH25" s="238"/>
    </row>
    <row r="26" spans="1:138" s="196" customFormat="1" ht="31.5" hidden="1" customHeight="1" x14ac:dyDescent="0.2">
      <c r="A26" s="192">
        <v>2022</v>
      </c>
      <c r="B26" s="172">
        <v>11</v>
      </c>
      <c r="C26" s="265">
        <v>44865</v>
      </c>
      <c r="D26" s="172">
        <v>529</v>
      </c>
      <c r="E26" s="172">
        <v>937</v>
      </c>
      <c r="F26" s="172">
        <v>6</v>
      </c>
      <c r="G26" s="195" t="s">
        <v>327</v>
      </c>
      <c r="H26" s="258" t="s">
        <v>328</v>
      </c>
      <c r="I26" s="258" t="s">
        <v>257</v>
      </c>
      <c r="J26" s="258">
        <v>1</v>
      </c>
      <c r="K26" s="258">
        <v>4</v>
      </c>
      <c r="L26" s="266">
        <v>1586</v>
      </c>
      <c r="M26" s="267">
        <v>1492</v>
      </c>
      <c r="N26" s="268">
        <v>1698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>
        <v>20</v>
      </c>
      <c r="AP26" s="185">
        <v>180</v>
      </c>
      <c r="AQ26" s="183"/>
      <c r="AR26" s="183"/>
      <c r="AS26" s="183"/>
      <c r="AT26" s="183"/>
      <c r="AU26" s="183">
        <v>48</v>
      </c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38" t="s">
        <v>258</v>
      </c>
      <c r="BR26" s="238"/>
      <c r="BS26" s="238" t="s">
        <v>329</v>
      </c>
      <c r="BT26" s="238" t="s">
        <v>326</v>
      </c>
      <c r="BU26" s="238">
        <v>44</v>
      </c>
      <c r="BV26" s="238" t="s">
        <v>330</v>
      </c>
      <c r="BW26" s="238" t="s">
        <v>263</v>
      </c>
      <c r="BX26" s="187">
        <v>1.4999999999999999E-2</v>
      </c>
      <c r="BY26" s="183">
        <v>0</v>
      </c>
      <c r="BZ26" s="183">
        <v>0</v>
      </c>
      <c r="CA26" s="183">
        <v>48</v>
      </c>
      <c r="CB26" s="183">
        <v>0</v>
      </c>
      <c r="CC26" s="183">
        <v>0</v>
      </c>
      <c r="CD26" s="183">
        <v>0</v>
      </c>
      <c r="CE26" s="238">
        <v>0</v>
      </c>
      <c r="CF26" s="238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48</v>
      </c>
      <c r="CQ26" s="188">
        <v>0</v>
      </c>
      <c r="CR26" s="174">
        <v>0</v>
      </c>
      <c r="CS26" s="174">
        <v>76.128</v>
      </c>
      <c r="CT26" s="174"/>
      <c r="CU26" s="174"/>
      <c r="CV26" s="230"/>
      <c r="CW26" s="230">
        <v>5541.8181818181811</v>
      </c>
      <c r="CX26" s="230">
        <v>127</v>
      </c>
      <c r="CY26" s="230"/>
      <c r="CZ26" s="230"/>
      <c r="DA26" s="230"/>
      <c r="DB26" s="221">
        <f>IFERROR((AM26-L26)/L26,"")</f>
        <v>-1</v>
      </c>
      <c r="DC26" s="231">
        <f t="shared" si="0"/>
        <v>48</v>
      </c>
      <c r="DD26" s="15">
        <f>SUM(BH26:BP26,AV26:BD26)</f>
        <v>0</v>
      </c>
      <c r="DE26" s="258">
        <f>IFERROR(ROUND(DD26/K26,0),"")</f>
        <v>0</v>
      </c>
      <c r="DF26" s="258" t="str">
        <f>IFERROR(ROUND(CO26/AQ26,1),"")</f>
        <v/>
      </c>
      <c r="DG26" s="231">
        <f t="shared" si="1"/>
        <v>48</v>
      </c>
      <c r="DH26" s="225">
        <f t="shared" si="2"/>
        <v>0</v>
      </c>
      <c r="DJ26" s="15" t="str">
        <f>IFERROR(#REF!-AO26,"")</f>
        <v/>
      </c>
      <c r="DL26" s="274" t="str">
        <f>IFERROR(#REF!-L26,"")</f>
        <v/>
      </c>
      <c r="DM26" s="238" t="e">
        <f>IF(#REF!&gt;AP26,0,1)</f>
        <v>#REF!</v>
      </c>
      <c r="DN26" s="238">
        <f>IF(AN26&lt;M26,0,1)</f>
        <v>0</v>
      </c>
      <c r="DO26" s="238">
        <f>IF(AN26&gt;N26,0,1)</f>
        <v>1</v>
      </c>
      <c r="DP26" s="238"/>
      <c r="DQ26" s="238"/>
      <c r="DR26" s="238"/>
      <c r="DS26" s="238"/>
      <c r="DT26" s="238"/>
      <c r="DU26" s="238"/>
      <c r="DV26" s="238"/>
      <c r="DW26" s="238"/>
      <c r="DX26" s="238"/>
      <c r="DY26" s="238"/>
      <c r="DZ26" s="238"/>
      <c r="EA26" s="238"/>
      <c r="EB26" s="238"/>
      <c r="EC26" s="238"/>
      <c r="ED26" s="238"/>
      <c r="EE26" s="238"/>
      <c r="EF26" s="238"/>
      <c r="EG26" s="238"/>
      <c r="EH26" s="238"/>
    </row>
    <row r="27" spans="1:138" s="196" customFormat="1" ht="31.5" hidden="1" customHeight="1" x14ac:dyDescent="0.2">
      <c r="A27" s="192">
        <v>2022</v>
      </c>
      <c r="B27" s="172">
        <v>11</v>
      </c>
      <c r="C27" s="265">
        <v>44865</v>
      </c>
      <c r="D27" s="172">
        <v>529</v>
      </c>
      <c r="E27" s="172">
        <v>946</v>
      </c>
      <c r="F27" s="172">
        <v>6</v>
      </c>
      <c r="G27" s="195" t="s">
        <v>331</v>
      </c>
      <c r="H27" s="258" t="s">
        <v>332</v>
      </c>
      <c r="I27" s="258" t="s">
        <v>257</v>
      </c>
      <c r="J27" s="258">
        <v>1</v>
      </c>
      <c r="K27" s="258">
        <v>4</v>
      </c>
      <c r="L27" s="266">
        <v>336</v>
      </c>
      <c r="M27" s="267">
        <v>316</v>
      </c>
      <c r="N27" s="268">
        <v>359</v>
      </c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>
        <v>20</v>
      </c>
      <c r="AP27" s="185">
        <v>180</v>
      </c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38" t="s">
        <v>258</v>
      </c>
      <c r="BR27" s="238"/>
      <c r="BS27" s="238" t="s">
        <v>333</v>
      </c>
      <c r="BT27" s="238" t="s">
        <v>326</v>
      </c>
      <c r="BU27" s="238">
        <v>44</v>
      </c>
      <c r="BV27" s="238" t="s">
        <v>330</v>
      </c>
      <c r="BW27" s="238" t="s">
        <v>263</v>
      </c>
      <c r="BX27" s="187">
        <v>1.4999999999999999E-2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238">
        <v>0</v>
      </c>
      <c r="CF27" s="238">
        <v>0</v>
      </c>
      <c r="CG27" s="113">
        <v>0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0</v>
      </c>
      <c r="CO27" s="186">
        <v>0</v>
      </c>
      <c r="CP27" s="182">
        <v>0</v>
      </c>
      <c r="CQ27" s="188"/>
      <c r="CR27" s="174">
        <v>0</v>
      </c>
      <c r="CS27" s="174">
        <v>0</v>
      </c>
      <c r="CT27" s="174"/>
      <c r="CU27" s="174"/>
      <c r="CV27" s="230"/>
      <c r="CW27" s="230">
        <v>0</v>
      </c>
      <c r="CX27" s="230">
        <v>127</v>
      </c>
      <c r="CY27" s="230"/>
      <c r="CZ27" s="230"/>
      <c r="DA27" s="230"/>
      <c r="DB27" s="221">
        <f>IFERROR((AM27-L27)/L27,"")</f>
        <v>-1</v>
      </c>
      <c r="DC27" s="231">
        <f t="shared" si="0"/>
        <v>0</v>
      </c>
      <c r="DD27" s="15">
        <f>SUM(BH27:BP27,AV27:BD27)</f>
        <v>0</v>
      </c>
      <c r="DE27" s="258">
        <f>IFERROR(ROUND(DD27/K27,0),"")</f>
        <v>0</v>
      </c>
      <c r="DF27" s="258" t="str">
        <f>IFERROR(ROUND(CO27/AQ27,1),"")</f>
        <v/>
      </c>
      <c r="DG27" s="231">
        <f t="shared" si="1"/>
        <v>0</v>
      </c>
      <c r="DH27" s="225" t="str">
        <f t="shared" si="2"/>
        <v/>
      </c>
      <c r="DJ27" s="15" t="str">
        <f>IFERROR(#REF!-AO27,"")</f>
        <v/>
      </c>
      <c r="DL27" s="274" t="str">
        <f>IFERROR(#REF!-L27,"")</f>
        <v/>
      </c>
      <c r="DM27" s="238" t="e">
        <f>IF(#REF!&gt;AP27,0,1)</f>
        <v>#REF!</v>
      </c>
      <c r="DN27" s="238">
        <f>IF(AN27&lt;M27,0,1)</f>
        <v>0</v>
      </c>
      <c r="DO27" s="238">
        <f>IF(AN27&gt;N27,0,1)</f>
        <v>1</v>
      </c>
      <c r="DP27" s="238"/>
      <c r="DQ27" s="238"/>
      <c r="DR27" s="238"/>
      <c r="DS27" s="238"/>
      <c r="DT27" s="238"/>
      <c r="DU27" s="238"/>
      <c r="DV27" s="238"/>
      <c r="DW27" s="238"/>
      <c r="DX27" s="238"/>
      <c r="DY27" s="238"/>
      <c r="DZ27" s="238"/>
      <c r="EA27" s="238"/>
      <c r="EB27" s="238"/>
      <c r="EC27" s="238"/>
      <c r="ED27" s="238"/>
      <c r="EE27" s="238"/>
      <c r="EF27" s="238"/>
      <c r="EG27" s="238"/>
      <c r="EH27" s="238"/>
    </row>
    <row r="28" spans="1:138" s="196" customFormat="1" ht="31.5" hidden="1" customHeight="1" x14ac:dyDescent="0.2">
      <c r="A28" s="192">
        <v>2022</v>
      </c>
      <c r="B28" s="172">
        <v>11</v>
      </c>
      <c r="C28" s="265">
        <v>44865</v>
      </c>
      <c r="D28" s="172">
        <v>382</v>
      </c>
      <c r="E28" s="172">
        <v>449</v>
      </c>
      <c r="F28" s="172">
        <v>7</v>
      </c>
      <c r="G28" s="195" t="s">
        <v>334</v>
      </c>
      <c r="H28" s="258" t="s">
        <v>335</v>
      </c>
      <c r="I28" s="258" t="s">
        <v>257</v>
      </c>
      <c r="J28" s="258">
        <v>3</v>
      </c>
      <c r="K28" s="258">
        <v>1</v>
      </c>
      <c r="L28" s="266">
        <v>46</v>
      </c>
      <c r="M28" s="267">
        <v>40</v>
      </c>
      <c r="N28" s="268">
        <v>50</v>
      </c>
      <c r="O28" s="191">
        <v>71</v>
      </c>
      <c r="P28" s="191">
        <v>69</v>
      </c>
      <c r="Q28" s="191"/>
      <c r="R28" s="191"/>
      <c r="S28" s="191"/>
      <c r="T28" s="191">
        <v>44</v>
      </c>
      <c r="U28" s="191">
        <v>45</v>
      </c>
      <c r="V28" s="191"/>
      <c r="W28" s="191"/>
      <c r="X28" s="191"/>
      <c r="Y28" s="173">
        <v>86</v>
      </c>
      <c r="Z28" s="173">
        <v>87</v>
      </c>
      <c r="AA28" s="191"/>
      <c r="AB28" s="191">
        <v>80</v>
      </c>
      <c r="AC28" s="191">
        <v>64</v>
      </c>
      <c r="AD28" s="191"/>
      <c r="AE28" s="191"/>
      <c r="AF28" s="191"/>
      <c r="AG28" s="191">
        <v>43</v>
      </c>
      <c r="AH28" s="191">
        <v>45</v>
      </c>
      <c r="AI28" s="191"/>
      <c r="AJ28" s="191"/>
      <c r="AK28" s="173">
        <v>84</v>
      </c>
      <c r="AL28" s="173">
        <v>85</v>
      </c>
      <c r="AM28" s="269">
        <v>71</v>
      </c>
      <c r="AN28" s="269">
        <v>44.25</v>
      </c>
      <c r="AO28" s="184">
        <v>112</v>
      </c>
      <c r="AP28" s="185">
        <v>96</v>
      </c>
      <c r="AQ28" s="183">
        <v>126.31578947368421</v>
      </c>
      <c r="AR28" s="183">
        <v>85.5</v>
      </c>
      <c r="AS28" s="183"/>
      <c r="AT28" s="183"/>
      <c r="AU28" s="183">
        <v>1800</v>
      </c>
      <c r="AV28" s="183">
        <v>5</v>
      </c>
      <c r="AW28" s="183">
        <v>5</v>
      </c>
      <c r="AX28" s="183">
        <v>5</v>
      </c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>
        <v>11</v>
      </c>
      <c r="BK28" s="183"/>
      <c r="BL28" s="183"/>
      <c r="BM28" s="183"/>
      <c r="BN28" s="183"/>
      <c r="BO28" s="183"/>
      <c r="BP28" s="183"/>
      <c r="BQ28" s="238" t="s">
        <v>258</v>
      </c>
      <c r="BR28" s="238" t="s">
        <v>259</v>
      </c>
      <c r="BS28" s="238" t="s">
        <v>336</v>
      </c>
      <c r="BT28" s="238" t="s">
        <v>261</v>
      </c>
      <c r="BU28" s="238">
        <v>44</v>
      </c>
      <c r="BV28" s="238" t="s">
        <v>334</v>
      </c>
      <c r="BW28" s="238" t="s">
        <v>263</v>
      </c>
      <c r="BX28" s="187">
        <v>1.4999999999999999E-2</v>
      </c>
      <c r="BY28" s="183">
        <v>15</v>
      </c>
      <c r="BZ28" s="183">
        <v>15</v>
      </c>
      <c r="CA28" s="183">
        <v>1815</v>
      </c>
      <c r="CB28" s="183">
        <v>11</v>
      </c>
      <c r="CC28" s="183">
        <v>11</v>
      </c>
      <c r="CD28" s="183">
        <v>11</v>
      </c>
      <c r="CE28" s="238">
        <v>5</v>
      </c>
      <c r="CF28" s="238">
        <v>5</v>
      </c>
      <c r="CG28" s="113">
        <v>16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26</v>
      </c>
      <c r="CO28" s="186">
        <v>26</v>
      </c>
      <c r="CP28" s="182">
        <v>1826</v>
      </c>
      <c r="CQ28" s="188">
        <v>1.423877327491785E-2</v>
      </c>
      <c r="CR28" s="174">
        <v>1.196</v>
      </c>
      <c r="CS28" s="174">
        <v>83.995999999999995</v>
      </c>
      <c r="CT28" s="174">
        <v>1.1505000000000001</v>
      </c>
      <c r="CU28" s="174">
        <v>80.8005</v>
      </c>
      <c r="CV28" s="230">
        <v>0.20583333333333331</v>
      </c>
      <c r="CW28" s="230">
        <v>1180592</v>
      </c>
      <c r="CX28" s="230">
        <v>127</v>
      </c>
      <c r="CY28" s="230"/>
      <c r="CZ28" s="230"/>
      <c r="DA28" s="230"/>
      <c r="DB28" s="221">
        <f>IFERROR((AM28-L28)/L28,"")</f>
        <v>0.54347826086956519</v>
      </c>
      <c r="DC28" s="231">
        <f t="shared" si="0"/>
        <v>1800</v>
      </c>
      <c r="DD28" s="15">
        <f>SUM(BH28:BP28,AV28:BD28)</f>
        <v>26</v>
      </c>
      <c r="DE28" s="258">
        <f>IFERROR(ROUND(DD28/K28,0),"")</f>
        <v>26</v>
      </c>
      <c r="DF28" s="258">
        <f>IFERROR(ROUND(CO28/AQ28,1),"")</f>
        <v>0.2</v>
      </c>
      <c r="DG28" s="231">
        <f t="shared" si="1"/>
        <v>1826</v>
      </c>
      <c r="DH28" s="225">
        <f t="shared" si="2"/>
        <v>1.4238773274917854E-2</v>
      </c>
      <c r="DJ28" s="15" t="str">
        <f>IFERROR(#REF!-AO28,"")</f>
        <v/>
      </c>
      <c r="DL28" s="274" t="str">
        <f>IFERROR(#REF!-L28,"")</f>
        <v/>
      </c>
      <c r="DM28" s="238" t="e">
        <f>IF(#REF!&gt;AP28,0,1)</f>
        <v>#REF!</v>
      </c>
      <c r="DN28" s="238">
        <f>IF(AN28&lt;M28,0,1)</f>
        <v>1</v>
      </c>
      <c r="DO28" s="238">
        <f>IF(AN28&gt;N28,0,1)</f>
        <v>1</v>
      </c>
      <c r="DP28" s="238"/>
      <c r="DQ28" s="238"/>
      <c r="DR28" s="238"/>
      <c r="DS28" s="238"/>
      <c r="DT28" s="238"/>
      <c r="DU28" s="238"/>
      <c r="DV28" s="238"/>
      <c r="DW28" s="238"/>
      <c r="DX28" s="238"/>
      <c r="DY28" s="238"/>
      <c r="DZ28" s="238"/>
      <c r="EA28" s="238"/>
      <c r="EB28" s="238"/>
      <c r="EC28" s="238"/>
      <c r="ED28" s="238"/>
      <c r="EE28" s="238"/>
      <c r="EF28" s="238"/>
      <c r="EG28" s="238"/>
      <c r="EH28" s="238"/>
    </row>
    <row r="29" spans="1:138" s="196" customFormat="1" ht="31.5" hidden="1" customHeight="1" x14ac:dyDescent="0.2">
      <c r="A29" s="192">
        <v>2022</v>
      </c>
      <c r="B29" s="172">
        <v>11</v>
      </c>
      <c r="C29" s="265">
        <v>44865</v>
      </c>
      <c r="D29" s="172">
        <v>18</v>
      </c>
      <c r="E29" s="172">
        <v>49</v>
      </c>
      <c r="F29" s="172">
        <v>8</v>
      </c>
      <c r="G29" s="195" t="s">
        <v>337</v>
      </c>
      <c r="H29" s="258" t="s">
        <v>338</v>
      </c>
      <c r="I29" s="258" t="s">
        <v>323</v>
      </c>
      <c r="J29" s="258">
        <v>2</v>
      </c>
      <c r="K29" s="258">
        <v>3</v>
      </c>
      <c r="L29" s="266">
        <v>100</v>
      </c>
      <c r="M29" s="267">
        <v>95</v>
      </c>
      <c r="N29" s="268">
        <v>104</v>
      </c>
      <c r="O29" s="191">
        <v>137</v>
      </c>
      <c r="P29" s="191">
        <v>135</v>
      </c>
      <c r="Q29" s="191"/>
      <c r="R29" s="191"/>
      <c r="S29" s="191"/>
      <c r="T29" s="191">
        <v>99</v>
      </c>
      <c r="U29" s="191">
        <v>100</v>
      </c>
      <c r="V29" s="191"/>
      <c r="W29" s="191"/>
      <c r="X29" s="191"/>
      <c r="Y29" s="173"/>
      <c r="Z29" s="173"/>
      <c r="AA29" s="191"/>
      <c r="AB29" s="191">
        <v>125</v>
      </c>
      <c r="AC29" s="191">
        <v>124</v>
      </c>
      <c r="AD29" s="191"/>
      <c r="AE29" s="191"/>
      <c r="AF29" s="191"/>
      <c r="AG29" s="191">
        <v>95</v>
      </c>
      <c r="AH29" s="191">
        <v>100</v>
      </c>
      <c r="AI29" s="191"/>
      <c r="AJ29" s="191"/>
      <c r="AK29" s="173"/>
      <c r="AL29" s="173"/>
      <c r="AM29" s="269">
        <v>130.25</v>
      </c>
      <c r="AN29" s="269">
        <v>98.5</v>
      </c>
      <c r="AO29" s="184">
        <v>101</v>
      </c>
      <c r="AP29" s="185">
        <v>107</v>
      </c>
      <c r="AQ29" s="183"/>
      <c r="AR29" s="183"/>
      <c r="AS29" s="183"/>
      <c r="AT29" s="183"/>
      <c r="AU29" s="183">
        <v>1260</v>
      </c>
      <c r="AV29" s="183">
        <v>3</v>
      </c>
      <c r="AW29" s="183">
        <v>4</v>
      </c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1260</v>
      </c>
      <c r="BH29" s="183"/>
      <c r="BI29" s="183">
        <v>6</v>
      </c>
      <c r="BJ29" s="183">
        <v>5</v>
      </c>
      <c r="BK29" s="183"/>
      <c r="BL29" s="183"/>
      <c r="BM29" s="183"/>
      <c r="BN29" s="183"/>
      <c r="BO29" s="183"/>
      <c r="BP29" s="183"/>
      <c r="BQ29" s="238" t="s">
        <v>258</v>
      </c>
      <c r="BR29" s="238" t="s">
        <v>324</v>
      </c>
      <c r="BS29" s="238" t="s">
        <v>339</v>
      </c>
      <c r="BT29" s="238" t="s">
        <v>326</v>
      </c>
      <c r="BU29" s="238">
        <v>44</v>
      </c>
      <c r="BV29" s="238" t="s">
        <v>340</v>
      </c>
      <c r="BW29" s="238" t="s">
        <v>263</v>
      </c>
      <c r="BX29" s="187">
        <v>1.4999999999999999E-2</v>
      </c>
      <c r="BY29" s="183">
        <v>7</v>
      </c>
      <c r="BZ29" s="183">
        <v>2.333333333333333</v>
      </c>
      <c r="CA29" s="183">
        <v>1262</v>
      </c>
      <c r="CB29" s="183">
        <v>11</v>
      </c>
      <c r="CC29" s="183">
        <v>3.666666666666667</v>
      </c>
      <c r="CD29" s="183">
        <v>1263</v>
      </c>
      <c r="CE29" s="238">
        <v>1</v>
      </c>
      <c r="CF29" s="238">
        <v>3</v>
      </c>
      <c r="CG29" s="113">
        <v>1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18</v>
      </c>
      <c r="CO29" s="186">
        <v>6</v>
      </c>
      <c r="CP29" s="182">
        <v>2525</v>
      </c>
      <c r="CQ29" s="188">
        <v>2.3762376237623762E-3</v>
      </c>
      <c r="CR29" s="174">
        <v>0.6</v>
      </c>
      <c r="CS29" s="174">
        <v>252.5</v>
      </c>
      <c r="CT29" s="174">
        <v>0.59099999999999997</v>
      </c>
      <c r="CU29" s="174">
        <v>248.71250000000001</v>
      </c>
      <c r="CV29" s="230"/>
      <c r="CW29" s="230">
        <v>1472189.772727272</v>
      </c>
      <c r="CX29" s="230">
        <v>127</v>
      </c>
      <c r="CY29" s="230"/>
      <c r="CZ29" s="230"/>
      <c r="DA29" s="230"/>
      <c r="DB29" s="221">
        <f>IFERROR((AM29-L29)/L29,"")</f>
        <v>0.30249999999999999</v>
      </c>
      <c r="DC29" s="231">
        <f t="shared" si="0"/>
        <v>2520</v>
      </c>
      <c r="DD29" s="15">
        <f>SUM(BH29:BP29,AV29:BD29)</f>
        <v>18</v>
      </c>
      <c r="DE29" s="258">
        <f>IFERROR(ROUND(DD29/K29,0),"")</f>
        <v>6</v>
      </c>
      <c r="DF29" s="258" t="str">
        <f>IFERROR(ROUND(CO29/AQ29,1),"")</f>
        <v/>
      </c>
      <c r="DG29" s="231">
        <f t="shared" si="1"/>
        <v>2526</v>
      </c>
      <c r="DH29" s="225">
        <f t="shared" si="2"/>
        <v>2.3752969121140144E-3</v>
      </c>
      <c r="DJ29" s="15" t="str">
        <f>IFERROR(#REF!-AO29,"")</f>
        <v/>
      </c>
      <c r="DL29" s="274" t="str">
        <f>IFERROR(#REF!-L29,"")</f>
        <v/>
      </c>
      <c r="DM29" s="238" t="e">
        <f>IF(#REF!&gt;AP29,0,1)</f>
        <v>#REF!</v>
      </c>
      <c r="DN29" s="238">
        <f>IF(AN29&lt;M29,0,1)</f>
        <v>1</v>
      </c>
      <c r="DO29" s="238">
        <f>IF(AN29&gt;N29,0,1)</f>
        <v>1</v>
      </c>
      <c r="DP29" s="238"/>
      <c r="DQ29" s="238"/>
      <c r="DR29" s="238"/>
      <c r="DS29" s="238"/>
      <c r="DT29" s="238"/>
      <c r="DU29" s="238"/>
      <c r="DV29" s="238"/>
      <c r="DW29" s="238"/>
      <c r="DX29" s="238"/>
      <c r="DY29" s="238"/>
      <c r="DZ29" s="238"/>
      <c r="EA29" s="238"/>
      <c r="EB29" s="238"/>
      <c r="EC29" s="238"/>
      <c r="ED29" s="238"/>
      <c r="EE29" s="238"/>
      <c r="EF29" s="238"/>
      <c r="EG29" s="238"/>
      <c r="EH29" s="238"/>
    </row>
    <row r="30" spans="1:138" s="196" customFormat="1" ht="31.5" hidden="1" customHeight="1" x14ac:dyDescent="0.2">
      <c r="A30" s="192">
        <v>2022</v>
      </c>
      <c r="B30" s="172">
        <v>11</v>
      </c>
      <c r="C30" s="265">
        <v>44865</v>
      </c>
      <c r="D30" s="172">
        <v>18</v>
      </c>
      <c r="E30" s="172">
        <v>50</v>
      </c>
      <c r="F30" s="172">
        <v>8</v>
      </c>
      <c r="G30" s="195" t="s">
        <v>341</v>
      </c>
      <c r="H30" s="258" t="s">
        <v>342</v>
      </c>
      <c r="I30" s="258" t="s">
        <v>323</v>
      </c>
      <c r="J30" s="258">
        <v>2</v>
      </c>
      <c r="K30" s="258">
        <v>3</v>
      </c>
      <c r="L30" s="266">
        <v>54</v>
      </c>
      <c r="M30" s="267">
        <v>51</v>
      </c>
      <c r="N30" s="268">
        <v>56</v>
      </c>
      <c r="O30" s="191">
        <v>69</v>
      </c>
      <c r="P30" s="191">
        <v>70</v>
      </c>
      <c r="Q30" s="191"/>
      <c r="R30" s="191"/>
      <c r="S30" s="191"/>
      <c r="T30" s="191">
        <v>55</v>
      </c>
      <c r="U30" s="191">
        <v>55</v>
      </c>
      <c r="V30" s="191"/>
      <c r="W30" s="191"/>
      <c r="X30" s="191"/>
      <c r="Y30" s="173">
        <v>98</v>
      </c>
      <c r="Z30" s="173">
        <v>99</v>
      </c>
      <c r="AA30" s="191"/>
      <c r="AB30" s="191">
        <v>65</v>
      </c>
      <c r="AC30" s="191">
        <v>67</v>
      </c>
      <c r="AD30" s="191"/>
      <c r="AE30" s="191"/>
      <c r="AF30" s="191"/>
      <c r="AG30" s="191">
        <v>50</v>
      </c>
      <c r="AH30" s="191">
        <v>54</v>
      </c>
      <c r="AI30" s="191"/>
      <c r="AJ30" s="191"/>
      <c r="AK30" s="173">
        <v>91</v>
      </c>
      <c r="AL30" s="173">
        <v>88</v>
      </c>
      <c r="AM30" s="269">
        <v>67.75</v>
      </c>
      <c r="AN30" s="269">
        <v>53.5</v>
      </c>
      <c r="AO30" s="184">
        <v>101</v>
      </c>
      <c r="AP30" s="185">
        <v>107</v>
      </c>
      <c r="AQ30" s="183">
        <v>76.59574468085107</v>
      </c>
      <c r="AR30" s="183">
        <v>94</v>
      </c>
      <c r="AS30" s="183"/>
      <c r="AT30" s="183"/>
      <c r="AU30" s="183">
        <v>1260</v>
      </c>
      <c r="AV30" s="183">
        <v>3</v>
      </c>
      <c r="AW30" s="183">
        <v>3</v>
      </c>
      <c r="AX30" s="183">
        <v>3</v>
      </c>
      <c r="AY30" s="183"/>
      <c r="AZ30" s="183"/>
      <c r="BA30" s="183"/>
      <c r="BB30" s="183"/>
      <c r="BC30" s="183"/>
      <c r="BD30" s="183"/>
      <c r="BE30" s="183"/>
      <c r="BF30" s="183"/>
      <c r="BG30" s="183">
        <v>1260</v>
      </c>
      <c r="BH30" s="183">
        <v>1</v>
      </c>
      <c r="BI30" s="183">
        <v>2</v>
      </c>
      <c r="BJ30" s="183">
        <v>8</v>
      </c>
      <c r="BK30" s="183"/>
      <c r="BL30" s="183"/>
      <c r="BM30" s="183"/>
      <c r="BN30" s="183"/>
      <c r="BO30" s="183"/>
      <c r="BP30" s="183"/>
      <c r="BQ30" s="238" t="s">
        <v>258</v>
      </c>
      <c r="BR30" s="238" t="s">
        <v>324</v>
      </c>
      <c r="BS30" s="238" t="s">
        <v>343</v>
      </c>
      <c r="BT30" s="238" t="s">
        <v>326</v>
      </c>
      <c r="BU30" s="238">
        <v>44</v>
      </c>
      <c r="BV30" s="238" t="s">
        <v>340</v>
      </c>
      <c r="BW30" s="238" t="s">
        <v>263</v>
      </c>
      <c r="BX30" s="187">
        <v>1.4999999999999999E-2</v>
      </c>
      <c r="BY30" s="183">
        <v>9</v>
      </c>
      <c r="BZ30" s="183">
        <v>3</v>
      </c>
      <c r="CA30" s="183">
        <v>1263</v>
      </c>
      <c r="CB30" s="183">
        <v>11</v>
      </c>
      <c r="CC30" s="183">
        <v>3.666666666666667</v>
      </c>
      <c r="CD30" s="183">
        <v>1263</v>
      </c>
      <c r="CE30" s="238">
        <v>1</v>
      </c>
      <c r="CF30" s="238">
        <v>1</v>
      </c>
      <c r="CG30" s="113">
        <v>3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20</v>
      </c>
      <c r="CO30" s="186">
        <v>6</v>
      </c>
      <c r="CP30" s="182">
        <v>2526</v>
      </c>
      <c r="CQ30" s="188">
        <v>2.6392187912377932E-3</v>
      </c>
      <c r="CR30" s="174">
        <v>0.35999999999999988</v>
      </c>
      <c r="CS30" s="174">
        <v>136.404</v>
      </c>
      <c r="CT30" s="174">
        <v>0.35666666666666658</v>
      </c>
      <c r="CU30" s="174">
        <v>135.14099999999999</v>
      </c>
      <c r="CV30" s="230">
        <v>8.7037037037037024E-2</v>
      </c>
      <c r="CW30" s="230">
        <v>1472772.8181818179</v>
      </c>
      <c r="CX30" s="230">
        <v>127</v>
      </c>
      <c r="CY30" s="230"/>
      <c r="CZ30" s="230"/>
      <c r="DA30" s="230"/>
      <c r="DB30" s="221">
        <f>IFERROR((AM30-L30)/L30,"")</f>
        <v>0.25462962962962965</v>
      </c>
      <c r="DC30" s="231">
        <f t="shared" si="0"/>
        <v>2520</v>
      </c>
      <c r="DD30" s="15">
        <f>SUM(BH30:BP30,AV30:BD30)</f>
        <v>20</v>
      </c>
      <c r="DE30" s="258">
        <f>IFERROR(ROUND(DD30/K30,0),"")</f>
        <v>7</v>
      </c>
      <c r="DF30" s="258">
        <f>IFERROR(ROUND(CO30/AQ30,1),"")</f>
        <v>0.1</v>
      </c>
      <c r="DG30" s="231">
        <f t="shared" si="1"/>
        <v>2527</v>
      </c>
      <c r="DH30" s="225">
        <f t="shared" si="2"/>
        <v>2.7700831024930748E-3</v>
      </c>
      <c r="DJ30" s="15" t="str">
        <f>IFERROR(#REF!-AO30,"")</f>
        <v/>
      </c>
      <c r="DL30" s="274" t="str">
        <f>IFERROR(#REF!-L30,"")</f>
        <v/>
      </c>
      <c r="DM30" s="238" t="e">
        <f>IF(#REF!&gt;AP30,0,1)</f>
        <v>#REF!</v>
      </c>
      <c r="DN30" s="238">
        <f>IF(AN30&lt;M30,0,1)</f>
        <v>1</v>
      </c>
      <c r="DO30" s="238">
        <f>IF(AN30&gt;N30,0,1)</f>
        <v>1</v>
      </c>
      <c r="DP30" s="238"/>
      <c r="DQ30" s="238"/>
      <c r="DR30" s="238"/>
      <c r="DS30" s="238"/>
      <c r="DT30" s="238"/>
      <c r="DU30" s="238"/>
      <c r="DV30" s="238"/>
      <c r="DW30" s="238"/>
      <c r="DX30" s="238"/>
      <c r="DY30" s="238"/>
      <c r="DZ30" s="238"/>
      <c r="EA30" s="238"/>
      <c r="EB30" s="238"/>
      <c r="EC30" s="238"/>
      <c r="ED30" s="238"/>
      <c r="EE30" s="238"/>
      <c r="EF30" s="238"/>
      <c r="EG30" s="238"/>
      <c r="EH30" s="238"/>
    </row>
    <row r="31" spans="1:138" s="196" customFormat="1" ht="31.5" hidden="1" customHeight="1" x14ac:dyDescent="0.2">
      <c r="A31" s="192">
        <v>2022</v>
      </c>
      <c r="B31" s="172">
        <v>11</v>
      </c>
      <c r="C31" s="265">
        <v>44865</v>
      </c>
      <c r="D31" s="172">
        <v>375</v>
      </c>
      <c r="E31" s="172">
        <v>437</v>
      </c>
      <c r="F31" s="172">
        <v>9</v>
      </c>
      <c r="G31" s="195" t="s">
        <v>344</v>
      </c>
      <c r="H31" s="258" t="s">
        <v>345</v>
      </c>
      <c r="I31" s="258" t="s">
        <v>257</v>
      </c>
      <c r="J31" s="258">
        <v>4</v>
      </c>
      <c r="K31" s="258">
        <v>2</v>
      </c>
      <c r="L31" s="266">
        <v>168</v>
      </c>
      <c r="M31" s="267">
        <v>158</v>
      </c>
      <c r="N31" s="268">
        <v>179</v>
      </c>
      <c r="O31" s="191">
        <v>231</v>
      </c>
      <c r="P31" s="191">
        <v>237</v>
      </c>
      <c r="Q31" s="191"/>
      <c r="R31" s="191"/>
      <c r="S31" s="191"/>
      <c r="T31" s="191">
        <v>173</v>
      </c>
      <c r="U31" s="191">
        <v>174</v>
      </c>
      <c r="V31" s="191"/>
      <c r="W31" s="191"/>
      <c r="X31" s="191"/>
      <c r="Y31" s="173">
        <v>112</v>
      </c>
      <c r="Z31" s="173">
        <v>114</v>
      </c>
      <c r="AA31" s="191"/>
      <c r="AB31" s="191">
        <v>253</v>
      </c>
      <c r="AC31" s="191">
        <v>254</v>
      </c>
      <c r="AD31" s="191"/>
      <c r="AE31" s="191"/>
      <c r="AF31" s="191"/>
      <c r="AG31" s="191">
        <v>177</v>
      </c>
      <c r="AH31" s="191">
        <v>173</v>
      </c>
      <c r="AI31" s="191"/>
      <c r="AJ31" s="191"/>
      <c r="AK31" s="173">
        <v>111</v>
      </c>
      <c r="AL31" s="173">
        <v>109</v>
      </c>
      <c r="AM31" s="269">
        <v>243.75</v>
      </c>
      <c r="AN31" s="269">
        <v>174.25</v>
      </c>
      <c r="AO31" s="184">
        <v>120</v>
      </c>
      <c r="AP31" s="185">
        <v>120</v>
      </c>
      <c r="AQ31" s="183">
        <v>129.1479820627803</v>
      </c>
      <c r="AR31" s="183">
        <v>111.5</v>
      </c>
      <c r="AS31" s="183"/>
      <c r="AT31" s="183"/>
      <c r="AU31" s="183">
        <v>1200</v>
      </c>
      <c r="AV31" s="183">
        <v>5</v>
      </c>
      <c r="AW31" s="183">
        <v>10</v>
      </c>
      <c r="AX31" s="183">
        <v>5</v>
      </c>
      <c r="AY31" s="183"/>
      <c r="AZ31" s="183"/>
      <c r="BA31" s="183"/>
      <c r="BB31" s="183"/>
      <c r="BC31" s="183"/>
      <c r="BD31" s="183"/>
      <c r="BE31" s="183"/>
      <c r="BF31" s="183"/>
      <c r="BG31" s="183">
        <v>1250</v>
      </c>
      <c r="BH31" s="183">
        <v>1</v>
      </c>
      <c r="BI31" s="183">
        <v>4</v>
      </c>
      <c r="BJ31" s="183">
        <v>13</v>
      </c>
      <c r="BK31" s="183"/>
      <c r="BL31" s="183"/>
      <c r="BM31" s="183"/>
      <c r="BN31" s="183"/>
      <c r="BO31" s="183"/>
      <c r="BP31" s="183"/>
      <c r="BQ31" s="238" t="s">
        <v>258</v>
      </c>
      <c r="BR31" s="238" t="s">
        <v>259</v>
      </c>
      <c r="BS31" s="238" t="s">
        <v>346</v>
      </c>
      <c r="BT31" s="238" t="s">
        <v>261</v>
      </c>
      <c r="BU31" s="238">
        <v>44</v>
      </c>
      <c r="BV31" s="238" t="s">
        <v>347</v>
      </c>
      <c r="BW31" s="238" t="s">
        <v>263</v>
      </c>
      <c r="BX31" s="187">
        <v>1.4999999999999999E-2</v>
      </c>
      <c r="BY31" s="183">
        <v>20</v>
      </c>
      <c r="BZ31" s="183">
        <v>10</v>
      </c>
      <c r="CA31" s="183">
        <v>1210</v>
      </c>
      <c r="CB31" s="183">
        <v>18</v>
      </c>
      <c r="CC31" s="183">
        <v>9</v>
      </c>
      <c r="CD31" s="183">
        <v>1259</v>
      </c>
      <c r="CE31" s="238">
        <v>3</v>
      </c>
      <c r="CF31" s="238">
        <v>7</v>
      </c>
      <c r="CG31" s="113">
        <v>9</v>
      </c>
      <c r="CH31" s="113">
        <v>0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38</v>
      </c>
      <c r="CO31" s="186">
        <v>19</v>
      </c>
      <c r="CP31" s="182">
        <v>2469</v>
      </c>
      <c r="CQ31" s="188">
        <v>7.6954232482786553E-3</v>
      </c>
      <c r="CR31" s="174">
        <v>3.1920000000000002</v>
      </c>
      <c r="CS31" s="174">
        <v>414.79199999999997</v>
      </c>
      <c r="CT31" s="174">
        <v>3.3107500000000001</v>
      </c>
      <c r="CU31" s="174">
        <v>430.22325000000001</v>
      </c>
      <c r="CV31" s="230">
        <v>0.14711805555555549</v>
      </c>
      <c r="CW31" s="230">
        <v>1710343.636363636</v>
      </c>
      <c r="CX31" s="230">
        <v>127</v>
      </c>
      <c r="CY31" s="230"/>
      <c r="CZ31" s="230"/>
      <c r="DA31" s="230"/>
      <c r="DB31" s="221">
        <f>IFERROR((AM31-L31)/L31,"")</f>
        <v>0.45089285714285715</v>
      </c>
      <c r="DC31" s="231">
        <f t="shared" si="0"/>
        <v>2450</v>
      </c>
      <c r="DD31" s="15">
        <f>SUM(BH31:BP31,AV31:BD31)</f>
        <v>38</v>
      </c>
      <c r="DE31" s="258">
        <f>IFERROR(ROUND(DD31/K31,0),"")</f>
        <v>19</v>
      </c>
      <c r="DF31" s="258">
        <f>IFERROR(ROUND(CO31/AQ31,1),"")</f>
        <v>0.1</v>
      </c>
      <c r="DG31" s="231">
        <f t="shared" si="1"/>
        <v>2469</v>
      </c>
      <c r="DH31" s="225">
        <f t="shared" si="2"/>
        <v>7.6954232482786553E-3</v>
      </c>
      <c r="DJ31" s="15" t="str">
        <f>IFERROR(#REF!-AO31,"")</f>
        <v/>
      </c>
      <c r="DL31" s="274" t="str">
        <f>IFERROR(#REF!-L31,"")</f>
        <v/>
      </c>
      <c r="DM31" s="238" t="e">
        <f>IF(#REF!&gt;AP31,0,1)</f>
        <v>#REF!</v>
      </c>
      <c r="DN31" s="238">
        <f>IF(AN31&lt;M31,0,1)</f>
        <v>1</v>
      </c>
      <c r="DO31" s="238">
        <f>IF(AN31&gt;N31,0,1)</f>
        <v>1</v>
      </c>
      <c r="DP31" s="238"/>
      <c r="DQ31" s="238"/>
      <c r="DR31" s="238"/>
      <c r="DS31" s="238"/>
      <c r="DT31" s="238"/>
      <c r="DU31" s="238"/>
      <c r="DV31" s="238"/>
      <c r="DW31" s="238"/>
      <c r="DX31" s="238"/>
      <c r="DY31" s="238"/>
      <c r="DZ31" s="238"/>
      <c r="EA31" s="238"/>
      <c r="EB31" s="238"/>
      <c r="EC31" s="238"/>
      <c r="ED31" s="238"/>
      <c r="EE31" s="238"/>
      <c r="EF31" s="238"/>
      <c r="EG31" s="238"/>
      <c r="EH31" s="238"/>
    </row>
    <row r="32" spans="1:138" s="196" customFormat="1" ht="31.5" hidden="1" customHeight="1" x14ac:dyDescent="0.2">
      <c r="A32" s="192">
        <v>2022</v>
      </c>
      <c r="B32" s="172">
        <v>11</v>
      </c>
      <c r="C32" s="265">
        <v>44865</v>
      </c>
      <c r="D32" s="172">
        <v>159</v>
      </c>
      <c r="E32" s="172">
        <v>299</v>
      </c>
      <c r="F32" s="172">
        <v>28</v>
      </c>
      <c r="G32" s="195" t="s">
        <v>348</v>
      </c>
      <c r="H32" s="258" t="s">
        <v>349</v>
      </c>
      <c r="I32" s="258" t="s">
        <v>350</v>
      </c>
      <c r="J32" s="258">
        <v>3</v>
      </c>
      <c r="K32" s="258">
        <v>2</v>
      </c>
      <c r="L32" s="266">
        <v>115</v>
      </c>
      <c r="M32" s="267">
        <v>106</v>
      </c>
      <c r="N32" s="268">
        <v>123</v>
      </c>
      <c r="O32" s="191">
        <v>145</v>
      </c>
      <c r="P32" s="191"/>
      <c r="Q32" s="191"/>
      <c r="R32" s="191"/>
      <c r="S32" s="191"/>
      <c r="T32" s="191">
        <v>106</v>
      </c>
      <c r="U32" s="191"/>
      <c r="V32" s="191"/>
      <c r="W32" s="191"/>
      <c r="X32" s="191"/>
      <c r="Y32" s="173"/>
      <c r="Z32" s="173">
        <v>121</v>
      </c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>
        <v>145</v>
      </c>
      <c r="AN32" s="269">
        <v>106</v>
      </c>
      <c r="AO32" s="184">
        <v>86</v>
      </c>
      <c r="AP32" s="185">
        <v>126</v>
      </c>
      <c r="AQ32" s="183">
        <v>89.256198347107443</v>
      </c>
      <c r="AR32" s="183">
        <v>121</v>
      </c>
      <c r="AS32" s="183"/>
      <c r="AT32" s="183"/>
      <c r="AU32" s="183">
        <v>240</v>
      </c>
      <c r="AV32" s="183">
        <v>5</v>
      </c>
      <c r="AW32" s="183">
        <v>3</v>
      </c>
      <c r="AX32" s="183">
        <v>2</v>
      </c>
      <c r="AY32" s="183"/>
      <c r="AZ32" s="183"/>
      <c r="BA32" s="183"/>
      <c r="BB32" s="183"/>
      <c r="BC32" s="183"/>
      <c r="BD32" s="183"/>
      <c r="BE32" s="183"/>
      <c r="BF32" s="183"/>
      <c r="BG32" s="183">
        <v>168</v>
      </c>
      <c r="BH32" s="183"/>
      <c r="BI32" s="183"/>
      <c r="BJ32" s="183"/>
      <c r="BK32" s="183"/>
      <c r="BL32" s="183"/>
      <c r="BM32" s="183"/>
      <c r="BN32" s="183"/>
      <c r="BO32" s="183"/>
      <c r="BP32" s="183"/>
      <c r="BQ32" s="238" t="s">
        <v>273</v>
      </c>
      <c r="BR32" s="238" t="s">
        <v>351</v>
      </c>
      <c r="BS32" s="238"/>
      <c r="BT32" s="238"/>
      <c r="BU32" s="238">
        <v>44</v>
      </c>
      <c r="BV32" s="238" t="s">
        <v>348</v>
      </c>
      <c r="BW32" s="238" t="s">
        <v>352</v>
      </c>
      <c r="BX32" s="187">
        <v>0.02</v>
      </c>
      <c r="BY32" s="183">
        <v>10</v>
      </c>
      <c r="BZ32" s="183">
        <v>5</v>
      </c>
      <c r="CA32" s="183">
        <v>245</v>
      </c>
      <c r="CB32" s="183">
        <v>0</v>
      </c>
      <c r="CC32" s="183">
        <v>0</v>
      </c>
      <c r="CD32" s="183">
        <v>168</v>
      </c>
      <c r="CE32" s="238">
        <v>2</v>
      </c>
      <c r="CF32" s="238">
        <v>1</v>
      </c>
      <c r="CG32" s="113">
        <v>1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10</v>
      </c>
      <c r="CO32" s="186">
        <v>5</v>
      </c>
      <c r="CP32" s="182">
        <v>413</v>
      </c>
      <c r="CQ32" s="188">
        <v>1.210653753026634E-2</v>
      </c>
      <c r="CR32" s="174">
        <v>0.57499999999999996</v>
      </c>
      <c r="CS32" s="174">
        <v>47.494999999999997</v>
      </c>
      <c r="CT32" s="174">
        <v>0.53</v>
      </c>
      <c r="CU32" s="174">
        <v>43.777999999999999</v>
      </c>
      <c r="CV32" s="230">
        <v>5.6018518518518523E-2</v>
      </c>
      <c r="CW32" s="230">
        <v>205035.72727272729</v>
      </c>
      <c r="CX32" s="230">
        <v>127</v>
      </c>
      <c r="CY32" s="230"/>
      <c r="CZ32" s="230"/>
      <c r="DA32" s="230"/>
      <c r="DB32" s="221">
        <f>IFERROR((AM32-L32)/L32,"")</f>
        <v>0.2608695652173913</v>
      </c>
      <c r="DC32" s="231">
        <f t="shared" si="0"/>
        <v>408</v>
      </c>
      <c r="DD32" s="15">
        <f>SUM(BH32:BP32,AV32:BD32)</f>
        <v>10</v>
      </c>
      <c r="DE32" s="258">
        <f>IFERROR(ROUND(DD32/K32,0),"")</f>
        <v>5</v>
      </c>
      <c r="DF32" s="258">
        <f>IFERROR(ROUND(CO32/AQ32,1),"")</f>
        <v>0.1</v>
      </c>
      <c r="DG32" s="231">
        <f t="shared" si="1"/>
        <v>413</v>
      </c>
      <c r="DH32" s="225">
        <f t="shared" si="2"/>
        <v>1.2106537530266344E-2</v>
      </c>
      <c r="DJ32" s="15" t="str">
        <f>IFERROR(#REF!-AO32,"")</f>
        <v/>
      </c>
      <c r="DL32" s="274" t="str">
        <f>IFERROR(#REF!-L32,"")</f>
        <v/>
      </c>
      <c r="DM32" s="238" t="e">
        <f>IF(#REF!&gt;AP32,0,1)</f>
        <v>#REF!</v>
      </c>
      <c r="DN32" s="238">
        <f>IF(AN32&lt;M32,0,1)</f>
        <v>1</v>
      </c>
      <c r="DO32" s="238">
        <f>IF(AN32&gt;N32,0,1)</f>
        <v>1</v>
      </c>
      <c r="DP32" s="238"/>
      <c r="DQ32" s="238"/>
      <c r="DR32" s="238"/>
      <c r="DS32" s="238"/>
      <c r="DT32" s="238"/>
      <c r="DU32" s="238"/>
      <c r="DV32" s="238"/>
      <c r="DW32" s="238"/>
      <c r="DX32" s="238"/>
      <c r="DY32" s="238"/>
      <c r="DZ32" s="238"/>
      <c r="EA32" s="238"/>
      <c r="EB32" s="238"/>
      <c r="EC32" s="238"/>
      <c r="ED32" s="238"/>
      <c r="EE32" s="238"/>
      <c r="EF32" s="238"/>
      <c r="EG32" s="238"/>
      <c r="EH32" s="238"/>
    </row>
    <row r="33" spans="1:138" s="196" customFormat="1" ht="31.5" hidden="1" customHeight="1" x14ac:dyDescent="0.2">
      <c r="A33" s="192">
        <v>2022</v>
      </c>
      <c r="B33" s="172">
        <v>11</v>
      </c>
      <c r="C33" s="265">
        <v>44865</v>
      </c>
      <c r="D33" s="172">
        <v>227</v>
      </c>
      <c r="E33" s="172">
        <v>155</v>
      </c>
      <c r="F33" s="172">
        <v>28</v>
      </c>
      <c r="G33" s="195" t="s">
        <v>353</v>
      </c>
      <c r="H33" s="258" t="s">
        <v>354</v>
      </c>
      <c r="I33" s="258" t="s">
        <v>355</v>
      </c>
      <c r="J33" s="258">
        <v>3</v>
      </c>
      <c r="K33" s="258">
        <v>2</v>
      </c>
      <c r="L33" s="266">
        <v>122</v>
      </c>
      <c r="M33" s="267">
        <v>113</v>
      </c>
      <c r="N33" s="268">
        <v>130</v>
      </c>
      <c r="O33" s="191">
        <v>172</v>
      </c>
      <c r="P33" s="191">
        <v>175</v>
      </c>
      <c r="Q33" s="191"/>
      <c r="R33" s="191"/>
      <c r="S33" s="191"/>
      <c r="T33" s="191">
        <v>118</v>
      </c>
      <c r="U33" s="191">
        <v>120</v>
      </c>
      <c r="V33" s="191"/>
      <c r="W33" s="191"/>
      <c r="X33" s="191"/>
      <c r="Y33" s="173">
        <v>115</v>
      </c>
      <c r="Z33" s="173">
        <v>115</v>
      </c>
      <c r="AA33" s="191"/>
      <c r="AB33" s="191">
        <v>192</v>
      </c>
      <c r="AC33" s="191"/>
      <c r="AD33" s="191"/>
      <c r="AE33" s="191"/>
      <c r="AF33" s="191"/>
      <c r="AG33" s="191">
        <v>127</v>
      </c>
      <c r="AH33" s="191"/>
      <c r="AI33" s="191"/>
      <c r="AJ33" s="191"/>
      <c r="AK33" s="173">
        <v>109</v>
      </c>
      <c r="AL33" s="173"/>
      <c r="AM33" s="269">
        <v>179.66666666666671</v>
      </c>
      <c r="AN33" s="269">
        <v>121.6666666666667</v>
      </c>
      <c r="AO33" s="184">
        <v>80</v>
      </c>
      <c r="AP33" s="185">
        <v>135</v>
      </c>
      <c r="AQ33" s="183">
        <v>95.575221238938056</v>
      </c>
      <c r="AR33" s="183">
        <v>113</v>
      </c>
      <c r="AS33" s="183"/>
      <c r="AT33" s="183"/>
      <c r="AU33" s="183">
        <v>1152</v>
      </c>
      <c r="AV33" s="183">
        <v>8</v>
      </c>
      <c r="AW33" s="183">
        <v>2</v>
      </c>
      <c r="AX33" s="183">
        <v>4</v>
      </c>
      <c r="AY33" s="183"/>
      <c r="AZ33" s="183"/>
      <c r="BA33" s="183"/>
      <c r="BB33" s="183"/>
      <c r="BC33" s="183"/>
      <c r="BD33" s="183"/>
      <c r="BE33" s="183"/>
      <c r="BF33" s="183"/>
      <c r="BG33" s="183">
        <v>984</v>
      </c>
      <c r="BH33" s="183"/>
      <c r="BI33" s="183">
        <v>9</v>
      </c>
      <c r="BJ33" s="183">
        <v>9</v>
      </c>
      <c r="BK33" s="183"/>
      <c r="BL33" s="183"/>
      <c r="BM33" s="183"/>
      <c r="BN33" s="183"/>
      <c r="BO33" s="183"/>
      <c r="BP33" s="183"/>
      <c r="BQ33" s="238" t="s">
        <v>273</v>
      </c>
      <c r="BR33" s="238" t="s">
        <v>351</v>
      </c>
      <c r="BS33" s="238" t="s">
        <v>356</v>
      </c>
      <c r="BT33" s="238"/>
      <c r="BU33" s="238">
        <v>44</v>
      </c>
      <c r="BV33" s="238" t="s">
        <v>353</v>
      </c>
      <c r="BW33" s="238" t="s">
        <v>352</v>
      </c>
      <c r="BX33" s="187">
        <v>0.02</v>
      </c>
      <c r="BY33" s="183">
        <v>14</v>
      </c>
      <c r="BZ33" s="183">
        <v>7</v>
      </c>
      <c r="CA33" s="183">
        <v>1159</v>
      </c>
      <c r="CB33" s="183">
        <v>18</v>
      </c>
      <c r="CC33" s="183">
        <v>9</v>
      </c>
      <c r="CD33" s="183">
        <v>993</v>
      </c>
      <c r="CE33" s="238">
        <v>4</v>
      </c>
      <c r="CF33" s="238">
        <v>5</v>
      </c>
      <c r="CG33" s="113">
        <v>6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32</v>
      </c>
      <c r="CO33" s="186">
        <v>16</v>
      </c>
      <c r="CP33" s="182">
        <v>2152</v>
      </c>
      <c r="CQ33" s="188">
        <v>7.4349442379182153E-3</v>
      </c>
      <c r="CR33" s="174">
        <v>1.952</v>
      </c>
      <c r="CS33" s="174">
        <v>262.54399999999998</v>
      </c>
      <c r="CT33" s="174">
        <v>1.946666666666667</v>
      </c>
      <c r="CU33" s="174">
        <v>261.82666666666671</v>
      </c>
      <c r="CV33" s="230">
        <v>0.16740740740740739</v>
      </c>
      <c r="CW33" s="230">
        <v>993832.72727272718</v>
      </c>
      <c r="CX33" s="230">
        <v>127</v>
      </c>
      <c r="CY33" s="230"/>
      <c r="CZ33" s="230"/>
      <c r="DA33" s="230"/>
      <c r="DB33" s="221">
        <f>IFERROR((AM33-L33)/L33,"")</f>
        <v>0.47267759562841571</v>
      </c>
      <c r="DC33" s="231">
        <f t="shared" si="0"/>
        <v>2136</v>
      </c>
      <c r="DD33" s="15">
        <f>SUM(BH33:BP33,AV33:BD33)</f>
        <v>32</v>
      </c>
      <c r="DE33" s="258">
        <f>IFERROR(ROUND(DD33/K33,0),"")</f>
        <v>16</v>
      </c>
      <c r="DF33" s="258">
        <f>IFERROR(ROUND(CO33/AQ33,1),"")</f>
        <v>0.2</v>
      </c>
      <c r="DG33" s="231">
        <f t="shared" si="1"/>
        <v>2152</v>
      </c>
      <c r="DH33" s="225">
        <f t="shared" si="2"/>
        <v>7.4349442379182153E-3</v>
      </c>
      <c r="DJ33" s="15" t="str">
        <f>IFERROR(#REF!-AO33,"")</f>
        <v/>
      </c>
      <c r="DL33" s="274" t="str">
        <f>IFERROR(#REF!-L33,"")</f>
        <v/>
      </c>
      <c r="DM33" s="238" t="e">
        <f>IF(#REF!&gt;AP33,0,1)</f>
        <v>#REF!</v>
      </c>
      <c r="DN33" s="238">
        <f>IF(AN33&lt;M33,0,1)</f>
        <v>1</v>
      </c>
      <c r="DO33" s="238">
        <f>IF(AN33&gt;N33,0,1)</f>
        <v>1</v>
      </c>
      <c r="DP33" s="238"/>
      <c r="DQ33" s="238"/>
      <c r="DR33" s="238"/>
      <c r="DS33" s="238"/>
      <c r="DT33" s="238"/>
      <c r="DU33" s="238"/>
      <c r="DV33" s="238"/>
      <c r="DW33" s="238"/>
      <c r="DX33" s="238"/>
      <c r="DY33" s="238"/>
      <c r="DZ33" s="238"/>
      <c r="EA33" s="238"/>
      <c r="EB33" s="238"/>
      <c r="EC33" s="238"/>
      <c r="ED33" s="238"/>
      <c r="EE33" s="238"/>
      <c r="EF33" s="238"/>
      <c r="EG33" s="238"/>
      <c r="EH33" s="238"/>
    </row>
    <row r="34" spans="1:138" s="196" customFormat="1" ht="31.5" hidden="1" customHeight="1" x14ac:dyDescent="0.2">
      <c r="A34" s="192">
        <v>2022</v>
      </c>
      <c r="B34" s="172">
        <v>11</v>
      </c>
      <c r="C34" s="265">
        <v>44865</v>
      </c>
      <c r="D34" s="172">
        <v>256</v>
      </c>
      <c r="E34" s="172">
        <v>180</v>
      </c>
      <c r="F34" s="172">
        <v>30</v>
      </c>
      <c r="G34" s="195" t="s">
        <v>357</v>
      </c>
      <c r="H34" s="258" t="s">
        <v>358</v>
      </c>
      <c r="I34" s="258" t="s">
        <v>359</v>
      </c>
      <c r="J34" s="258">
        <v>8</v>
      </c>
      <c r="K34" s="258">
        <v>1</v>
      </c>
      <c r="L34" s="266">
        <v>32</v>
      </c>
      <c r="M34" s="267">
        <v>29</v>
      </c>
      <c r="N34" s="268">
        <v>34</v>
      </c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>
        <v>187</v>
      </c>
      <c r="AP34" s="185">
        <v>154</v>
      </c>
      <c r="AQ34" s="183"/>
      <c r="AR34" s="183"/>
      <c r="AS34" s="183"/>
      <c r="AT34" s="183"/>
      <c r="AU34" s="183"/>
      <c r="AV34" s="183"/>
      <c r="AW34" s="183"/>
      <c r="AX34" s="183">
        <v>18</v>
      </c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38" t="s">
        <v>273</v>
      </c>
      <c r="BR34" s="238" t="s">
        <v>360</v>
      </c>
      <c r="BS34" s="238" t="s">
        <v>361</v>
      </c>
      <c r="BT34" s="238"/>
      <c r="BU34" s="238">
        <v>44</v>
      </c>
      <c r="BV34" s="238" t="s">
        <v>357</v>
      </c>
      <c r="BW34" s="238" t="s">
        <v>352</v>
      </c>
      <c r="BX34" s="187">
        <v>0.02</v>
      </c>
      <c r="BY34" s="183">
        <v>18</v>
      </c>
      <c r="BZ34" s="183">
        <v>18</v>
      </c>
      <c r="CA34" s="183">
        <v>18</v>
      </c>
      <c r="CB34" s="183">
        <v>0</v>
      </c>
      <c r="CC34" s="183">
        <v>0</v>
      </c>
      <c r="CD34" s="183">
        <v>0</v>
      </c>
      <c r="CE34" s="238">
        <v>0</v>
      </c>
      <c r="CF34" s="238">
        <v>0</v>
      </c>
      <c r="CG34" s="113">
        <v>18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18</v>
      </c>
      <c r="CO34" s="186">
        <v>18</v>
      </c>
      <c r="CP34" s="182">
        <v>18</v>
      </c>
      <c r="CQ34" s="188">
        <v>1</v>
      </c>
      <c r="CR34" s="174">
        <v>0.57599999999999996</v>
      </c>
      <c r="CS34" s="174">
        <v>0.57599999999999996</v>
      </c>
      <c r="CT34" s="174"/>
      <c r="CU34" s="174"/>
      <c r="CV34" s="230"/>
      <c r="CW34" s="230">
        <v>19431</v>
      </c>
      <c r="CX34" s="230">
        <v>127</v>
      </c>
      <c r="CY34" s="230"/>
      <c r="CZ34" s="230"/>
      <c r="DA34" s="230"/>
      <c r="DB34" s="221">
        <f>IFERROR((AM34-L34)/L34,"")</f>
        <v>-1</v>
      </c>
      <c r="DC34" s="231">
        <f t="shared" si="0"/>
        <v>0</v>
      </c>
      <c r="DD34" s="15">
        <f>SUM(BH34:BP34,AV34:BD34)</f>
        <v>18</v>
      </c>
      <c r="DE34" s="258">
        <f>IFERROR(ROUND(DD34/K34,0),"")</f>
        <v>18</v>
      </c>
      <c r="DF34" s="258" t="str">
        <f>IFERROR(ROUND(CO34/AQ34,1),"")</f>
        <v/>
      </c>
      <c r="DG34" s="231">
        <f t="shared" si="1"/>
        <v>18</v>
      </c>
      <c r="DH34" s="225">
        <f t="shared" si="2"/>
        <v>1</v>
      </c>
      <c r="DJ34" s="15" t="str">
        <f>IFERROR(#REF!-AO34,"")</f>
        <v/>
      </c>
      <c r="DL34" s="274" t="str">
        <f>IFERROR(#REF!-L34,"")</f>
        <v/>
      </c>
      <c r="DM34" s="238" t="e">
        <f>IF(#REF!&gt;AP34,0,1)</f>
        <v>#REF!</v>
      </c>
      <c r="DN34" s="238">
        <f>IF(AN34&lt;M34,0,1)</f>
        <v>0</v>
      </c>
      <c r="DO34" s="238">
        <f>IF(AN34&gt;N34,0,1)</f>
        <v>1</v>
      </c>
      <c r="DP34" s="238"/>
      <c r="DQ34" s="238"/>
      <c r="DR34" s="238"/>
      <c r="DS34" s="238"/>
      <c r="DT34" s="238"/>
      <c r="DU34" s="238"/>
      <c r="DV34" s="238"/>
      <c r="DW34" s="238"/>
      <c r="DX34" s="238"/>
      <c r="DY34" s="238"/>
      <c r="DZ34" s="238"/>
      <c r="EA34" s="238"/>
      <c r="EB34" s="238"/>
      <c r="EC34" s="238"/>
      <c r="ED34" s="238"/>
      <c r="EE34" s="238"/>
      <c r="EF34" s="238"/>
      <c r="EG34" s="238"/>
      <c r="EH34" s="238"/>
    </row>
    <row r="35" spans="1:138" s="196" customFormat="1" ht="31.5" hidden="1" customHeight="1" x14ac:dyDescent="0.2">
      <c r="A35" s="192">
        <v>2022</v>
      </c>
      <c r="B35" s="172">
        <v>11</v>
      </c>
      <c r="C35" s="265">
        <v>44865</v>
      </c>
      <c r="D35" s="172">
        <v>4</v>
      </c>
      <c r="E35" s="172">
        <v>11</v>
      </c>
      <c r="F35" s="172">
        <v>46</v>
      </c>
      <c r="G35" s="195" t="s">
        <v>362</v>
      </c>
      <c r="H35" s="258" t="s">
        <v>363</v>
      </c>
      <c r="I35" s="258" t="s">
        <v>364</v>
      </c>
      <c r="J35" s="258">
        <v>2</v>
      </c>
      <c r="K35" s="258">
        <v>2</v>
      </c>
      <c r="L35" s="266">
        <v>212</v>
      </c>
      <c r="M35" s="267">
        <v>197</v>
      </c>
      <c r="N35" s="268">
        <v>226</v>
      </c>
      <c r="O35" s="191">
        <v>266</v>
      </c>
      <c r="P35" s="191">
        <v>270</v>
      </c>
      <c r="Q35" s="191"/>
      <c r="R35" s="191"/>
      <c r="S35" s="191"/>
      <c r="T35" s="191">
        <v>220</v>
      </c>
      <c r="U35" s="191">
        <v>210</v>
      </c>
      <c r="V35" s="191"/>
      <c r="W35" s="191"/>
      <c r="X35" s="191"/>
      <c r="Y35" s="173"/>
      <c r="Z35" s="173"/>
      <c r="AA35" s="191"/>
      <c r="AB35" s="191">
        <v>244</v>
      </c>
      <c r="AC35" s="191">
        <v>264</v>
      </c>
      <c r="AD35" s="191"/>
      <c r="AE35" s="191"/>
      <c r="AF35" s="191"/>
      <c r="AG35" s="191">
        <v>211</v>
      </c>
      <c r="AH35" s="191">
        <v>215</v>
      </c>
      <c r="AI35" s="191"/>
      <c r="AJ35" s="191"/>
      <c r="AK35" s="173"/>
      <c r="AL35" s="173"/>
      <c r="AM35" s="269">
        <v>261</v>
      </c>
      <c r="AN35" s="269">
        <v>214</v>
      </c>
      <c r="AO35" s="184">
        <v>48</v>
      </c>
      <c r="AP35" s="185">
        <v>195</v>
      </c>
      <c r="AQ35" s="183"/>
      <c r="AR35" s="183"/>
      <c r="AS35" s="183"/>
      <c r="AT35" s="183"/>
      <c r="AU35" s="183">
        <v>544</v>
      </c>
      <c r="AV35" s="183">
        <v>5</v>
      </c>
      <c r="AW35" s="183">
        <v>2</v>
      </c>
      <c r="AX35" s="183">
        <v>3</v>
      </c>
      <c r="AY35" s="183"/>
      <c r="AZ35" s="183"/>
      <c r="BA35" s="183"/>
      <c r="BB35" s="183"/>
      <c r="BC35" s="183"/>
      <c r="BD35" s="183"/>
      <c r="BE35" s="183"/>
      <c r="BF35" s="183"/>
      <c r="BG35" s="183">
        <v>400</v>
      </c>
      <c r="BH35" s="183"/>
      <c r="BI35" s="183">
        <v>5</v>
      </c>
      <c r="BJ35" s="183">
        <v>4</v>
      </c>
      <c r="BK35" s="183"/>
      <c r="BL35" s="183"/>
      <c r="BM35" s="183"/>
      <c r="BN35" s="183"/>
      <c r="BO35" s="183"/>
      <c r="BP35" s="183"/>
      <c r="BQ35" s="238" t="s">
        <v>273</v>
      </c>
      <c r="BR35" s="238" t="s">
        <v>360</v>
      </c>
      <c r="BS35" s="238" t="s">
        <v>365</v>
      </c>
      <c r="BT35" s="238"/>
      <c r="BU35" s="238">
        <v>44</v>
      </c>
      <c r="BV35" s="238" t="s">
        <v>366</v>
      </c>
      <c r="BW35" s="238" t="s">
        <v>352</v>
      </c>
      <c r="BX35" s="187">
        <v>0.02</v>
      </c>
      <c r="BY35" s="183">
        <v>10</v>
      </c>
      <c r="BZ35" s="183">
        <v>5</v>
      </c>
      <c r="CA35" s="183">
        <v>549</v>
      </c>
      <c r="CB35" s="183">
        <v>9</v>
      </c>
      <c r="CC35" s="183">
        <v>4.5</v>
      </c>
      <c r="CD35" s="183">
        <v>404</v>
      </c>
      <c r="CE35" s="238">
        <v>2</v>
      </c>
      <c r="CF35" s="238">
        <v>3</v>
      </c>
      <c r="CG35" s="113">
        <v>3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19</v>
      </c>
      <c r="CO35" s="186">
        <v>9</v>
      </c>
      <c r="CP35" s="182">
        <v>953</v>
      </c>
      <c r="CQ35" s="188">
        <v>9.9685204616998951E-3</v>
      </c>
      <c r="CR35" s="174">
        <v>2.0139999999999998</v>
      </c>
      <c r="CS35" s="174">
        <v>202.036</v>
      </c>
      <c r="CT35" s="174">
        <v>2.0329999999999999</v>
      </c>
      <c r="CU35" s="174">
        <v>203.94200000000001</v>
      </c>
      <c r="CV35" s="230"/>
      <c r="CW35" s="230">
        <v>264067.63636363641</v>
      </c>
      <c r="CX35" s="230">
        <v>127</v>
      </c>
      <c r="CY35" s="230"/>
      <c r="CZ35" s="230"/>
      <c r="DA35" s="230"/>
      <c r="DB35" s="221">
        <f>IFERROR((AM35-L35)/L35,"")</f>
        <v>0.23113207547169812</v>
      </c>
      <c r="DC35" s="231">
        <f t="shared" si="0"/>
        <v>944</v>
      </c>
      <c r="DD35" s="15">
        <f>SUM(BH35:BP35,AV35:BD35)</f>
        <v>19</v>
      </c>
      <c r="DE35" s="258">
        <f>IFERROR(ROUND(DD35/K35,0),"")</f>
        <v>10</v>
      </c>
      <c r="DF35" s="258" t="str">
        <f>IFERROR(ROUND(CO35/AQ35,1),"")</f>
        <v/>
      </c>
      <c r="DG35" s="231">
        <f t="shared" si="1"/>
        <v>954</v>
      </c>
      <c r="DH35" s="225">
        <f t="shared" si="2"/>
        <v>1.0482180293501049E-2</v>
      </c>
      <c r="DJ35" s="15" t="str">
        <f>IFERROR(#REF!-AO35,"")</f>
        <v/>
      </c>
      <c r="DL35" s="274" t="str">
        <f>IFERROR(#REF!-L35,"")</f>
        <v/>
      </c>
      <c r="DM35" s="238" t="e">
        <f>IF(#REF!&gt;AP35,0,1)</f>
        <v>#REF!</v>
      </c>
      <c r="DN35" s="238">
        <f>IF(AN35&lt;M35,0,1)</f>
        <v>1</v>
      </c>
      <c r="DO35" s="238">
        <f>IF(AN35&gt;N35,0,1)</f>
        <v>1</v>
      </c>
      <c r="DP35" s="238"/>
      <c r="DQ35" s="238"/>
      <c r="DR35" s="238"/>
      <c r="DS35" s="238"/>
      <c r="DT35" s="238"/>
      <c r="DU35" s="238"/>
      <c r="DV35" s="238"/>
      <c r="DW35" s="238"/>
      <c r="DX35" s="238"/>
      <c r="DY35" s="238"/>
      <c r="DZ35" s="238"/>
      <c r="EA35" s="238"/>
      <c r="EB35" s="238"/>
      <c r="EC35" s="238"/>
      <c r="ED35" s="238"/>
      <c r="EE35" s="238"/>
      <c r="EF35" s="238"/>
      <c r="EG35" s="238"/>
      <c r="EH35" s="238"/>
    </row>
    <row r="36" spans="1:138" s="196" customFormat="1" ht="31.5" hidden="1" customHeight="1" x14ac:dyDescent="0.2">
      <c r="A36" s="192">
        <v>2022</v>
      </c>
      <c r="B36" s="172">
        <v>11</v>
      </c>
      <c r="C36" s="265">
        <v>44865</v>
      </c>
      <c r="D36" s="172">
        <v>4</v>
      </c>
      <c r="E36" s="172">
        <v>12</v>
      </c>
      <c r="F36" s="172">
        <v>46</v>
      </c>
      <c r="G36" s="195" t="s">
        <v>367</v>
      </c>
      <c r="H36" s="258" t="s">
        <v>368</v>
      </c>
      <c r="I36" s="258" t="s">
        <v>364</v>
      </c>
      <c r="J36" s="258">
        <v>2</v>
      </c>
      <c r="K36" s="258">
        <v>2</v>
      </c>
      <c r="L36" s="266">
        <v>212</v>
      </c>
      <c r="M36" s="267">
        <v>197</v>
      </c>
      <c r="N36" s="268">
        <v>226</v>
      </c>
      <c r="O36" s="191">
        <v>259</v>
      </c>
      <c r="P36" s="191">
        <v>263</v>
      </c>
      <c r="Q36" s="191"/>
      <c r="R36" s="191"/>
      <c r="S36" s="191"/>
      <c r="T36" s="191">
        <v>215</v>
      </c>
      <c r="U36" s="191">
        <v>213</v>
      </c>
      <c r="V36" s="191"/>
      <c r="W36" s="191"/>
      <c r="X36" s="191"/>
      <c r="Y36" s="173">
        <v>154</v>
      </c>
      <c r="Z36" s="173">
        <v>155</v>
      </c>
      <c r="AA36" s="191"/>
      <c r="AB36" s="191">
        <v>240</v>
      </c>
      <c r="AC36" s="191">
        <v>258</v>
      </c>
      <c r="AD36" s="191"/>
      <c r="AE36" s="191"/>
      <c r="AF36" s="191"/>
      <c r="AG36" s="191">
        <v>206</v>
      </c>
      <c r="AH36" s="191">
        <v>212</v>
      </c>
      <c r="AI36" s="191"/>
      <c r="AJ36" s="191"/>
      <c r="AK36" s="173">
        <v>152</v>
      </c>
      <c r="AL36" s="173">
        <v>148</v>
      </c>
      <c r="AM36" s="269">
        <v>255</v>
      </c>
      <c r="AN36" s="269">
        <v>211.5</v>
      </c>
      <c r="AO36" s="184">
        <v>48</v>
      </c>
      <c r="AP36" s="185">
        <v>195</v>
      </c>
      <c r="AQ36" s="183">
        <v>47.290640394088669</v>
      </c>
      <c r="AR36" s="183">
        <v>152.25</v>
      </c>
      <c r="AS36" s="183"/>
      <c r="AT36" s="183"/>
      <c r="AU36" s="183">
        <v>544</v>
      </c>
      <c r="AV36" s="183">
        <v>3</v>
      </c>
      <c r="AW36" s="183">
        <v>4</v>
      </c>
      <c r="AX36" s="183">
        <v>4</v>
      </c>
      <c r="AY36" s="183"/>
      <c r="AZ36" s="183"/>
      <c r="BA36" s="183"/>
      <c r="BB36" s="183"/>
      <c r="BC36" s="183"/>
      <c r="BD36" s="183"/>
      <c r="BE36" s="183"/>
      <c r="BF36" s="183"/>
      <c r="BG36" s="183">
        <v>400</v>
      </c>
      <c r="BH36" s="183">
        <v>1</v>
      </c>
      <c r="BI36" s="183">
        <v>2</v>
      </c>
      <c r="BJ36" s="183">
        <v>6</v>
      </c>
      <c r="BK36" s="183"/>
      <c r="BL36" s="183"/>
      <c r="BM36" s="183"/>
      <c r="BN36" s="183"/>
      <c r="BO36" s="183"/>
      <c r="BP36" s="183"/>
      <c r="BQ36" s="238" t="s">
        <v>273</v>
      </c>
      <c r="BR36" s="238" t="s">
        <v>360</v>
      </c>
      <c r="BS36" s="238" t="s">
        <v>369</v>
      </c>
      <c r="BT36" s="238"/>
      <c r="BU36" s="238">
        <v>44</v>
      </c>
      <c r="BV36" s="238" t="s">
        <v>366</v>
      </c>
      <c r="BW36" s="238" t="s">
        <v>352</v>
      </c>
      <c r="BX36" s="187">
        <v>0.02</v>
      </c>
      <c r="BY36" s="183">
        <v>11</v>
      </c>
      <c r="BZ36" s="183">
        <v>5.5</v>
      </c>
      <c r="CA36" s="183">
        <v>549</v>
      </c>
      <c r="CB36" s="183">
        <v>9</v>
      </c>
      <c r="CC36" s="183">
        <v>4.5</v>
      </c>
      <c r="CD36" s="183">
        <v>404</v>
      </c>
      <c r="CE36" s="238">
        <v>2</v>
      </c>
      <c r="CF36" s="238">
        <v>3</v>
      </c>
      <c r="CG36" s="113">
        <v>5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20</v>
      </c>
      <c r="CO36" s="186">
        <v>10</v>
      </c>
      <c r="CP36" s="182">
        <v>953</v>
      </c>
      <c r="CQ36" s="188">
        <v>1.049317943336831E-2</v>
      </c>
      <c r="CR36" s="174">
        <v>2.12</v>
      </c>
      <c r="CS36" s="174">
        <v>202.036</v>
      </c>
      <c r="CT36" s="174">
        <v>2.1150000000000002</v>
      </c>
      <c r="CU36" s="174">
        <v>201.55950000000001</v>
      </c>
      <c r="CV36" s="230">
        <v>0.2114583333333333</v>
      </c>
      <c r="CW36" s="230">
        <v>264067.63636363641</v>
      </c>
      <c r="CX36" s="230">
        <v>127</v>
      </c>
      <c r="CY36" s="230"/>
      <c r="CZ36" s="230"/>
      <c r="DA36" s="230"/>
      <c r="DB36" s="221">
        <f>IFERROR((AM36-L36)/L36,"")</f>
        <v>0.20283018867924529</v>
      </c>
      <c r="DC36" s="231">
        <f t="shared" si="0"/>
        <v>944</v>
      </c>
      <c r="DD36" s="15">
        <f>SUM(BH36:BP36,AV36:BD36)</f>
        <v>20</v>
      </c>
      <c r="DE36" s="258">
        <f>IFERROR(ROUND(DD36/K36,0),"")</f>
        <v>10</v>
      </c>
      <c r="DF36" s="258">
        <f>IFERROR(ROUND(CO36/AQ36,1),"")</f>
        <v>0.2</v>
      </c>
      <c r="DG36" s="231">
        <f t="shared" si="1"/>
        <v>954</v>
      </c>
      <c r="DH36" s="225">
        <f t="shared" si="2"/>
        <v>1.0482180293501049E-2</v>
      </c>
      <c r="DJ36" s="15" t="str">
        <f>IFERROR(#REF!-AO36,"")</f>
        <v/>
      </c>
      <c r="DL36" s="274" t="str">
        <f>IFERROR(#REF!-L36,"")</f>
        <v/>
      </c>
      <c r="DM36" s="238" t="e">
        <f>IF(#REF!&gt;AP36,0,1)</f>
        <v>#REF!</v>
      </c>
      <c r="DN36" s="238">
        <f>IF(AN36&lt;M36,0,1)</f>
        <v>1</v>
      </c>
      <c r="DO36" s="238">
        <f>IF(AN36&gt;N36,0,1)</f>
        <v>1</v>
      </c>
      <c r="DP36" s="238"/>
      <c r="DQ36" s="238"/>
      <c r="DR36" s="238"/>
      <c r="DS36" s="238"/>
      <c r="DT36" s="238"/>
      <c r="DU36" s="238"/>
      <c r="DV36" s="238"/>
      <c r="DW36" s="238"/>
      <c r="DX36" s="238"/>
      <c r="DY36" s="238"/>
      <c r="DZ36" s="238"/>
      <c r="EA36" s="238"/>
      <c r="EB36" s="238"/>
      <c r="EC36" s="238"/>
      <c r="ED36" s="238"/>
      <c r="EE36" s="238"/>
      <c r="EF36" s="238"/>
      <c r="EG36" s="238"/>
      <c r="EH36" s="238"/>
    </row>
    <row r="37" spans="1:138" s="196" customFormat="1" ht="31.5" hidden="1" customHeight="1" x14ac:dyDescent="0.2">
      <c r="A37" s="192">
        <v>2022</v>
      </c>
      <c r="B37" s="172">
        <v>11</v>
      </c>
      <c r="C37" s="265">
        <v>44865</v>
      </c>
      <c r="D37" s="172">
        <v>433</v>
      </c>
      <c r="E37" s="172">
        <v>452</v>
      </c>
      <c r="F37" s="172">
        <v>48</v>
      </c>
      <c r="G37" s="195" t="s">
        <v>370</v>
      </c>
      <c r="H37" s="258" t="s">
        <v>371</v>
      </c>
      <c r="I37" s="258" t="s">
        <v>364</v>
      </c>
      <c r="J37" s="258">
        <v>4</v>
      </c>
      <c r="K37" s="258">
        <v>2</v>
      </c>
      <c r="L37" s="266">
        <v>270</v>
      </c>
      <c r="M37" s="267">
        <v>251</v>
      </c>
      <c r="N37" s="268">
        <v>288</v>
      </c>
      <c r="O37" s="191">
        <v>319</v>
      </c>
      <c r="P37" s="191">
        <v>322</v>
      </c>
      <c r="Q37" s="191"/>
      <c r="R37" s="191"/>
      <c r="S37" s="191"/>
      <c r="T37" s="191">
        <v>250</v>
      </c>
      <c r="U37" s="191">
        <v>254</v>
      </c>
      <c r="V37" s="191"/>
      <c r="W37" s="191"/>
      <c r="X37" s="191"/>
      <c r="Y37" s="173"/>
      <c r="Z37" s="173"/>
      <c r="AA37" s="191"/>
      <c r="AB37" s="191">
        <v>277</v>
      </c>
      <c r="AC37" s="191">
        <v>270</v>
      </c>
      <c r="AD37" s="191"/>
      <c r="AE37" s="191"/>
      <c r="AF37" s="191"/>
      <c r="AG37" s="191">
        <v>240</v>
      </c>
      <c r="AH37" s="191">
        <v>263</v>
      </c>
      <c r="AI37" s="191"/>
      <c r="AJ37" s="191"/>
      <c r="AK37" s="173"/>
      <c r="AL37" s="173"/>
      <c r="AM37" s="269">
        <v>297</v>
      </c>
      <c r="AN37" s="269">
        <v>251.75</v>
      </c>
      <c r="AO37" s="184">
        <v>96</v>
      </c>
      <c r="AP37" s="185">
        <v>150</v>
      </c>
      <c r="AQ37" s="183"/>
      <c r="AR37" s="183"/>
      <c r="AS37" s="183"/>
      <c r="AT37" s="183"/>
      <c r="AU37" s="183">
        <v>960</v>
      </c>
      <c r="AV37" s="183">
        <v>3</v>
      </c>
      <c r="AW37" s="183">
        <v>3</v>
      </c>
      <c r="AX37" s="183">
        <v>3</v>
      </c>
      <c r="AY37" s="183"/>
      <c r="AZ37" s="183"/>
      <c r="BA37" s="183"/>
      <c r="BB37" s="183"/>
      <c r="BC37" s="183"/>
      <c r="BD37" s="183"/>
      <c r="BE37" s="183"/>
      <c r="BF37" s="183"/>
      <c r="BG37" s="183">
        <v>880</v>
      </c>
      <c r="BH37" s="183"/>
      <c r="BI37" s="183"/>
      <c r="BJ37" s="183">
        <v>11</v>
      </c>
      <c r="BK37" s="183"/>
      <c r="BL37" s="183"/>
      <c r="BM37" s="183"/>
      <c r="BN37" s="183"/>
      <c r="BO37" s="183"/>
      <c r="BP37" s="183"/>
      <c r="BQ37" s="238" t="s">
        <v>273</v>
      </c>
      <c r="BR37" s="238" t="s">
        <v>351</v>
      </c>
      <c r="BS37" s="238"/>
      <c r="BT37" s="238"/>
      <c r="BU37" s="238">
        <v>44</v>
      </c>
      <c r="BV37" s="238" t="s">
        <v>372</v>
      </c>
      <c r="BW37" s="238" t="s">
        <v>352</v>
      </c>
      <c r="BX37" s="187">
        <v>0.02</v>
      </c>
      <c r="BY37" s="183">
        <v>9</v>
      </c>
      <c r="BZ37" s="183">
        <v>4.5</v>
      </c>
      <c r="CA37" s="183">
        <v>964</v>
      </c>
      <c r="CB37" s="183">
        <v>11</v>
      </c>
      <c r="CC37" s="183">
        <v>5.5</v>
      </c>
      <c r="CD37" s="183">
        <v>885</v>
      </c>
      <c r="CE37" s="238">
        <v>1</v>
      </c>
      <c r="CF37" s="238">
        <v>1</v>
      </c>
      <c r="CG37" s="113">
        <v>7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20</v>
      </c>
      <c r="CO37" s="186">
        <v>10</v>
      </c>
      <c r="CP37" s="182">
        <v>1849</v>
      </c>
      <c r="CQ37" s="188">
        <v>5.4083288263926449E-3</v>
      </c>
      <c r="CR37" s="174">
        <v>2.7</v>
      </c>
      <c r="CS37" s="174">
        <v>499.23</v>
      </c>
      <c r="CT37" s="174">
        <v>2.5175000000000001</v>
      </c>
      <c r="CU37" s="174">
        <v>465.48575</v>
      </c>
      <c r="CV37" s="230"/>
      <c r="CW37" s="230">
        <v>1024682.181818182</v>
      </c>
      <c r="CX37" s="230">
        <v>127</v>
      </c>
      <c r="CY37" s="230"/>
      <c r="CZ37" s="230"/>
      <c r="DA37" s="230"/>
      <c r="DB37" s="221">
        <f>IFERROR((AM37-L37)/L37,"")</f>
        <v>0.1</v>
      </c>
      <c r="DC37" s="231">
        <f t="shared" si="0"/>
        <v>1840</v>
      </c>
      <c r="DD37" s="15">
        <f>SUM(BH37:BP37,AV37:BD37)</f>
        <v>20</v>
      </c>
      <c r="DE37" s="258">
        <f>IFERROR(ROUND(DD37/K37,0),"")</f>
        <v>10</v>
      </c>
      <c r="DF37" s="258" t="str">
        <f>IFERROR(ROUND(CO37/AQ37,1),"")</f>
        <v/>
      </c>
      <c r="DG37" s="231">
        <f t="shared" si="1"/>
        <v>1850</v>
      </c>
      <c r="DH37" s="225">
        <f t="shared" si="2"/>
        <v>5.4054054054054057E-3</v>
      </c>
      <c r="DJ37" s="15" t="str">
        <f>IFERROR(#REF!-AO37,"")</f>
        <v/>
      </c>
      <c r="DL37" s="274" t="str">
        <f>IFERROR(#REF!-L37,"")</f>
        <v/>
      </c>
      <c r="DM37" s="238" t="e">
        <f>IF(#REF!&gt;AP37,0,1)</f>
        <v>#REF!</v>
      </c>
      <c r="DN37" s="238">
        <f>IF(AN37&lt;M37,0,1)</f>
        <v>1</v>
      </c>
      <c r="DO37" s="238">
        <f>IF(AN37&gt;N37,0,1)</f>
        <v>1</v>
      </c>
      <c r="DP37" s="238"/>
      <c r="DQ37" s="238"/>
      <c r="DR37" s="238"/>
      <c r="DS37" s="238"/>
      <c r="DT37" s="238"/>
      <c r="DU37" s="238"/>
      <c r="DV37" s="238"/>
      <c r="DW37" s="238"/>
      <c r="DX37" s="238"/>
      <c r="DY37" s="238"/>
      <c r="DZ37" s="238"/>
      <c r="EA37" s="238"/>
      <c r="EB37" s="238"/>
      <c r="EC37" s="238"/>
      <c r="ED37" s="238"/>
      <c r="EE37" s="238"/>
      <c r="EF37" s="238"/>
      <c r="EG37" s="238"/>
      <c r="EH37" s="238"/>
    </row>
    <row r="38" spans="1:138" s="196" customFormat="1" ht="31.5" hidden="1" customHeight="1" x14ac:dyDescent="0.2">
      <c r="A38" s="192">
        <v>2022</v>
      </c>
      <c r="B38" s="172">
        <v>11</v>
      </c>
      <c r="C38" s="265">
        <v>44865</v>
      </c>
      <c r="D38" s="172">
        <v>433</v>
      </c>
      <c r="E38" s="172">
        <v>453</v>
      </c>
      <c r="F38" s="172">
        <v>48</v>
      </c>
      <c r="G38" s="195" t="s">
        <v>373</v>
      </c>
      <c r="H38" s="258" t="s">
        <v>374</v>
      </c>
      <c r="I38" s="258" t="s">
        <v>364</v>
      </c>
      <c r="J38" s="258">
        <v>4</v>
      </c>
      <c r="K38" s="258">
        <v>2</v>
      </c>
      <c r="L38" s="266">
        <v>175</v>
      </c>
      <c r="M38" s="267">
        <v>162</v>
      </c>
      <c r="N38" s="268">
        <v>187</v>
      </c>
      <c r="O38" s="191">
        <v>204</v>
      </c>
      <c r="P38" s="191">
        <v>209</v>
      </c>
      <c r="Q38" s="191"/>
      <c r="R38" s="191"/>
      <c r="S38" s="191"/>
      <c r="T38" s="191">
        <v>163</v>
      </c>
      <c r="U38" s="191">
        <v>265</v>
      </c>
      <c r="V38" s="191"/>
      <c r="W38" s="191"/>
      <c r="X38" s="191"/>
      <c r="Y38" s="173">
        <v>197</v>
      </c>
      <c r="Z38" s="173">
        <v>199</v>
      </c>
      <c r="AA38" s="191"/>
      <c r="AB38" s="191">
        <v>182</v>
      </c>
      <c r="AC38" s="191">
        <v>212</v>
      </c>
      <c r="AD38" s="191"/>
      <c r="AE38" s="191"/>
      <c r="AF38" s="191"/>
      <c r="AG38" s="191">
        <v>161</v>
      </c>
      <c r="AH38" s="191">
        <v>172</v>
      </c>
      <c r="AI38" s="191"/>
      <c r="AJ38" s="191"/>
      <c r="AK38" s="173">
        <v>202</v>
      </c>
      <c r="AL38" s="173">
        <v>202</v>
      </c>
      <c r="AM38" s="269">
        <v>201.75</v>
      </c>
      <c r="AN38" s="269">
        <v>190.25</v>
      </c>
      <c r="AO38" s="184">
        <v>96</v>
      </c>
      <c r="AP38" s="185">
        <v>150</v>
      </c>
      <c r="AQ38" s="183">
        <v>72</v>
      </c>
      <c r="AR38" s="183">
        <v>200</v>
      </c>
      <c r="AS38" s="183"/>
      <c r="AT38" s="183"/>
      <c r="AU38" s="183">
        <v>960</v>
      </c>
      <c r="AV38" s="183">
        <v>6</v>
      </c>
      <c r="AW38" s="183">
        <v>4</v>
      </c>
      <c r="AX38" s="183">
        <v>1</v>
      </c>
      <c r="AY38" s="183"/>
      <c r="AZ38" s="183"/>
      <c r="BA38" s="183"/>
      <c r="BB38" s="183"/>
      <c r="BC38" s="183"/>
      <c r="BD38" s="183"/>
      <c r="BE38" s="183"/>
      <c r="BF38" s="183"/>
      <c r="BG38" s="183">
        <v>880</v>
      </c>
      <c r="BH38" s="183"/>
      <c r="BI38" s="183">
        <v>6</v>
      </c>
      <c r="BJ38" s="183">
        <v>5</v>
      </c>
      <c r="BK38" s="183"/>
      <c r="BL38" s="183"/>
      <c r="BM38" s="183"/>
      <c r="BN38" s="183"/>
      <c r="BO38" s="183"/>
      <c r="BP38" s="183"/>
      <c r="BQ38" s="238" t="s">
        <v>273</v>
      </c>
      <c r="BR38" s="238" t="s">
        <v>351</v>
      </c>
      <c r="BS38" s="238"/>
      <c r="BT38" s="238"/>
      <c r="BU38" s="238">
        <v>44</v>
      </c>
      <c r="BV38" s="238" t="s">
        <v>372</v>
      </c>
      <c r="BW38" s="238" t="s">
        <v>352</v>
      </c>
      <c r="BX38" s="187">
        <v>0.02</v>
      </c>
      <c r="BY38" s="183">
        <v>11</v>
      </c>
      <c r="BZ38" s="183">
        <v>5.5</v>
      </c>
      <c r="CA38" s="183">
        <v>965</v>
      </c>
      <c r="CB38" s="183">
        <v>11</v>
      </c>
      <c r="CC38" s="183">
        <v>5.5</v>
      </c>
      <c r="CD38" s="183">
        <v>885</v>
      </c>
      <c r="CE38" s="238">
        <v>3</v>
      </c>
      <c r="CF38" s="238">
        <v>5</v>
      </c>
      <c r="CG38" s="113">
        <v>3</v>
      </c>
      <c r="CH38" s="113">
        <v>0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22</v>
      </c>
      <c r="CO38" s="186">
        <v>11</v>
      </c>
      <c r="CP38" s="182">
        <v>1850</v>
      </c>
      <c r="CQ38" s="188">
        <v>5.9459459459459459E-3</v>
      </c>
      <c r="CR38" s="174">
        <v>1.925</v>
      </c>
      <c r="CS38" s="174">
        <v>323.75</v>
      </c>
      <c r="CT38" s="174">
        <v>2.0927500000000001</v>
      </c>
      <c r="CU38" s="174">
        <v>351.96249999999998</v>
      </c>
      <c r="CV38" s="230">
        <v>0.15277777777777779</v>
      </c>
      <c r="CW38" s="230">
        <v>1025236.363636364</v>
      </c>
      <c r="CX38" s="230">
        <v>127</v>
      </c>
      <c r="CY38" s="230"/>
      <c r="CZ38" s="230"/>
      <c r="DA38" s="230"/>
      <c r="DB38" s="221">
        <f>IFERROR((AM38-L38)/L38,"")</f>
        <v>0.15285714285714286</v>
      </c>
      <c r="DC38" s="231">
        <f t="shared" si="0"/>
        <v>1840</v>
      </c>
      <c r="DD38" s="15">
        <f>SUM(BH38:BP38,AV38:BD38)</f>
        <v>22</v>
      </c>
      <c r="DE38" s="258">
        <f>IFERROR(ROUND(DD38/K38,0),"")</f>
        <v>11</v>
      </c>
      <c r="DF38" s="258">
        <f>IFERROR(ROUND(CO38/AQ38,1),"")</f>
        <v>0.2</v>
      </c>
      <c r="DG38" s="231">
        <f t="shared" si="1"/>
        <v>1851</v>
      </c>
      <c r="DH38" s="225">
        <f t="shared" si="2"/>
        <v>5.9427336574824421E-3</v>
      </c>
      <c r="DJ38" s="15" t="str">
        <f>IFERROR(#REF!-AO38,"")</f>
        <v/>
      </c>
      <c r="DL38" s="274" t="str">
        <f>IFERROR(#REF!-L38,"")</f>
        <v/>
      </c>
      <c r="DM38" s="238" t="e">
        <f>IF(#REF!&gt;AP38,0,1)</f>
        <v>#REF!</v>
      </c>
      <c r="DN38" s="238">
        <f>IF(AN38&lt;M38,0,1)</f>
        <v>1</v>
      </c>
      <c r="DO38" s="238">
        <f>IF(AN38&gt;N38,0,1)</f>
        <v>0</v>
      </c>
      <c r="DP38" s="238"/>
      <c r="DQ38" s="238"/>
      <c r="DR38" s="238"/>
      <c r="DS38" s="238"/>
      <c r="DT38" s="238"/>
      <c r="DU38" s="238"/>
      <c r="DV38" s="238"/>
      <c r="DW38" s="238"/>
      <c r="DX38" s="238"/>
      <c r="DY38" s="238"/>
      <c r="DZ38" s="238"/>
      <c r="EA38" s="238"/>
      <c r="EB38" s="238"/>
      <c r="EC38" s="238"/>
      <c r="ED38" s="238"/>
      <c r="EE38" s="238"/>
      <c r="EF38" s="238"/>
      <c r="EG38" s="238"/>
      <c r="EH38" s="238"/>
    </row>
    <row r="39" spans="1:138" s="196" customFormat="1" ht="31.5" hidden="1" customHeight="1" x14ac:dyDescent="0.2">
      <c r="A39" s="192">
        <v>2022</v>
      </c>
      <c r="B39" s="172">
        <v>11</v>
      </c>
      <c r="C39" s="265">
        <v>44866</v>
      </c>
      <c r="D39" s="172">
        <v>376</v>
      </c>
      <c r="E39" s="172">
        <v>438</v>
      </c>
      <c r="F39" s="172">
        <v>1</v>
      </c>
      <c r="G39" s="195" t="s">
        <v>255</v>
      </c>
      <c r="H39" s="258" t="s">
        <v>256</v>
      </c>
      <c r="I39" s="258" t="s">
        <v>257</v>
      </c>
      <c r="J39" s="258">
        <v>3</v>
      </c>
      <c r="K39" s="258">
        <v>2</v>
      </c>
      <c r="L39" s="266">
        <v>335</v>
      </c>
      <c r="M39" s="267">
        <v>315</v>
      </c>
      <c r="N39" s="268">
        <v>358</v>
      </c>
      <c r="O39" s="191">
        <v>487</v>
      </c>
      <c r="P39" s="191">
        <v>485</v>
      </c>
      <c r="Q39" s="191"/>
      <c r="R39" s="191"/>
      <c r="S39" s="191"/>
      <c r="T39" s="191">
        <v>360</v>
      </c>
      <c r="U39" s="191">
        <v>348</v>
      </c>
      <c r="V39" s="191"/>
      <c r="W39" s="191"/>
      <c r="X39" s="191"/>
      <c r="Y39" s="173">
        <v>126</v>
      </c>
      <c r="Z39" s="173">
        <v>122</v>
      </c>
      <c r="AA39" s="191">
        <v>503</v>
      </c>
      <c r="AB39" s="191">
        <v>469</v>
      </c>
      <c r="AC39" s="191">
        <v>500</v>
      </c>
      <c r="AD39" s="191">
        <v>495</v>
      </c>
      <c r="AE39" s="191">
        <v>481</v>
      </c>
      <c r="AF39" s="191">
        <v>369</v>
      </c>
      <c r="AG39" s="191">
        <v>358</v>
      </c>
      <c r="AH39" s="191">
        <v>370</v>
      </c>
      <c r="AI39" s="191">
        <v>356</v>
      </c>
      <c r="AJ39" s="191">
        <v>349</v>
      </c>
      <c r="AK39" s="173">
        <v>129</v>
      </c>
      <c r="AL39" s="173">
        <v>135</v>
      </c>
      <c r="AM39" s="269">
        <v>488.57142857142861</v>
      </c>
      <c r="AN39" s="269">
        <v>358.57142857142861</v>
      </c>
      <c r="AO39" s="184">
        <v>75</v>
      </c>
      <c r="AP39" s="185">
        <v>144</v>
      </c>
      <c r="AQ39" s="183">
        <v>84.375</v>
      </c>
      <c r="AR39" s="183">
        <v>128</v>
      </c>
      <c r="AS39" s="183"/>
      <c r="AT39" s="183"/>
      <c r="AU39" s="183">
        <v>636</v>
      </c>
      <c r="AV39" s="183">
        <v>10</v>
      </c>
      <c r="AW39" s="183">
        <v>10</v>
      </c>
      <c r="AX39" s="183">
        <v>4</v>
      </c>
      <c r="AY39" s="183"/>
      <c r="AZ39" s="183"/>
      <c r="BA39" s="183"/>
      <c r="BB39" s="183"/>
      <c r="BC39" s="183"/>
      <c r="BD39" s="183"/>
      <c r="BE39" s="183"/>
      <c r="BF39" s="183"/>
      <c r="BG39" s="183">
        <v>876</v>
      </c>
      <c r="BH39" s="183">
        <v>4</v>
      </c>
      <c r="BI39" s="183">
        <v>8</v>
      </c>
      <c r="BJ39" s="183">
        <v>6</v>
      </c>
      <c r="BK39" s="183"/>
      <c r="BL39" s="183"/>
      <c r="BM39" s="183"/>
      <c r="BN39" s="183"/>
      <c r="BO39" s="183"/>
      <c r="BP39" s="183"/>
      <c r="BQ39" s="238" t="s">
        <v>258</v>
      </c>
      <c r="BR39" s="238" t="s">
        <v>259</v>
      </c>
      <c r="BS39" s="238" t="s">
        <v>260</v>
      </c>
      <c r="BT39" s="238" t="s">
        <v>261</v>
      </c>
      <c r="BU39" s="238">
        <v>44</v>
      </c>
      <c r="BV39" s="238" t="s">
        <v>262</v>
      </c>
      <c r="BW39" s="238" t="s">
        <v>263</v>
      </c>
      <c r="BX39" s="187">
        <v>1.4999999999999999E-2</v>
      </c>
      <c r="BY39" s="183">
        <v>24</v>
      </c>
      <c r="BZ39" s="183">
        <v>12</v>
      </c>
      <c r="CA39" s="183">
        <v>648</v>
      </c>
      <c r="CB39" s="183">
        <v>18</v>
      </c>
      <c r="CC39" s="183">
        <v>9</v>
      </c>
      <c r="CD39" s="183">
        <v>885</v>
      </c>
      <c r="CE39" s="238">
        <v>7</v>
      </c>
      <c r="CF39" s="238">
        <v>9</v>
      </c>
      <c r="CG39" s="113">
        <v>5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42</v>
      </c>
      <c r="CO39" s="186">
        <v>21</v>
      </c>
      <c r="CP39" s="182">
        <v>1533</v>
      </c>
      <c r="CQ39" s="188">
        <v>1.3698630136986301E-2</v>
      </c>
      <c r="CR39" s="174">
        <v>7.0350000000000001</v>
      </c>
      <c r="CS39" s="174">
        <v>513.55499999999995</v>
      </c>
      <c r="CT39" s="174">
        <v>7.53</v>
      </c>
      <c r="CU39" s="174">
        <v>549.69000000000005</v>
      </c>
      <c r="CV39" s="230">
        <v>0.24888888888888891</v>
      </c>
      <c r="CW39" s="230">
        <v>663719.31818181812</v>
      </c>
      <c r="CX39" s="230">
        <v>127</v>
      </c>
      <c r="CY39" s="230"/>
      <c r="CZ39" s="230"/>
      <c r="DA39" s="230"/>
      <c r="DB39" s="221">
        <f>IFERROR((AM39-L39)/L39,"")</f>
        <v>0.45842217484008541</v>
      </c>
      <c r="DC39" s="231">
        <f t="shared" si="0"/>
        <v>1512</v>
      </c>
      <c r="DD39" s="15">
        <f>SUM(BH39:BP39,AV39:BD39)</f>
        <v>42</v>
      </c>
      <c r="DE39" s="258">
        <f>IFERROR(ROUND(DD39/K39,0),"")</f>
        <v>21</v>
      </c>
      <c r="DF39" s="258">
        <f>IFERROR(ROUND(CO39/AQ39,1),"")</f>
        <v>0.2</v>
      </c>
      <c r="DG39" s="231">
        <f t="shared" si="1"/>
        <v>1533</v>
      </c>
      <c r="DH39" s="225">
        <f t="shared" si="2"/>
        <v>1.3698630136986301E-2</v>
      </c>
      <c r="DJ39" s="15" t="str">
        <f>IFERROR(#REF!-AO39,"")</f>
        <v/>
      </c>
      <c r="DL39" s="274" t="str">
        <f>IFERROR(#REF!-L39,"")</f>
        <v/>
      </c>
      <c r="DM39" s="238" t="e">
        <f>IF(#REF!&gt;AP39,0,1)</f>
        <v>#REF!</v>
      </c>
      <c r="DN39" s="238">
        <f>IF(AN39&lt;M39,0,1)</f>
        <v>1</v>
      </c>
      <c r="DO39" s="238">
        <f>IF(AN39&gt;N39,0,1)</f>
        <v>0</v>
      </c>
      <c r="DP39" s="238"/>
      <c r="DQ39" s="238"/>
      <c r="DR39" s="238"/>
      <c r="DS39" s="238"/>
      <c r="DT39" s="238"/>
      <c r="DU39" s="238"/>
      <c r="DV39" s="238"/>
      <c r="DW39" s="238"/>
      <c r="DX39" s="238"/>
      <c r="DY39" s="238"/>
      <c r="DZ39" s="238"/>
      <c r="EA39" s="238"/>
      <c r="EB39" s="238"/>
      <c r="EC39" s="238"/>
      <c r="ED39" s="238"/>
      <c r="EE39" s="238"/>
      <c r="EF39" s="238"/>
      <c r="EG39" s="238"/>
      <c r="EH39" s="238"/>
    </row>
    <row r="40" spans="1:138" s="196" customFormat="1" ht="31.5" hidden="1" customHeight="1" x14ac:dyDescent="0.2">
      <c r="A40" s="192">
        <v>2022</v>
      </c>
      <c r="B40" s="172">
        <v>11</v>
      </c>
      <c r="C40" s="265">
        <v>44866</v>
      </c>
      <c r="D40" s="172">
        <v>417</v>
      </c>
      <c r="E40" s="172">
        <v>660</v>
      </c>
      <c r="F40" s="172">
        <v>2</v>
      </c>
      <c r="G40" s="195" t="s">
        <v>264</v>
      </c>
      <c r="H40" s="258" t="s">
        <v>265</v>
      </c>
      <c r="I40" s="258" t="s">
        <v>257</v>
      </c>
      <c r="J40" s="258">
        <v>1</v>
      </c>
      <c r="K40" s="258">
        <v>6</v>
      </c>
      <c r="L40" s="266">
        <v>1265</v>
      </c>
      <c r="M40" s="267">
        <v>1190</v>
      </c>
      <c r="N40" s="268">
        <v>1354</v>
      </c>
      <c r="O40" s="191">
        <v>1778</v>
      </c>
      <c r="P40" s="191"/>
      <c r="Q40" s="191"/>
      <c r="R40" s="191"/>
      <c r="S40" s="191"/>
      <c r="T40" s="191">
        <v>1337</v>
      </c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>
        <v>1778</v>
      </c>
      <c r="AN40" s="269">
        <v>1337</v>
      </c>
      <c r="AO40" s="184">
        <v>21</v>
      </c>
      <c r="AP40" s="185">
        <v>180</v>
      </c>
      <c r="AQ40" s="183"/>
      <c r="AR40" s="183"/>
      <c r="AS40" s="183"/>
      <c r="AT40" s="183"/>
      <c r="AU40" s="183">
        <v>153</v>
      </c>
      <c r="AV40" s="183">
        <v>6</v>
      </c>
      <c r="AW40" s="183">
        <v>6</v>
      </c>
      <c r="AX40" s="183">
        <v>6</v>
      </c>
      <c r="AY40" s="183"/>
      <c r="AZ40" s="183"/>
      <c r="BA40" s="183"/>
      <c r="BB40" s="183"/>
      <c r="BC40" s="183"/>
      <c r="BD40" s="183"/>
      <c r="BE40" s="183"/>
      <c r="BF40" s="183"/>
      <c r="BG40" s="183">
        <v>54</v>
      </c>
      <c r="BH40" s="183"/>
      <c r="BI40" s="183"/>
      <c r="BJ40" s="183"/>
      <c r="BK40" s="183"/>
      <c r="BL40" s="183"/>
      <c r="BM40" s="183"/>
      <c r="BN40" s="183"/>
      <c r="BO40" s="183"/>
      <c r="BP40" s="183"/>
      <c r="BQ40" s="238" t="s">
        <v>258</v>
      </c>
      <c r="BR40" s="238" t="s">
        <v>259</v>
      </c>
      <c r="BS40" s="238" t="s">
        <v>266</v>
      </c>
      <c r="BT40" s="238" t="s">
        <v>261</v>
      </c>
      <c r="BU40" s="238">
        <v>44</v>
      </c>
      <c r="BV40" s="238" t="s">
        <v>267</v>
      </c>
      <c r="BW40" s="238" t="s">
        <v>263</v>
      </c>
      <c r="BX40" s="187">
        <v>1.4999999999999999E-2</v>
      </c>
      <c r="BY40" s="183">
        <v>18</v>
      </c>
      <c r="BZ40" s="183">
        <v>3</v>
      </c>
      <c r="CA40" s="183">
        <v>156</v>
      </c>
      <c r="CB40" s="183">
        <v>0</v>
      </c>
      <c r="CC40" s="183">
        <v>0</v>
      </c>
      <c r="CD40" s="183">
        <v>54</v>
      </c>
      <c r="CE40" s="238">
        <v>1</v>
      </c>
      <c r="CF40" s="238">
        <v>1</v>
      </c>
      <c r="CG40" s="113">
        <v>1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18</v>
      </c>
      <c r="CO40" s="186">
        <v>3</v>
      </c>
      <c r="CP40" s="182">
        <v>210</v>
      </c>
      <c r="CQ40" s="188">
        <v>1.428571428571429E-2</v>
      </c>
      <c r="CR40" s="174">
        <v>3.7949999999999999</v>
      </c>
      <c r="CS40" s="174">
        <v>265.64999999999998</v>
      </c>
      <c r="CT40" s="174">
        <v>4.0110000000000001</v>
      </c>
      <c r="CU40" s="174">
        <v>280.77</v>
      </c>
      <c r="CV40" s="230"/>
      <c r="CW40" s="230">
        <v>25457.727272727268</v>
      </c>
      <c r="CX40" s="230">
        <v>127</v>
      </c>
      <c r="CY40" s="230"/>
      <c r="CZ40" s="230"/>
      <c r="DA40" s="230"/>
      <c r="DB40" s="221">
        <f>IFERROR((AM40-L40)/L40,"")</f>
        <v>0.40553359683794465</v>
      </c>
      <c r="DC40" s="231">
        <f t="shared" si="0"/>
        <v>207</v>
      </c>
      <c r="DD40" s="15">
        <f>SUM(BH40:BP40,AV40:BD40)</f>
        <v>18</v>
      </c>
      <c r="DE40" s="258">
        <f>IFERROR(ROUND(DD40/K40,0),"")</f>
        <v>3</v>
      </c>
      <c r="DF40" s="258" t="str">
        <f>IFERROR(ROUND(CO40/AQ40,1),"")</f>
        <v/>
      </c>
      <c r="DG40" s="231">
        <f t="shared" si="1"/>
        <v>210</v>
      </c>
      <c r="DH40" s="225">
        <f t="shared" si="2"/>
        <v>1.4285714285714285E-2</v>
      </c>
      <c r="DJ40" s="15" t="str">
        <f>IFERROR(#REF!-AO40,"")</f>
        <v/>
      </c>
      <c r="DL40" s="274" t="str">
        <f>IFERROR(#REF!-L40,"")</f>
        <v/>
      </c>
      <c r="DM40" s="238" t="e">
        <f>IF(#REF!&gt;AP40,0,1)</f>
        <v>#REF!</v>
      </c>
      <c r="DN40" s="238">
        <f>IF(AN40&lt;M40,0,1)</f>
        <v>1</v>
      </c>
      <c r="DO40" s="238">
        <f>IF(AN40&gt;N40,0,1)</f>
        <v>1</v>
      </c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</row>
    <row r="41" spans="1:138" s="196" customFormat="1" ht="31.5" hidden="1" customHeight="1" x14ac:dyDescent="0.2">
      <c r="A41" s="192">
        <v>2022</v>
      </c>
      <c r="B41" s="172">
        <v>11</v>
      </c>
      <c r="C41" s="265">
        <v>44866</v>
      </c>
      <c r="D41" s="172">
        <v>417</v>
      </c>
      <c r="E41" s="172">
        <v>661</v>
      </c>
      <c r="F41" s="172">
        <v>2</v>
      </c>
      <c r="G41" s="195" t="s">
        <v>268</v>
      </c>
      <c r="H41" s="258" t="s">
        <v>269</v>
      </c>
      <c r="I41" s="258" t="s">
        <v>257</v>
      </c>
      <c r="J41" s="258">
        <v>1</v>
      </c>
      <c r="K41" s="258">
        <v>6</v>
      </c>
      <c r="L41" s="266">
        <v>276</v>
      </c>
      <c r="M41" s="267">
        <v>259</v>
      </c>
      <c r="N41" s="268">
        <v>295</v>
      </c>
      <c r="O41" s="191">
        <v>380</v>
      </c>
      <c r="P41" s="191"/>
      <c r="Q41" s="191"/>
      <c r="R41" s="191"/>
      <c r="S41" s="191"/>
      <c r="T41" s="191">
        <v>284</v>
      </c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>
        <v>380</v>
      </c>
      <c r="AN41" s="269">
        <v>284</v>
      </c>
      <c r="AO41" s="184">
        <v>21</v>
      </c>
      <c r="AP41" s="185">
        <v>180</v>
      </c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38" t="s">
        <v>258</v>
      </c>
      <c r="BR41" s="238" t="s">
        <v>259</v>
      </c>
      <c r="BS41" s="238" t="s">
        <v>270</v>
      </c>
      <c r="BT41" s="238" t="s">
        <v>261</v>
      </c>
      <c r="BU41" s="238">
        <v>44</v>
      </c>
      <c r="BV41" s="238" t="s">
        <v>267</v>
      </c>
      <c r="BW41" s="238" t="s">
        <v>263</v>
      </c>
      <c r="BX41" s="187">
        <v>1.4999999999999999E-2</v>
      </c>
      <c r="BY41" s="183">
        <v>0</v>
      </c>
      <c r="BZ41" s="183">
        <v>0</v>
      </c>
      <c r="CA41" s="183">
        <v>0</v>
      </c>
      <c r="CB41" s="183">
        <v>0</v>
      </c>
      <c r="CC41" s="183">
        <v>0</v>
      </c>
      <c r="CD41" s="183">
        <v>0</v>
      </c>
      <c r="CE41" s="238">
        <v>0</v>
      </c>
      <c r="CF41" s="238">
        <v>0</v>
      </c>
      <c r="CG41" s="113">
        <v>0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0</v>
      </c>
      <c r="CO41" s="186">
        <v>0</v>
      </c>
      <c r="CP41" s="182">
        <v>0</v>
      </c>
      <c r="CQ41" s="188"/>
      <c r="CR41" s="174">
        <v>0</v>
      </c>
      <c r="CS41" s="174">
        <v>0</v>
      </c>
      <c r="CT41" s="174">
        <v>0</v>
      </c>
      <c r="CU41" s="174">
        <v>0</v>
      </c>
      <c r="CV41" s="230"/>
      <c r="CW41" s="230">
        <v>0</v>
      </c>
      <c r="CX41" s="230">
        <v>127</v>
      </c>
      <c r="CY41" s="230"/>
      <c r="CZ41" s="230"/>
      <c r="DA41" s="230"/>
      <c r="DB41" s="221">
        <f>IFERROR((AM41-L41)/L41,"")</f>
        <v>0.37681159420289856</v>
      </c>
      <c r="DC41" s="231">
        <f t="shared" si="0"/>
        <v>0</v>
      </c>
      <c r="DD41" s="15">
        <f>SUM(BH41:BP41,AV41:BD41)</f>
        <v>0</v>
      </c>
      <c r="DE41" s="258">
        <f>IFERROR(ROUND(DD41/K41,0),"")</f>
        <v>0</v>
      </c>
      <c r="DF41" s="258" t="str">
        <f>IFERROR(ROUND(CO41/AQ41,1),"")</f>
        <v/>
      </c>
      <c r="DG41" s="231">
        <f t="shared" si="1"/>
        <v>0</v>
      </c>
      <c r="DH41" s="225" t="str">
        <f t="shared" si="2"/>
        <v/>
      </c>
      <c r="DJ41" s="15" t="str">
        <f>IFERROR(#REF!-AO41,"")</f>
        <v/>
      </c>
      <c r="DL41" s="274" t="str">
        <f>IFERROR(#REF!-L41,"")</f>
        <v/>
      </c>
      <c r="DM41" s="238" t="e">
        <f>IF(#REF!&gt;AP41,0,1)</f>
        <v>#REF!</v>
      </c>
      <c r="DN41" s="238">
        <f>IF(AN41&lt;M41,0,1)</f>
        <v>1</v>
      </c>
      <c r="DO41" s="238">
        <f>IF(AN41&gt;N41,0,1)</f>
        <v>1</v>
      </c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</row>
    <row r="42" spans="1:138" s="196" customFormat="1" ht="31.5" hidden="1" customHeight="1" x14ac:dyDescent="0.2">
      <c r="A42" s="192">
        <v>2022</v>
      </c>
      <c r="B42" s="172">
        <v>11</v>
      </c>
      <c r="C42" s="265">
        <v>44866</v>
      </c>
      <c r="D42" s="172">
        <v>571</v>
      </c>
      <c r="E42" s="172">
        <v>1064</v>
      </c>
      <c r="F42" s="172">
        <v>2</v>
      </c>
      <c r="G42" s="195" t="s">
        <v>375</v>
      </c>
      <c r="H42" s="258" t="s">
        <v>376</v>
      </c>
      <c r="I42" s="258" t="s">
        <v>257</v>
      </c>
      <c r="J42" s="258"/>
      <c r="K42" s="258"/>
      <c r="L42" s="266">
        <v>0</v>
      </c>
      <c r="M42" s="267">
        <v>0</v>
      </c>
      <c r="N42" s="268">
        <v>0</v>
      </c>
      <c r="O42" s="191">
        <v>1571</v>
      </c>
      <c r="P42" s="191"/>
      <c r="Q42" s="191"/>
      <c r="R42" s="191"/>
      <c r="S42" s="191"/>
      <c r="T42" s="191">
        <v>1070</v>
      </c>
      <c r="U42" s="191"/>
      <c r="V42" s="191"/>
      <c r="W42" s="191"/>
      <c r="X42" s="191"/>
      <c r="Y42" s="173"/>
      <c r="Z42" s="173"/>
      <c r="AA42" s="191">
        <v>1215</v>
      </c>
      <c r="AB42" s="191">
        <v>1273</v>
      </c>
      <c r="AC42" s="191"/>
      <c r="AD42" s="191">
        <v>1271</v>
      </c>
      <c r="AE42" s="191">
        <v>1247</v>
      </c>
      <c r="AF42" s="191">
        <v>1020</v>
      </c>
      <c r="AG42" s="191">
        <v>1057</v>
      </c>
      <c r="AH42" s="191"/>
      <c r="AI42" s="191">
        <v>1032</v>
      </c>
      <c r="AJ42" s="191">
        <v>1044</v>
      </c>
      <c r="AK42" s="173"/>
      <c r="AL42" s="173"/>
      <c r="AM42" s="269">
        <v>1315.4</v>
      </c>
      <c r="AN42" s="269">
        <v>1044.5999999999999</v>
      </c>
      <c r="AO42" s="184">
        <v>20</v>
      </c>
      <c r="AP42" s="185">
        <v>180</v>
      </c>
      <c r="AQ42" s="183"/>
      <c r="AR42" s="183"/>
      <c r="AS42" s="183"/>
      <c r="AT42" s="183"/>
      <c r="AU42" s="183"/>
      <c r="AV42" s="183">
        <v>5</v>
      </c>
      <c r="AW42" s="183">
        <v>10</v>
      </c>
      <c r="AX42" s="183">
        <v>5</v>
      </c>
      <c r="AY42" s="183"/>
      <c r="AZ42" s="183"/>
      <c r="BA42" s="183"/>
      <c r="BB42" s="183"/>
      <c r="BC42" s="183"/>
      <c r="BD42" s="183"/>
      <c r="BE42" s="183"/>
      <c r="BF42" s="183"/>
      <c r="BG42" s="183">
        <v>60</v>
      </c>
      <c r="BH42" s="183">
        <v>5</v>
      </c>
      <c r="BI42" s="183">
        <v>8</v>
      </c>
      <c r="BJ42" s="183">
        <v>7</v>
      </c>
      <c r="BK42" s="183"/>
      <c r="BL42" s="183"/>
      <c r="BM42" s="183"/>
      <c r="BN42" s="183"/>
      <c r="BO42" s="183"/>
      <c r="BP42" s="183"/>
      <c r="BQ42" s="238" t="s">
        <v>258</v>
      </c>
      <c r="BR42" s="238"/>
      <c r="BS42" s="238" t="s">
        <v>377</v>
      </c>
      <c r="BT42" s="238" t="s">
        <v>261</v>
      </c>
      <c r="BU42" s="238">
        <v>44</v>
      </c>
      <c r="BV42" s="238" t="s">
        <v>378</v>
      </c>
      <c r="BW42" s="238" t="s">
        <v>263</v>
      </c>
      <c r="BX42" s="187">
        <v>1.4999999999999999E-2</v>
      </c>
      <c r="BY42" s="183">
        <v>20</v>
      </c>
      <c r="BZ42" s="183"/>
      <c r="CA42" s="183">
        <v>0</v>
      </c>
      <c r="CB42" s="183">
        <v>20</v>
      </c>
      <c r="CC42" s="183"/>
      <c r="CD42" s="183">
        <v>60</v>
      </c>
      <c r="CE42" s="238">
        <v>0</v>
      </c>
      <c r="CF42" s="238">
        <v>0</v>
      </c>
      <c r="CG42" s="113">
        <v>0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40</v>
      </c>
      <c r="CO42" s="186">
        <v>0</v>
      </c>
      <c r="CP42" s="182">
        <v>60</v>
      </c>
      <c r="CQ42" s="188">
        <v>0</v>
      </c>
      <c r="CR42" s="174">
        <v>0</v>
      </c>
      <c r="CS42" s="174">
        <v>0</v>
      </c>
      <c r="CT42" s="174">
        <v>0</v>
      </c>
      <c r="CU42" s="174">
        <v>62.675999999999988</v>
      </c>
      <c r="CV42" s="230"/>
      <c r="CW42" s="230">
        <v>6927.2727272727279</v>
      </c>
      <c r="CX42" s="230">
        <v>127</v>
      </c>
      <c r="CY42" s="230"/>
      <c r="CZ42" s="230"/>
      <c r="DA42" s="230"/>
      <c r="DB42" s="221" t="str">
        <f>IFERROR((AM42-L42)/L42,"")</f>
        <v/>
      </c>
      <c r="DC42" s="231">
        <f t="shared" si="0"/>
        <v>60</v>
      </c>
      <c r="DD42" s="15">
        <f>SUM(BH42:BP42,AV42:BD42)</f>
        <v>40</v>
      </c>
      <c r="DE42" s="258" t="str">
        <f>IFERROR(ROUND(DD42/K42,0),"")</f>
        <v/>
      </c>
      <c r="DF42" s="258" t="str">
        <f>IFERROR(ROUND(CO42/AQ42,1),"")</f>
        <v/>
      </c>
      <c r="DG42" s="231" t="str">
        <f t="shared" si="1"/>
        <v/>
      </c>
      <c r="DH42" s="225" t="str">
        <f t="shared" si="2"/>
        <v/>
      </c>
      <c r="DJ42" s="15" t="str">
        <f>IFERROR(#REF!-AO42,"")</f>
        <v/>
      </c>
      <c r="DL42" s="274" t="str">
        <f>IFERROR(#REF!-L42,"")</f>
        <v/>
      </c>
      <c r="DM42" s="238" t="e">
        <f>IF(#REF!&gt;AP42,0,1)</f>
        <v>#REF!</v>
      </c>
      <c r="DN42" s="238">
        <f>IF(AN42&lt;M42,0,1)</f>
        <v>1</v>
      </c>
      <c r="DO42" s="238">
        <f>IF(AN42&gt;N42,0,1)</f>
        <v>0</v>
      </c>
      <c r="DP42" s="238"/>
      <c r="DQ42" s="238"/>
      <c r="DR42" s="238"/>
      <c r="DS42" s="238"/>
      <c r="DT42" s="238"/>
      <c r="DU42" s="238"/>
      <c r="DV42" s="238"/>
      <c r="DW42" s="238"/>
      <c r="DX42" s="238"/>
      <c r="DY42" s="238"/>
      <c r="DZ42" s="238"/>
      <c r="EA42" s="238"/>
      <c r="EB42" s="238"/>
      <c r="EC42" s="238"/>
      <c r="ED42" s="238"/>
      <c r="EE42" s="238"/>
      <c r="EF42" s="238"/>
      <c r="EG42" s="238"/>
      <c r="EH42" s="238"/>
    </row>
    <row r="43" spans="1:138" s="196" customFormat="1" ht="31.5" hidden="1" customHeight="1" x14ac:dyDescent="0.2">
      <c r="A43" s="192">
        <v>2022</v>
      </c>
      <c r="B43" s="172">
        <v>11</v>
      </c>
      <c r="C43" s="265">
        <v>44866</v>
      </c>
      <c r="D43" s="172">
        <v>571</v>
      </c>
      <c r="E43" s="172">
        <v>1065</v>
      </c>
      <c r="F43" s="172">
        <v>2</v>
      </c>
      <c r="G43" s="195" t="s">
        <v>379</v>
      </c>
      <c r="H43" s="258" t="s">
        <v>380</v>
      </c>
      <c r="I43" s="258" t="s">
        <v>257</v>
      </c>
      <c r="J43" s="258"/>
      <c r="K43" s="258"/>
      <c r="L43" s="266">
        <v>69</v>
      </c>
      <c r="M43" s="267">
        <v>66</v>
      </c>
      <c r="N43" s="268">
        <v>73</v>
      </c>
      <c r="O43" s="191">
        <v>90</v>
      </c>
      <c r="P43" s="191"/>
      <c r="Q43" s="191"/>
      <c r="R43" s="191"/>
      <c r="S43" s="191"/>
      <c r="T43" s="191">
        <v>72</v>
      </c>
      <c r="U43" s="191"/>
      <c r="V43" s="191"/>
      <c r="W43" s="191"/>
      <c r="X43" s="191"/>
      <c r="Y43" s="173">
        <v>151</v>
      </c>
      <c r="Z43" s="173"/>
      <c r="AA43" s="191">
        <v>89</v>
      </c>
      <c r="AB43" s="191">
        <v>93</v>
      </c>
      <c r="AC43" s="191"/>
      <c r="AD43" s="191">
        <v>91</v>
      </c>
      <c r="AE43" s="191">
        <v>90</v>
      </c>
      <c r="AF43" s="191">
        <v>71</v>
      </c>
      <c r="AG43" s="191">
        <v>75</v>
      </c>
      <c r="AH43" s="191"/>
      <c r="AI43" s="191">
        <v>73</v>
      </c>
      <c r="AJ43" s="191">
        <v>70</v>
      </c>
      <c r="AK43" s="173">
        <v>154</v>
      </c>
      <c r="AL43" s="173">
        <v>155</v>
      </c>
      <c r="AM43" s="269">
        <v>90.6</v>
      </c>
      <c r="AN43" s="269">
        <v>72.2</v>
      </c>
      <c r="AO43" s="184">
        <v>20</v>
      </c>
      <c r="AP43" s="185">
        <v>180</v>
      </c>
      <c r="AQ43" s="183">
        <v>0</v>
      </c>
      <c r="AR43" s="183">
        <v>153.33333333333329</v>
      </c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38" t="s">
        <v>258</v>
      </c>
      <c r="BR43" s="238"/>
      <c r="BS43" s="238" t="s">
        <v>381</v>
      </c>
      <c r="BT43" s="238" t="s">
        <v>261</v>
      </c>
      <c r="BU43" s="238">
        <v>44</v>
      </c>
      <c r="BV43" s="238" t="s">
        <v>378</v>
      </c>
      <c r="BW43" s="238" t="s">
        <v>263</v>
      </c>
      <c r="BX43" s="187">
        <v>1.4999999999999999E-2</v>
      </c>
      <c r="BY43" s="183">
        <v>0</v>
      </c>
      <c r="BZ43" s="183"/>
      <c r="CA43" s="183">
        <v>0</v>
      </c>
      <c r="CB43" s="183">
        <v>0</v>
      </c>
      <c r="CC43" s="183"/>
      <c r="CD43" s="183">
        <v>0</v>
      </c>
      <c r="CE43" s="238">
        <v>0</v>
      </c>
      <c r="CF43" s="238">
        <v>0</v>
      </c>
      <c r="CG43" s="113">
        <v>0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0</v>
      </c>
      <c r="CO43" s="186">
        <v>0</v>
      </c>
      <c r="CP43" s="182">
        <v>0</v>
      </c>
      <c r="CQ43" s="188"/>
      <c r="CR43" s="174">
        <v>0</v>
      </c>
      <c r="CS43" s="174">
        <v>0</v>
      </c>
      <c r="CT43" s="174">
        <v>0</v>
      </c>
      <c r="CU43" s="174">
        <v>0</v>
      </c>
      <c r="CV43" s="230"/>
      <c r="CW43" s="230">
        <v>0</v>
      </c>
      <c r="CX43" s="230">
        <v>127</v>
      </c>
      <c r="CY43" s="230"/>
      <c r="CZ43" s="230"/>
      <c r="DA43" s="230"/>
      <c r="DB43" s="221">
        <f>IFERROR((AM43-L43)/L43,"")</f>
        <v>0.31304347826086948</v>
      </c>
      <c r="DC43" s="231">
        <f t="shared" si="0"/>
        <v>0</v>
      </c>
      <c r="DD43" s="15">
        <f>SUM(BH43:BP43,AV43:BD43)</f>
        <v>0</v>
      </c>
      <c r="DE43" s="258" t="str">
        <f>IFERROR(ROUND(DD43/K43,0),"")</f>
        <v/>
      </c>
      <c r="DF43" s="258" t="str">
        <f>IFERROR(ROUND(CO43/AQ43,1),"")</f>
        <v/>
      </c>
      <c r="DG43" s="231" t="str">
        <f t="shared" si="1"/>
        <v/>
      </c>
      <c r="DH43" s="225" t="str">
        <f t="shared" si="2"/>
        <v/>
      </c>
      <c r="DJ43" s="15" t="str">
        <f>IFERROR(#REF!-AO43,"")</f>
        <v/>
      </c>
      <c r="DL43" s="274" t="str">
        <f>IFERROR(#REF!-L43,"")</f>
        <v/>
      </c>
      <c r="DM43" s="238" t="e">
        <f>IF(#REF!&gt;AP43,0,1)</f>
        <v>#REF!</v>
      </c>
      <c r="DN43" s="238">
        <f>IF(AN43&lt;M43,0,1)</f>
        <v>1</v>
      </c>
      <c r="DO43" s="238">
        <f>IF(AN43&gt;N43,0,1)</f>
        <v>1</v>
      </c>
      <c r="DP43" s="238"/>
      <c r="DQ43" s="238"/>
      <c r="DR43" s="238"/>
      <c r="DS43" s="238"/>
      <c r="DT43" s="238"/>
      <c r="DU43" s="238"/>
      <c r="DV43" s="238"/>
      <c r="DW43" s="238"/>
      <c r="DX43" s="238"/>
      <c r="DY43" s="238"/>
      <c r="DZ43" s="238"/>
      <c r="EA43" s="238"/>
      <c r="EB43" s="238"/>
      <c r="EC43" s="238"/>
      <c r="ED43" s="238"/>
      <c r="EE43" s="238"/>
      <c r="EF43" s="238"/>
      <c r="EG43" s="238"/>
      <c r="EH43" s="238"/>
    </row>
    <row r="44" spans="1:138" s="196" customFormat="1" ht="31.5" hidden="1" customHeight="1" x14ac:dyDescent="0.2">
      <c r="A44" s="192">
        <v>2022</v>
      </c>
      <c r="B44" s="172">
        <v>11</v>
      </c>
      <c r="C44" s="265">
        <v>44866</v>
      </c>
      <c r="D44" s="172">
        <v>571</v>
      </c>
      <c r="E44" s="172">
        <v>1068</v>
      </c>
      <c r="F44" s="172">
        <v>2</v>
      </c>
      <c r="G44" s="195"/>
      <c r="H44" s="258"/>
      <c r="I44" s="258"/>
      <c r="J44" s="258"/>
      <c r="K44" s="258"/>
      <c r="L44" s="266">
        <v>0</v>
      </c>
      <c r="M44" s="267">
        <v>0</v>
      </c>
      <c r="N44" s="268">
        <v>0</v>
      </c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>
        <v>0</v>
      </c>
      <c r="AP44" s="185">
        <v>0</v>
      </c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38"/>
      <c r="BR44" s="238"/>
      <c r="BS44" s="238"/>
      <c r="BT44" s="238"/>
      <c r="BU44" s="238">
        <v>44</v>
      </c>
      <c r="BV44" s="238"/>
      <c r="BW44" s="238" t="s">
        <v>263</v>
      </c>
      <c r="BX44" s="187">
        <v>1.4999999999999999E-2</v>
      </c>
      <c r="BY44" s="183">
        <v>0</v>
      </c>
      <c r="BZ44" s="183"/>
      <c r="CA44" s="183">
        <v>0</v>
      </c>
      <c r="CB44" s="183">
        <v>0</v>
      </c>
      <c r="CC44" s="183"/>
      <c r="CD44" s="183">
        <v>0</v>
      </c>
      <c r="CE44" s="238">
        <v>0</v>
      </c>
      <c r="CF44" s="238">
        <v>0</v>
      </c>
      <c r="CG44" s="113">
        <v>0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0</v>
      </c>
      <c r="CO44" s="186">
        <v>0</v>
      </c>
      <c r="CP44" s="182">
        <v>0</v>
      </c>
      <c r="CQ44" s="188"/>
      <c r="CR44" s="174">
        <v>0</v>
      </c>
      <c r="CS44" s="174">
        <v>0</v>
      </c>
      <c r="CT44" s="174"/>
      <c r="CU44" s="174"/>
      <c r="CV44" s="230"/>
      <c r="CW44" s="230">
        <v>0</v>
      </c>
      <c r="CX44" s="230">
        <v>127</v>
      </c>
      <c r="CY44" s="230"/>
      <c r="CZ44" s="230"/>
      <c r="DA44" s="230"/>
      <c r="DB44" s="221" t="str">
        <f>IFERROR((AM44-L44)/L44,"")</f>
        <v/>
      </c>
      <c r="DC44" s="231">
        <f t="shared" si="0"/>
        <v>0</v>
      </c>
      <c r="DD44" s="15">
        <f>SUM(BH44:BP44,AV44:BD44)</f>
        <v>0</v>
      </c>
      <c r="DE44" s="258" t="str">
        <f>IFERROR(ROUND(DD44/K44,0),"")</f>
        <v/>
      </c>
      <c r="DF44" s="258" t="str">
        <f>IFERROR(ROUND(CO44/AQ44,1),"")</f>
        <v/>
      </c>
      <c r="DG44" s="231" t="str">
        <f t="shared" si="1"/>
        <v/>
      </c>
      <c r="DH44" s="225" t="str">
        <f t="shared" si="2"/>
        <v/>
      </c>
      <c r="DJ44" s="15" t="str">
        <f>IFERROR(#REF!-AO44,"")</f>
        <v/>
      </c>
      <c r="DL44" s="274" t="str">
        <f>IFERROR(#REF!-L44,"")</f>
        <v/>
      </c>
      <c r="DM44" s="238" t="e">
        <f>IF(#REF!&gt;AP44,0,1)</f>
        <v>#REF!</v>
      </c>
      <c r="DN44" s="238">
        <f>IF(AN44&lt;M44,0,1)</f>
        <v>1</v>
      </c>
      <c r="DO44" s="238">
        <f>IF(AN44&gt;N44,0,1)</f>
        <v>1</v>
      </c>
      <c r="DP44" s="238"/>
      <c r="DQ44" s="238"/>
      <c r="DR44" s="238"/>
      <c r="DS44" s="238"/>
      <c r="DT44" s="238"/>
      <c r="DU44" s="238"/>
      <c r="DV44" s="238"/>
      <c r="DW44" s="238"/>
      <c r="DX44" s="238"/>
      <c r="DY44" s="238"/>
      <c r="DZ44" s="238"/>
      <c r="EA44" s="238"/>
      <c r="EB44" s="238"/>
      <c r="EC44" s="238"/>
      <c r="ED44" s="238"/>
      <c r="EE44" s="238"/>
      <c r="EF44" s="238"/>
      <c r="EG44" s="238"/>
      <c r="EH44" s="238"/>
    </row>
    <row r="45" spans="1:138" s="196" customFormat="1" ht="31.5" hidden="1" customHeight="1" x14ac:dyDescent="0.2">
      <c r="A45" s="192">
        <v>2022</v>
      </c>
      <c r="B45" s="172">
        <v>11</v>
      </c>
      <c r="C45" s="265">
        <v>44866</v>
      </c>
      <c r="D45" s="172">
        <v>124</v>
      </c>
      <c r="E45" s="172">
        <v>689</v>
      </c>
      <c r="F45" s="172">
        <v>3</v>
      </c>
      <c r="G45" s="195" t="s">
        <v>271</v>
      </c>
      <c r="H45" s="258" t="s">
        <v>272</v>
      </c>
      <c r="I45" s="258" t="s">
        <v>257</v>
      </c>
      <c r="J45" s="258">
        <v>2</v>
      </c>
      <c r="K45" s="258">
        <v>2</v>
      </c>
      <c r="L45" s="266">
        <v>75</v>
      </c>
      <c r="M45" s="267">
        <v>67</v>
      </c>
      <c r="N45" s="268">
        <v>82</v>
      </c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>
        <v>59</v>
      </c>
      <c r="AP45" s="185">
        <v>122</v>
      </c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38" t="s">
        <v>273</v>
      </c>
      <c r="BR45" s="238" t="s">
        <v>274</v>
      </c>
      <c r="BS45" s="238"/>
      <c r="BT45" s="238"/>
      <c r="BU45" s="238">
        <v>44</v>
      </c>
      <c r="BV45" s="238" t="s">
        <v>275</v>
      </c>
      <c r="BW45" s="238" t="s">
        <v>263</v>
      </c>
      <c r="BX45" s="187">
        <v>1.4999999999999999E-2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238">
        <v>0</v>
      </c>
      <c r="CF45" s="238">
        <v>0</v>
      </c>
      <c r="CG45" s="113">
        <v>0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0</v>
      </c>
      <c r="CO45" s="186">
        <v>0</v>
      </c>
      <c r="CP45" s="182">
        <v>0</v>
      </c>
      <c r="CQ45" s="188"/>
      <c r="CR45" s="174">
        <v>0</v>
      </c>
      <c r="CS45" s="174">
        <v>0</v>
      </c>
      <c r="CT45" s="174"/>
      <c r="CU45" s="174"/>
      <c r="CV45" s="230"/>
      <c r="CW45" s="230">
        <v>0</v>
      </c>
      <c r="CX45" s="230">
        <v>127</v>
      </c>
      <c r="CY45" s="230"/>
      <c r="CZ45" s="230"/>
      <c r="DA45" s="230"/>
      <c r="DB45" s="221">
        <f>IFERROR((AM45-L45)/L45,"")</f>
        <v>-1</v>
      </c>
      <c r="DC45" s="231">
        <f t="shared" si="0"/>
        <v>0</v>
      </c>
      <c r="DD45" s="15">
        <f>SUM(BH45:BP45,AV45:BD45)</f>
        <v>0</v>
      </c>
      <c r="DE45" s="258">
        <f>IFERROR(ROUND(DD45/K45,0),"")</f>
        <v>0</v>
      </c>
      <c r="DF45" s="258" t="str">
        <f>IFERROR(ROUND(CO45/AQ45,1),"")</f>
        <v/>
      </c>
      <c r="DG45" s="231">
        <f t="shared" si="1"/>
        <v>0</v>
      </c>
      <c r="DH45" s="225" t="str">
        <f t="shared" si="2"/>
        <v/>
      </c>
      <c r="DJ45" s="15" t="str">
        <f>IFERROR(#REF!-AO45,"")</f>
        <v/>
      </c>
      <c r="DL45" s="274" t="str">
        <f>IFERROR(#REF!-L45,"")</f>
        <v/>
      </c>
      <c r="DM45" s="238" t="e">
        <f>IF(#REF!&gt;AP45,0,1)</f>
        <v>#REF!</v>
      </c>
      <c r="DN45" s="238">
        <f>IF(AN45&lt;M45,0,1)</f>
        <v>0</v>
      </c>
      <c r="DO45" s="238">
        <f>IF(AN45&gt;N45,0,1)</f>
        <v>1</v>
      </c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</row>
    <row r="46" spans="1:138" s="196" customFormat="1" ht="31.5" hidden="1" customHeight="1" x14ac:dyDescent="0.2">
      <c r="A46" s="192">
        <v>2022</v>
      </c>
      <c r="B46" s="172">
        <v>11</v>
      </c>
      <c r="C46" s="265">
        <v>44866</v>
      </c>
      <c r="D46" s="172">
        <v>405</v>
      </c>
      <c r="E46" s="172">
        <v>619</v>
      </c>
      <c r="F46" s="172">
        <v>3</v>
      </c>
      <c r="G46" s="195" t="s">
        <v>276</v>
      </c>
      <c r="H46" s="258" t="s">
        <v>277</v>
      </c>
      <c r="I46" s="258" t="s">
        <v>257</v>
      </c>
      <c r="J46" s="258">
        <v>1</v>
      </c>
      <c r="K46" s="258">
        <v>5</v>
      </c>
      <c r="L46" s="266">
        <v>420</v>
      </c>
      <c r="M46" s="267">
        <v>385</v>
      </c>
      <c r="N46" s="268">
        <v>454</v>
      </c>
      <c r="O46" s="191">
        <v>491</v>
      </c>
      <c r="P46" s="191">
        <v>488</v>
      </c>
      <c r="Q46" s="191"/>
      <c r="R46" s="191"/>
      <c r="S46" s="191"/>
      <c r="T46" s="191">
        <v>402</v>
      </c>
      <c r="U46" s="191">
        <v>406</v>
      </c>
      <c r="V46" s="191"/>
      <c r="W46" s="191"/>
      <c r="X46" s="191"/>
      <c r="Y46" s="173"/>
      <c r="Z46" s="173"/>
      <c r="AA46" s="191">
        <v>480</v>
      </c>
      <c r="AB46" s="191">
        <v>506</v>
      </c>
      <c r="AC46" s="191">
        <v>481</v>
      </c>
      <c r="AD46" s="191">
        <v>479</v>
      </c>
      <c r="AE46" s="191"/>
      <c r="AF46" s="191">
        <v>415</v>
      </c>
      <c r="AG46" s="191">
        <v>406</v>
      </c>
      <c r="AH46" s="191">
        <v>395</v>
      </c>
      <c r="AI46" s="191">
        <v>381</v>
      </c>
      <c r="AJ46" s="191"/>
      <c r="AK46" s="173"/>
      <c r="AL46" s="173"/>
      <c r="AM46" s="269">
        <v>487.5</v>
      </c>
      <c r="AN46" s="269">
        <v>400.83333333333331</v>
      </c>
      <c r="AO46" s="184">
        <v>23</v>
      </c>
      <c r="AP46" s="185">
        <v>157</v>
      </c>
      <c r="AQ46" s="183"/>
      <c r="AR46" s="183"/>
      <c r="AS46" s="183"/>
      <c r="AT46" s="183"/>
      <c r="AU46" s="183">
        <v>300</v>
      </c>
      <c r="AV46" s="183">
        <v>2</v>
      </c>
      <c r="AW46" s="183">
        <v>1</v>
      </c>
      <c r="AX46" s="183">
        <v>1</v>
      </c>
      <c r="AY46" s="183"/>
      <c r="AZ46" s="183"/>
      <c r="BA46" s="183"/>
      <c r="BB46" s="183"/>
      <c r="BC46" s="183"/>
      <c r="BD46" s="183"/>
      <c r="BE46" s="183"/>
      <c r="BF46" s="183"/>
      <c r="BG46" s="183">
        <v>270</v>
      </c>
      <c r="BH46" s="183">
        <v>1</v>
      </c>
      <c r="BI46" s="183">
        <v>1</v>
      </c>
      <c r="BJ46" s="183">
        <v>3</v>
      </c>
      <c r="BK46" s="183"/>
      <c r="BL46" s="183"/>
      <c r="BM46" s="183"/>
      <c r="BN46" s="183"/>
      <c r="BO46" s="183"/>
      <c r="BP46" s="183"/>
      <c r="BQ46" s="238" t="s">
        <v>273</v>
      </c>
      <c r="BR46" s="238" t="s">
        <v>274</v>
      </c>
      <c r="BS46" s="238" t="s">
        <v>278</v>
      </c>
      <c r="BT46" s="238"/>
      <c r="BU46" s="238">
        <v>44</v>
      </c>
      <c r="BV46" s="238" t="s">
        <v>279</v>
      </c>
      <c r="BW46" s="238" t="s">
        <v>263</v>
      </c>
      <c r="BX46" s="187">
        <v>1.4999999999999999E-2</v>
      </c>
      <c r="BY46" s="183">
        <v>4</v>
      </c>
      <c r="BZ46" s="183">
        <v>0.8</v>
      </c>
      <c r="CA46" s="183">
        <v>300</v>
      </c>
      <c r="CB46" s="183">
        <v>5</v>
      </c>
      <c r="CC46" s="183">
        <v>1</v>
      </c>
      <c r="CD46" s="183">
        <v>271</v>
      </c>
      <c r="CE46" s="238">
        <v>0</v>
      </c>
      <c r="CF46" s="238">
        <v>0</v>
      </c>
      <c r="CG46" s="113">
        <v>0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9</v>
      </c>
      <c r="CO46" s="186">
        <v>1</v>
      </c>
      <c r="CP46" s="182">
        <v>571</v>
      </c>
      <c r="CQ46" s="188">
        <v>3.152364273204904E-3</v>
      </c>
      <c r="CR46" s="174">
        <v>0.75600000000000001</v>
      </c>
      <c r="CS46" s="174">
        <v>239.82</v>
      </c>
      <c r="CT46" s="174">
        <v>0.72150000000000003</v>
      </c>
      <c r="CU46" s="174">
        <v>228.8758333333333</v>
      </c>
      <c r="CV46" s="230"/>
      <c r="CW46" s="230">
        <v>75813.227272727265</v>
      </c>
      <c r="CX46" s="230">
        <v>127</v>
      </c>
      <c r="CY46" s="230"/>
      <c r="CZ46" s="230"/>
      <c r="DA46" s="230"/>
      <c r="DB46" s="221">
        <f>IFERROR((AM46-L46)/L46,"")</f>
        <v>0.16071428571428573</v>
      </c>
      <c r="DC46" s="231">
        <f t="shared" si="0"/>
        <v>570</v>
      </c>
      <c r="DD46" s="15">
        <f>SUM(BH46:BP46,AV46:BD46)</f>
        <v>9</v>
      </c>
      <c r="DE46" s="258">
        <f>IFERROR(ROUND(DD46/K46,0),"")</f>
        <v>2</v>
      </c>
      <c r="DF46" s="258" t="str">
        <f>IFERROR(ROUND(CO46/AQ46,1),"")</f>
        <v/>
      </c>
      <c r="DG46" s="231">
        <f t="shared" si="1"/>
        <v>572</v>
      </c>
      <c r="DH46" s="225">
        <f t="shared" si="2"/>
        <v>3.4965034965034965E-3</v>
      </c>
      <c r="DJ46" s="15" t="str">
        <f>IFERROR(#REF!-AO46,"")</f>
        <v/>
      </c>
      <c r="DL46" s="274" t="str">
        <f>IFERROR(#REF!-L46,"")</f>
        <v/>
      </c>
      <c r="DM46" s="238" t="e">
        <f>IF(#REF!&gt;AP46,0,1)</f>
        <v>#REF!</v>
      </c>
      <c r="DN46" s="238">
        <f>IF(AN46&lt;M46,0,1)</f>
        <v>1</v>
      </c>
      <c r="DO46" s="238">
        <f>IF(AN46&gt;N46,0,1)</f>
        <v>1</v>
      </c>
      <c r="DP46" s="238"/>
      <c r="DQ46" s="238"/>
      <c r="DR46" s="238"/>
      <c r="DS46" s="238"/>
      <c r="DT46" s="238"/>
      <c r="DU46" s="238"/>
      <c r="DV46" s="238"/>
      <c r="DW46" s="238"/>
      <c r="DX46" s="238"/>
      <c r="DY46" s="238"/>
      <c r="DZ46" s="238"/>
      <c r="EA46" s="238"/>
      <c r="EB46" s="238"/>
      <c r="EC46" s="238"/>
      <c r="ED46" s="238"/>
      <c r="EE46" s="238"/>
      <c r="EF46" s="238"/>
      <c r="EG46" s="238"/>
      <c r="EH46" s="238"/>
    </row>
    <row r="47" spans="1:138" s="196" customFormat="1" ht="31.5" hidden="1" customHeight="1" x14ac:dyDescent="0.2">
      <c r="A47" s="192">
        <v>2022</v>
      </c>
      <c r="B47" s="172">
        <v>11</v>
      </c>
      <c r="C47" s="265">
        <v>44866</v>
      </c>
      <c r="D47" s="172">
        <v>405</v>
      </c>
      <c r="E47" s="172">
        <v>620</v>
      </c>
      <c r="F47" s="172">
        <v>3</v>
      </c>
      <c r="G47" s="195" t="s">
        <v>280</v>
      </c>
      <c r="H47" s="258" t="s">
        <v>281</v>
      </c>
      <c r="I47" s="258" t="s">
        <v>257</v>
      </c>
      <c r="J47" s="258">
        <v>1</v>
      </c>
      <c r="K47" s="258">
        <v>5</v>
      </c>
      <c r="L47" s="266">
        <v>233</v>
      </c>
      <c r="M47" s="267">
        <v>214</v>
      </c>
      <c r="N47" s="268">
        <v>251</v>
      </c>
      <c r="O47" s="191">
        <v>302</v>
      </c>
      <c r="P47" s="191">
        <v>289</v>
      </c>
      <c r="Q47" s="191"/>
      <c r="R47" s="191"/>
      <c r="S47" s="191"/>
      <c r="T47" s="191">
        <v>240</v>
      </c>
      <c r="U47" s="191">
        <v>221</v>
      </c>
      <c r="V47" s="191"/>
      <c r="W47" s="191"/>
      <c r="X47" s="191"/>
      <c r="Y47" s="173"/>
      <c r="Z47" s="173"/>
      <c r="AA47" s="191">
        <v>294</v>
      </c>
      <c r="AB47" s="191">
        <v>311</v>
      </c>
      <c r="AC47" s="191">
        <v>288</v>
      </c>
      <c r="AD47" s="191">
        <v>276</v>
      </c>
      <c r="AE47" s="191"/>
      <c r="AF47" s="191">
        <v>230</v>
      </c>
      <c r="AG47" s="191">
        <v>244</v>
      </c>
      <c r="AH47" s="191">
        <v>218</v>
      </c>
      <c r="AI47" s="191">
        <v>221</v>
      </c>
      <c r="AJ47" s="191"/>
      <c r="AK47" s="173"/>
      <c r="AL47" s="173"/>
      <c r="AM47" s="269">
        <v>293.33333333333331</v>
      </c>
      <c r="AN47" s="269">
        <v>229</v>
      </c>
      <c r="AO47" s="184">
        <v>23</v>
      </c>
      <c r="AP47" s="185">
        <v>157</v>
      </c>
      <c r="AQ47" s="183"/>
      <c r="AR47" s="183"/>
      <c r="AS47" s="183"/>
      <c r="AT47" s="183"/>
      <c r="AU47" s="183">
        <v>300</v>
      </c>
      <c r="AV47" s="183">
        <v>1</v>
      </c>
      <c r="AW47" s="183">
        <v>1</v>
      </c>
      <c r="AX47" s="183">
        <v>1</v>
      </c>
      <c r="AY47" s="183"/>
      <c r="AZ47" s="183"/>
      <c r="BA47" s="183"/>
      <c r="BB47" s="183"/>
      <c r="BC47" s="183"/>
      <c r="BD47" s="183"/>
      <c r="BE47" s="183"/>
      <c r="BF47" s="183"/>
      <c r="BG47" s="183">
        <v>270</v>
      </c>
      <c r="BH47" s="183">
        <v>1</v>
      </c>
      <c r="BI47" s="183">
        <v>2</v>
      </c>
      <c r="BJ47" s="183">
        <v>2</v>
      </c>
      <c r="BK47" s="183"/>
      <c r="BL47" s="183"/>
      <c r="BM47" s="183"/>
      <c r="BN47" s="183"/>
      <c r="BO47" s="183"/>
      <c r="BP47" s="183"/>
      <c r="BQ47" s="238" t="s">
        <v>273</v>
      </c>
      <c r="BR47" s="238" t="s">
        <v>274</v>
      </c>
      <c r="BS47" s="238" t="s">
        <v>282</v>
      </c>
      <c r="BT47" s="238"/>
      <c r="BU47" s="238">
        <v>44</v>
      </c>
      <c r="BV47" s="238" t="s">
        <v>279</v>
      </c>
      <c r="BW47" s="238" t="s">
        <v>263</v>
      </c>
      <c r="BX47" s="187">
        <v>1.4999999999999999E-2</v>
      </c>
      <c r="BY47" s="183">
        <v>3</v>
      </c>
      <c r="BZ47" s="183">
        <v>0.6</v>
      </c>
      <c r="CA47" s="183">
        <v>300</v>
      </c>
      <c r="CB47" s="183">
        <v>5</v>
      </c>
      <c r="CC47" s="183">
        <v>1</v>
      </c>
      <c r="CD47" s="183">
        <v>271</v>
      </c>
      <c r="CE47" s="238">
        <v>0</v>
      </c>
      <c r="CF47" s="238">
        <v>0</v>
      </c>
      <c r="CG47" s="113">
        <v>0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8</v>
      </c>
      <c r="CO47" s="186">
        <v>1</v>
      </c>
      <c r="CP47" s="182">
        <v>571</v>
      </c>
      <c r="CQ47" s="188">
        <v>2.8021015761821371E-3</v>
      </c>
      <c r="CR47" s="174">
        <v>0.37280000000000002</v>
      </c>
      <c r="CS47" s="174">
        <v>133.04300000000001</v>
      </c>
      <c r="CT47" s="174">
        <v>0.36640000000000011</v>
      </c>
      <c r="CU47" s="174">
        <v>130.75899999999999</v>
      </c>
      <c r="CV47" s="230"/>
      <c r="CW47" s="230">
        <v>75813.227272727265</v>
      </c>
      <c r="CX47" s="230">
        <v>127</v>
      </c>
      <c r="CY47" s="230"/>
      <c r="CZ47" s="230"/>
      <c r="DA47" s="230"/>
      <c r="DB47" s="221">
        <f>IFERROR((AM47-L47)/L47,"")</f>
        <v>0.25894134477825459</v>
      </c>
      <c r="DC47" s="231">
        <f t="shared" si="0"/>
        <v>570</v>
      </c>
      <c r="DD47" s="15">
        <f>SUM(BH47:BP47,AV47:BD47)</f>
        <v>8</v>
      </c>
      <c r="DE47" s="258">
        <f>IFERROR(ROUND(DD47/K47,0),"")</f>
        <v>2</v>
      </c>
      <c r="DF47" s="258" t="str">
        <f>IFERROR(ROUND(CO47/AQ47,1),"")</f>
        <v/>
      </c>
      <c r="DG47" s="231">
        <f t="shared" si="1"/>
        <v>572</v>
      </c>
      <c r="DH47" s="225">
        <f t="shared" si="2"/>
        <v>3.4965034965034965E-3</v>
      </c>
      <c r="DJ47" s="15" t="str">
        <f>IFERROR(#REF!-AO47,"")</f>
        <v/>
      </c>
      <c r="DL47" s="274" t="str">
        <f>IFERROR(#REF!-L47,"")</f>
        <v/>
      </c>
      <c r="DM47" s="238" t="e">
        <f>IF(#REF!&gt;AP47,0,1)</f>
        <v>#REF!</v>
      </c>
      <c r="DN47" s="238">
        <f>IF(AN47&lt;M47,0,1)</f>
        <v>1</v>
      </c>
      <c r="DO47" s="238">
        <f>IF(AN47&gt;N47,0,1)</f>
        <v>1</v>
      </c>
      <c r="DP47" s="238"/>
      <c r="DQ47" s="238"/>
      <c r="DR47" s="238"/>
      <c r="DS47" s="238"/>
      <c r="DT47" s="238"/>
      <c r="DU47" s="238"/>
      <c r="DV47" s="238"/>
      <c r="DW47" s="238"/>
      <c r="DX47" s="238"/>
      <c r="DY47" s="238"/>
      <c r="DZ47" s="238"/>
      <c r="EA47" s="238"/>
      <c r="EB47" s="238"/>
      <c r="EC47" s="238"/>
      <c r="ED47" s="238"/>
      <c r="EE47" s="238"/>
      <c r="EF47" s="238"/>
      <c r="EG47" s="238"/>
      <c r="EH47" s="238"/>
    </row>
    <row r="48" spans="1:138" s="196" customFormat="1" ht="31.5" hidden="1" customHeight="1" x14ac:dyDescent="0.2">
      <c r="A48" s="192">
        <v>2022</v>
      </c>
      <c r="B48" s="172">
        <v>11</v>
      </c>
      <c r="C48" s="265">
        <v>44866</v>
      </c>
      <c r="D48" s="172">
        <v>405</v>
      </c>
      <c r="E48" s="172">
        <v>621</v>
      </c>
      <c r="F48" s="172">
        <v>3</v>
      </c>
      <c r="G48" s="195" t="s">
        <v>283</v>
      </c>
      <c r="H48" s="258" t="s">
        <v>284</v>
      </c>
      <c r="I48" s="258" t="s">
        <v>257</v>
      </c>
      <c r="J48" s="258">
        <v>1</v>
      </c>
      <c r="K48" s="258">
        <v>5</v>
      </c>
      <c r="L48" s="266">
        <v>191</v>
      </c>
      <c r="M48" s="267">
        <v>175</v>
      </c>
      <c r="N48" s="268">
        <v>207</v>
      </c>
      <c r="O48" s="191">
        <v>255</v>
      </c>
      <c r="P48" s="191">
        <v>243</v>
      </c>
      <c r="Q48" s="191"/>
      <c r="R48" s="191"/>
      <c r="S48" s="191"/>
      <c r="T48" s="191">
        <v>192</v>
      </c>
      <c r="U48" s="191">
        <v>194</v>
      </c>
      <c r="V48" s="191"/>
      <c r="W48" s="191"/>
      <c r="X48" s="191"/>
      <c r="Y48" s="173"/>
      <c r="Z48" s="173"/>
      <c r="AA48" s="191">
        <v>219</v>
      </c>
      <c r="AB48" s="191">
        <v>225</v>
      </c>
      <c r="AC48" s="191">
        <v>218</v>
      </c>
      <c r="AD48" s="191">
        <v>211</v>
      </c>
      <c r="AE48" s="191"/>
      <c r="AF48" s="191">
        <v>178</v>
      </c>
      <c r="AG48" s="191">
        <v>191</v>
      </c>
      <c r="AH48" s="191">
        <v>169</v>
      </c>
      <c r="AI48" s="191">
        <v>166</v>
      </c>
      <c r="AJ48" s="191"/>
      <c r="AK48" s="173"/>
      <c r="AL48" s="173"/>
      <c r="AM48" s="269">
        <v>228.5</v>
      </c>
      <c r="AN48" s="269">
        <v>181.66666666666671</v>
      </c>
      <c r="AO48" s="184">
        <v>23</v>
      </c>
      <c r="AP48" s="185">
        <v>157</v>
      </c>
      <c r="AQ48" s="183"/>
      <c r="AR48" s="183"/>
      <c r="AS48" s="183"/>
      <c r="AT48" s="183"/>
      <c r="AU48" s="183">
        <v>300</v>
      </c>
      <c r="AV48" s="183">
        <v>1</v>
      </c>
      <c r="AW48" s="183">
        <v>2</v>
      </c>
      <c r="AX48" s="183">
        <v>1</v>
      </c>
      <c r="AY48" s="183"/>
      <c r="AZ48" s="183"/>
      <c r="BA48" s="183"/>
      <c r="BB48" s="183"/>
      <c r="BC48" s="183"/>
      <c r="BD48" s="183"/>
      <c r="BE48" s="183"/>
      <c r="BF48" s="183"/>
      <c r="BG48" s="183">
        <v>270</v>
      </c>
      <c r="BH48" s="183"/>
      <c r="BI48" s="183"/>
      <c r="BJ48" s="183">
        <v>5</v>
      </c>
      <c r="BK48" s="183"/>
      <c r="BL48" s="183"/>
      <c r="BM48" s="183"/>
      <c r="BN48" s="183"/>
      <c r="BO48" s="183"/>
      <c r="BP48" s="183"/>
      <c r="BQ48" s="238" t="s">
        <v>273</v>
      </c>
      <c r="BR48" s="238" t="s">
        <v>274</v>
      </c>
      <c r="BS48" s="238" t="s">
        <v>282</v>
      </c>
      <c r="BT48" s="238"/>
      <c r="BU48" s="238">
        <v>44</v>
      </c>
      <c r="BV48" s="238" t="s">
        <v>279</v>
      </c>
      <c r="BW48" s="238" t="s">
        <v>263</v>
      </c>
      <c r="BX48" s="187">
        <v>1.4999999999999999E-2</v>
      </c>
      <c r="BY48" s="183">
        <v>4</v>
      </c>
      <c r="BZ48" s="183">
        <v>0.8</v>
      </c>
      <c r="CA48" s="183">
        <v>300</v>
      </c>
      <c r="CB48" s="183">
        <v>5</v>
      </c>
      <c r="CC48" s="183">
        <v>1</v>
      </c>
      <c r="CD48" s="183">
        <v>271</v>
      </c>
      <c r="CE48" s="238">
        <v>0</v>
      </c>
      <c r="CF48" s="238">
        <v>0</v>
      </c>
      <c r="CG48" s="113">
        <v>1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9</v>
      </c>
      <c r="CO48" s="186">
        <v>1</v>
      </c>
      <c r="CP48" s="182">
        <v>571</v>
      </c>
      <c r="CQ48" s="188">
        <v>3.152364273204904E-3</v>
      </c>
      <c r="CR48" s="174">
        <v>0.34379999999999999</v>
      </c>
      <c r="CS48" s="174">
        <v>109.06100000000001</v>
      </c>
      <c r="CT48" s="174">
        <v>0.32700000000000001</v>
      </c>
      <c r="CU48" s="174">
        <v>103.7316666666667</v>
      </c>
      <c r="CV48" s="230"/>
      <c r="CW48" s="230">
        <v>75813.227272727265</v>
      </c>
      <c r="CX48" s="230">
        <v>127</v>
      </c>
      <c r="CY48" s="230"/>
      <c r="CZ48" s="230"/>
      <c r="DA48" s="230"/>
      <c r="DB48" s="221">
        <f>IFERROR((AM48-L48)/L48,"")</f>
        <v>0.19633507853403143</v>
      </c>
      <c r="DC48" s="231">
        <f t="shared" si="0"/>
        <v>570</v>
      </c>
      <c r="DD48" s="15">
        <f>SUM(BH48:BP48,AV48:BD48)</f>
        <v>9</v>
      </c>
      <c r="DE48" s="258">
        <f>IFERROR(ROUND(DD48/K48,0),"")</f>
        <v>2</v>
      </c>
      <c r="DF48" s="258" t="str">
        <f>IFERROR(ROUND(CO48/AQ48,1),"")</f>
        <v/>
      </c>
      <c r="DG48" s="231">
        <f t="shared" si="1"/>
        <v>572</v>
      </c>
      <c r="DH48" s="225">
        <f t="shared" si="2"/>
        <v>3.4965034965034965E-3</v>
      </c>
      <c r="DJ48" s="15" t="str">
        <f>IFERROR(#REF!-AO48,"")</f>
        <v/>
      </c>
      <c r="DL48" s="274" t="str">
        <f>IFERROR(#REF!-L48,"")</f>
        <v/>
      </c>
      <c r="DM48" s="238" t="e">
        <f>IF(#REF!&gt;AP48,0,1)</f>
        <v>#REF!</v>
      </c>
      <c r="DN48" s="238">
        <f>IF(AN48&lt;M48,0,1)</f>
        <v>1</v>
      </c>
      <c r="DO48" s="238">
        <f>IF(AN48&gt;N48,0,1)</f>
        <v>1</v>
      </c>
      <c r="DP48" s="238"/>
      <c r="DQ48" s="238"/>
      <c r="DR48" s="238"/>
      <c r="DS48" s="238"/>
      <c r="DT48" s="238"/>
      <c r="DU48" s="238"/>
      <c r="DV48" s="238"/>
      <c r="DW48" s="238"/>
      <c r="DX48" s="238"/>
      <c r="DY48" s="238"/>
      <c r="DZ48" s="238"/>
      <c r="EA48" s="238"/>
      <c r="EB48" s="238"/>
      <c r="EC48" s="238"/>
      <c r="ED48" s="238"/>
      <c r="EE48" s="238"/>
      <c r="EF48" s="238"/>
      <c r="EG48" s="238"/>
      <c r="EH48" s="238"/>
    </row>
    <row r="49" spans="1:138" s="196" customFormat="1" ht="31.5" hidden="1" customHeight="1" x14ac:dyDescent="0.2">
      <c r="A49" s="192">
        <v>2022</v>
      </c>
      <c r="B49" s="172">
        <v>11</v>
      </c>
      <c r="C49" s="265">
        <v>44866</v>
      </c>
      <c r="D49" s="172">
        <v>405</v>
      </c>
      <c r="E49" s="172">
        <v>622</v>
      </c>
      <c r="F49" s="172">
        <v>3</v>
      </c>
      <c r="G49" s="195" t="s">
        <v>285</v>
      </c>
      <c r="H49" s="258" t="s">
        <v>286</v>
      </c>
      <c r="I49" s="258" t="s">
        <v>257</v>
      </c>
      <c r="J49" s="258">
        <v>1</v>
      </c>
      <c r="K49" s="258">
        <v>5</v>
      </c>
      <c r="L49" s="266">
        <v>187</v>
      </c>
      <c r="M49" s="267">
        <v>172</v>
      </c>
      <c r="N49" s="268">
        <v>201</v>
      </c>
      <c r="O49" s="191">
        <v>280</v>
      </c>
      <c r="P49" s="191">
        <v>261</v>
      </c>
      <c r="Q49" s="191"/>
      <c r="R49" s="191"/>
      <c r="S49" s="191"/>
      <c r="T49" s="191">
        <v>184</v>
      </c>
      <c r="U49" s="191">
        <v>177</v>
      </c>
      <c r="V49" s="191"/>
      <c r="W49" s="191"/>
      <c r="X49" s="191"/>
      <c r="Y49" s="173">
        <v>127</v>
      </c>
      <c r="Z49" s="173">
        <v>121</v>
      </c>
      <c r="AA49" s="191">
        <v>234</v>
      </c>
      <c r="AB49" s="191">
        <v>242</v>
      </c>
      <c r="AC49" s="191">
        <v>253</v>
      </c>
      <c r="AD49" s="191">
        <v>232</v>
      </c>
      <c r="AE49" s="191"/>
      <c r="AF49" s="191">
        <v>188</v>
      </c>
      <c r="AG49" s="191">
        <v>189</v>
      </c>
      <c r="AH49" s="191">
        <v>177</v>
      </c>
      <c r="AI49" s="191">
        <v>173</v>
      </c>
      <c r="AJ49" s="191"/>
      <c r="AK49" s="173">
        <v>131</v>
      </c>
      <c r="AL49" s="173">
        <v>131</v>
      </c>
      <c r="AM49" s="269">
        <v>250.33333333333329</v>
      </c>
      <c r="AN49" s="269">
        <v>181.33333333333329</v>
      </c>
      <c r="AO49" s="184">
        <v>23</v>
      </c>
      <c r="AP49" s="185">
        <v>157</v>
      </c>
      <c r="AQ49" s="183">
        <v>28.235294117647062</v>
      </c>
      <c r="AR49" s="183">
        <v>127.5</v>
      </c>
      <c r="AS49" s="183"/>
      <c r="AT49" s="183"/>
      <c r="AU49" s="183">
        <v>300</v>
      </c>
      <c r="AV49" s="183">
        <v>2</v>
      </c>
      <c r="AW49" s="183">
        <v>2</v>
      </c>
      <c r="AX49" s="183">
        <v>3</v>
      </c>
      <c r="AY49" s="183"/>
      <c r="AZ49" s="183"/>
      <c r="BA49" s="183"/>
      <c r="BB49" s="183"/>
      <c r="BC49" s="183"/>
      <c r="BD49" s="183"/>
      <c r="BE49" s="183"/>
      <c r="BF49" s="183"/>
      <c r="BG49" s="183">
        <v>540</v>
      </c>
      <c r="BH49" s="183">
        <v>3</v>
      </c>
      <c r="BI49" s="183">
        <v>2</v>
      </c>
      <c r="BJ49" s="183">
        <v>5</v>
      </c>
      <c r="BK49" s="183"/>
      <c r="BL49" s="183"/>
      <c r="BM49" s="183"/>
      <c r="BN49" s="183"/>
      <c r="BO49" s="183"/>
      <c r="BP49" s="183"/>
      <c r="BQ49" s="238" t="s">
        <v>273</v>
      </c>
      <c r="BR49" s="238" t="s">
        <v>274</v>
      </c>
      <c r="BS49" s="238" t="s">
        <v>282</v>
      </c>
      <c r="BT49" s="238"/>
      <c r="BU49" s="238">
        <v>44</v>
      </c>
      <c r="BV49" s="238" t="s">
        <v>279</v>
      </c>
      <c r="BW49" s="238" t="s">
        <v>263</v>
      </c>
      <c r="BX49" s="187">
        <v>1.4999999999999999E-2</v>
      </c>
      <c r="BY49" s="183">
        <v>7</v>
      </c>
      <c r="BZ49" s="183">
        <v>1.4</v>
      </c>
      <c r="CA49" s="183">
        <v>301</v>
      </c>
      <c r="CB49" s="183">
        <v>10</v>
      </c>
      <c r="CC49" s="183">
        <v>2</v>
      </c>
      <c r="CD49" s="183">
        <v>542</v>
      </c>
      <c r="CE49" s="238">
        <v>1</v>
      </c>
      <c r="CF49" s="238">
        <v>0</v>
      </c>
      <c r="CG49" s="113">
        <v>1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17</v>
      </c>
      <c r="CO49" s="186">
        <v>3</v>
      </c>
      <c r="CP49" s="182">
        <v>843</v>
      </c>
      <c r="CQ49" s="188">
        <v>4.0332147093712929E-3</v>
      </c>
      <c r="CR49" s="174">
        <v>0.63579999999999992</v>
      </c>
      <c r="CS49" s="174">
        <v>157.64099999999999</v>
      </c>
      <c r="CT49" s="174">
        <v>0.61653333333333327</v>
      </c>
      <c r="CU49" s="174">
        <v>152.864</v>
      </c>
      <c r="CV49" s="230">
        <v>0.1204166666666667</v>
      </c>
      <c r="CW49" s="230">
        <v>111927.4090909091</v>
      </c>
      <c r="CX49" s="230">
        <v>127</v>
      </c>
      <c r="CY49" s="230"/>
      <c r="CZ49" s="230"/>
      <c r="DA49" s="230"/>
      <c r="DB49" s="221">
        <f>IFERROR((AM49-L49)/L49,"")</f>
        <v>0.33868092691622076</v>
      </c>
      <c r="DC49" s="231">
        <f t="shared" si="0"/>
        <v>840</v>
      </c>
      <c r="DD49" s="15">
        <f>SUM(BH49:BP49,AV49:BD49)</f>
        <v>17</v>
      </c>
      <c r="DE49" s="258">
        <f>IFERROR(ROUND(DD49/K49,0),"")</f>
        <v>3</v>
      </c>
      <c r="DF49" s="258">
        <f>IFERROR(ROUND(CO49/AQ49,1),"")</f>
        <v>0.1</v>
      </c>
      <c r="DG49" s="231">
        <f t="shared" si="1"/>
        <v>843</v>
      </c>
      <c r="DH49" s="225">
        <f t="shared" si="2"/>
        <v>3.5587188612099642E-3</v>
      </c>
      <c r="DJ49" s="15" t="str">
        <f>IFERROR(#REF!-AO49,"")</f>
        <v/>
      </c>
      <c r="DL49" s="274" t="str">
        <f>IFERROR(#REF!-L49,"")</f>
        <v/>
      </c>
      <c r="DM49" s="238" t="e">
        <f>IF(#REF!&gt;AP49,0,1)</f>
        <v>#REF!</v>
      </c>
      <c r="DN49" s="238">
        <f>IF(AN49&lt;M49,0,1)</f>
        <v>1</v>
      </c>
      <c r="DO49" s="238">
        <f>IF(AN49&gt;N49,0,1)</f>
        <v>1</v>
      </c>
      <c r="DP49" s="238"/>
      <c r="DQ49" s="238"/>
      <c r="DR49" s="238"/>
      <c r="DS49" s="238"/>
      <c r="DT49" s="238"/>
      <c r="DU49" s="238"/>
      <c r="DV49" s="238"/>
      <c r="DW49" s="238"/>
      <c r="DX49" s="238"/>
      <c r="DY49" s="238"/>
      <c r="DZ49" s="238"/>
      <c r="EA49" s="238"/>
      <c r="EB49" s="238"/>
      <c r="EC49" s="238"/>
      <c r="ED49" s="238"/>
      <c r="EE49" s="238"/>
      <c r="EF49" s="238"/>
      <c r="EG49" s="238"/>
      <c r="EH49" s="238"/>
    </row>
    <row r="50" spans="1:138" s="196" customFormat="1" ht="31.5" hidden="1" customHeight="1" x14ac:dyDescent="0.2">
      <c r="A50" s="192">
        <v>2022</v>
      </c>
      <c r="B50" s="172">
        <v>11</v>
      </c>
      <c r="C50" s="265">
        <v>44866</v>
      </c>
      <c r="D50" s="172">
        <v>570</v>
      </c>
      <c r="E50" s="172">
        <v>1084</v>
      </c>
      <c r="F50" s="172">
        <v>3</v>
      </c>
      <c r="G50" s="195" t="s">
        <v>287</v>
      </c>
      <c r="H50" s="258" t="s">
        <v>288</v>
      </c>
      <c r="I50" s="258" t="s">
        <v>257</v>
      </c>
      <c r="J50" s="258"/>
      <c r="K50" s="258">
        <v>6</v>
      </c>
      <c r="L50" s="266">
        <v>1469</v>
      </c>
      <c r="M50" s="267">
        <v>1411</v>
      </c>
      <c r="N50" s="268">
        <v>1543</v>
      </c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>
        <v>20</v>
      </c>
      <c r="AP50" s="185">
        <v>180</v>
      </c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38" t="s">
        <v>258</v>
      </c>
      <c r="BR50" s="238"/>
      <c r="BS50" s="238" t="s">
        <v>289</v>
      </c>
      <c r="BT50" s="238" t="s">
        <v>261</v>
      </c>
      <c r="BU50" s="238">
        <v>44</v>
      </c>
      <c r="BV50" s="238" t="s">
        <v>290</v>
      </c>
      <c r="BW50" s="238" t="s">
        <v>263</v>
      </c>
      <c r="BX50" s="187">
        <v>1.4999999999999999E-2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238">
        <v>0</v>
      </c>
      <c r="CF50" s="238">
        <v>0</v>
      </c>
      <c r="CG50" s="11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0</v>
      </c>
      <c r="CO50" s="186">
        <v>0</v>
      </c>
      <c r="CP50" s="182">
        <v>0</v>
      </c>
      <c r="CQ50" s="188"/>
      <c r="CR50" s="174">
        <v>0</v>
      </c>
      <c r="CS50" s="174">
        <v>0</v>
      </c>
      <c r="CT50" s="174"/>
      <c r="CU50" s="174"/>
      <c r="CV50" s="230"/>
      <c r="CW50" s="230">
        <v>0</v>
      </c>
      <c r="CX50" s="230">
        <v>127</v>
      </c>
      <c r="CY50" s="230"/>
      <c r="CZ50" s="230"/>
      <c r="DA50" s="230"/>
      <c r="DB50" s="221">
        <f>IFERROR((AM50-L50)/L50,"")</f>
        <v>-1</v>
      </c>
      <c r="DC50" s="231">
        <f t="shared" si="0"/>
        <v>0</v>
      </c>
      <c r="DD50" s="15">
        <f>SUM(BH50:BP50,AV50:BD50)</f>
        <v>0</v>
      </c>
      <c r="DE50" s="258">
        <f>IFERROR(ROUND(DD50/K50,0),"")</f>
        <v>0</v>
      </c>
      <c r="DF50" s="258" t="str">
        <f>IFERROR(ROUND(CO50/AQ50,1),"")</f>
        <v/>
      </c>
      <c r="DG50" s="231">
        <f t="shared" si="1"/>
        <v>0</v>
      </c>
      <c r="DH50" s="225" t="str">
        <f t="shared" si="2"/>
        <v/>
      </c>
      <c r="DJ50" s="15" t="str">
        <f>IFERROR(#REF!-AO50,"")</f>
        <v/>
      </c>
      <c r="DL50" s="274" t="str">
        <f>IFERROR(#REF!-L50,"")</f>
        <v/>
      </c>
      <c r="DM50" s="238" t="e">
        <f>IF(#REF!&gt;AP50,0,1)</f>
        <v>#REF!</v>
      </c>
      <c r="DN50" s="238">
        <f>IF(AN50&lt;M50,0,1)</f>
        <v>0</v>
      </c>
      <c r="DO50" s="238">
        <f>IF(AN50&gt;N50,0,1)</f>
        <v>1</v>
      </c>
      <c r="DP50" s="238"/>
      <c r="DQ50" s="238"/>
      <c r="DR50" s="238"/>
      <c r="DS50" s="238"/>
      <c r="DT50" s="238"/>
      <c r="DU50" s="238"/>
      <c r="DV50" s="238"/>
      <c r="DW50" s="238"/>
      <c r="DX50" s="238"/>
      <c r="DY50" s="238"/>
      <c r="DZ50" s="238"/>
      <c r="EA50" s="238"/>
      <c r="EB50" s="238"/>
      <c r="EC50" s="238"/>
      <c r="ED50" s="238"/>
      <c r="EE50" s="238"/>
      <c r="EF50" s="238"/>
      <c r="EG50" s="238"/>
      <c r="EH50" s="238"/>
    </row>
    <row r="51" spans="1:138" s="196" customFormat="1" ht="31.5" hidden="1" customHeight="1" x14ac:dyDescent="0.2">
      <c r="A51" s="192">
        <v>2022</v>
      </c>
      <c r="B51" s="172">
        <v>11</v>
      </c>
      <c r="C51" s="265">
        <v>44866</v>
      </c>
      <c r="D51" s="172">
        <v>570</v>
      </c>
      <c r="E51" s="172">
        <v>1083</v>
      </c>
      <c r="F51" s="172">
        <v>3</v>
      </c>
      <c r="G51" s="195"/>
      <c r="H51" s="258"/>
      <c r="I51" s="258"/>
      <c r="J51" s="258"/>
      <c r="K51" s="258"/>
      <c r="L51" s="266">
        <v>0</v>
      </c>
      <c r="M51" s="267">
        <v>0</v>
      </c>
      <c r="N51" s="268">
        <v>0</v>
      </c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>
        <v>0</v>
      </c>
      <c r="AP51" s="185">
        <v>0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38"/>
      <c r="BR51" s="238"/>
      <c r="BS51" s="238"/>
      <c r="BT51" s="238"/>
      <c r="BU51" s="238">
        <v>44</v>
      </c>
      <c r="BV51" s="238"/>
      <c r="BW51" s="238" t="s">
        <v>263</v>
      </c>
      <c r="BX51" s="187">
        <v>1.4999999999999999E-2</v>
      </c>
      <c r="BY51" s="183">
        <v>0</v>
      </c>
      <c r="BZ51" s="183"/>
      <c r="CA51" s="183">
        <v>0</v>
      </c>
      <c r="CB51" s="183">
        <v>0</v>
      </c>
      <c r="CC51" s="183"/>
      <c r="CD51" s="183">
        <v>0</v>
      </c>
      <c r="CE51" s="238">
        <v>0</v>
      </c>
      <c r="CF51" s="238">
        <v>0</v>
      </c>
      <c r="CG51" s="113">
        <v>0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0</v>
      </c>
      <c r="CO51" s="186">
        <v>0</v>
      </c>
      <c r="CP51" s="182">
        <v>0</v>
      </c>
      <c r="CQ51" s="188"/>
      <c r="CR51" s="174">
        <v>0</v>
      </c>
      <c r="CS51" s="174">
        <v>0</v>
      </c>
      <c r="CT51" s="174"/>
      <c r="CU51" s="174"/>
      <c r="CV51" s="230"/>
      <c r="CW51" s="230">
        <v>0</v>
      </c>
      <c r="CX51" s="230">
        <v>127</v>
      </c>
      <c r="CY51" s="230"/>
      <c r="CZ51" s="230"/>
      <c r="DA51" s="230"/>
      <c r="DB51" s="221" t="str">
        <f>IFERROR((AM51-L51)/L51,"")</f>
        <v/>
      </c>
      <c r="DC51" s="231">
        <f t="shared" si="0"/>
        <v>0</v>
      </c>
      <c r="DD51" s="15">
        <f>SUM(BH51:BP51,AV51:BD51)</f>
        <v>0</v>
      </c>
      <c r="DE51" s="258" t="str">
        <f>IFERROR(ROUND(DD51/K51,0),"")</f>
        <v/>
      </c>
      <c r="DF51" s="258" t="str">
        <f>IFERROR(ROUND(CO51/AQ51,1),"")</f>
        <v/>
      </c>
      <c r="DG51" s="231" t="str">
        <f t="shared" si="1"/>
        <v/>
      </c>
      <c r="DH51" s="225" t="str">
        <f t="shared" si="2"/>
        <v/>
      </c>
      <c r="DJ51" s="15" t="str">
        <f>IFERROR(#REF!-AO51,"")</f>
        <v/>
      </c>
      <c r="DL51" s="274" t="str">
        <f>IFERROR(#REF!-L51,"")</f>
        <v/>
      </c>
      <c r="DM51" s="238" t="e">
        <f>IF(#REF!&gt;AP51,0,1)</f>
        <v>#REF!</v>
      </c>
      <c r="DN51" s="238">
        <f>IF(AN51&lt;M51,0,1)</f>
        <v>1</v>
      </c>
      <c r="DO51" s="238">
        <f>IF(AN51&gt;N51,0,1)</f>
        <v>1</v>
      </c>
      <c r="DP51" s="238"/>
      <c r="DQ51" s="238"/>
      <c r="DR51" s="238"/>
      <c r="DS51" s="238"/>
      <c r="DT51" s="238"/>
      <c r="DU51" s="238"/>
      <c r="DV51" s="238"/>
      <c r="DW51" s="238"/>
      <c r="DX51" s="238"/>
      <c r="DY51" s="238"/>
      <c r="DZ51" s="238"/>
      <c r="EA51" s="238"/>
      <c r="EB51" s="238"/>
      <c r="EC51" s="238"/>
      <c r="ED51" s="238"/>
      <c r="EE51" s="238"/>
      <c r="EF51" s="238"/>
      <c r="EG51" s="238"/>
      <c r="EH51" s="238"/>
    </row>
    <row r="52" spans="1:138" s="196" customFormat="1" ht="31.5" hidden="1" customHeight="1" x14ac:dyDescent="0.2">
      <c r="A52" s="192">
        <v>2022</v>
      </c>
      <c r="B52" s="172">
        <v>11</v>
      </c>
      <c r="C52" s="265">
        <v>44866</v>
      </c>
      <c r="D52" s="172">
        <v>570</v>
      </c>
      <c r="E52" s="172">
        <v>1085</v>
      </c>
      <c r="F52" s="172">
        <v>3</v>
      </c>
      <c r="G52" s="195"/>
      <c r="H52" s="258"/>
      <c r="I52" s="258"/>
      <c r="J52" s="258"/>
      <c r="K52" s="258"/>
      <c r="L52" s="266">
        <v>0</v>
      </c>
      <c r="M52" s="267">
        <v>0</v>
      </c>
      <c r="N52" s="268">
        <v>0</v>
      </c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>
        <v>0</v>
      </c>
      <c r="AP52" s="185">
        <v>0</v>
      </c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38"/>
      <c r="BR52" s="238"/>
      <c r="BS52" s="238"/>
      <c r="BT52" s="238"/>
      <c r="BU52" s="238">
        <v>44</v>
      </c>
      <c r="BV52" s="238"/>
      <c r="BW52" s="238" t="s">
        <v>263</v>
      </c>
      <c r="BX52" s="187">
        <v>1.4999999999999999E-2</v>
      </c>
      <c r="BY52" s="183">
        <v>0</v>
      </c>
      <c r="BZ52" s="183"/>
      <c r="CA52" s="183">
        <v>0</v>
      </c>
      <c r="CB52" s="183">
        <v>0</v>
      </c>
      <c r="CC52" s="183"/>
      <c r="CD52" s="183">
        <v>0</v>
      </c>
      <c r="CE52" s="238">
        <v>0</v>
      </c>
      <c r="CF52" s="238">
        <v>0</v>
      </c>
      <c r="CG52" s="113">
        <v>0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0</v>
      </c>
      <c r="CO52" s="186">
        <v>0</v>
      </c>
      <c r="CP52" s="182">
        <v>0</v>
      </c>
      <c r="CQ52" s="188"/>
      <c r="CR52" s="174">
        <v>0</v>
      </c>
      <c r="CS52" s="174">
        <v>0</v>
      </c>
      <c r="CT52" s="174"/>
      <c r="CU52" s="174"/>
      <c r="CV52" s="230"/>
      <c r="CW52" s="230">
        <v>0</v>
      </c>
      <c r="CX52" s="230">
        <v>127</v>
      </c>
      <c r="CY52" s="230"/>
      <c r="CZ52" s="230"/>
      <c r="DA52" s="230"/>
      <c r="DB52" s="221" t="str">
        <f>IFERROR((AM52-L52)/L52,"")</f>
        <v/>
      </c>
      <c r="DC52" s="231">
        <f t="shared" si="0"/>
        <v>0</v>
      </c>
      <c r="DD52" s="15">
        <f>SUM(BH52:BP52,AV52:BD52)</f>
        <v>0</v>
      </c>
      <c r="DE52" s="258" t="str">
        <f>IFERROR(ROUND(DD52/K52,0),"")</f>
        <v/>
      </c>
      <c r="DF52" s="258" t="str">
        <f>IFERROR(ROUND(CO52/AQ52,1),"")</f>
        <v/>
      </c>
      <c r="DG52" s="231" t="str">
        <f t="shared" si="1"/>
        <v/>
      </c>
      <c r="DH52" s="225" t="str">
        <f t="shared" si="2"/>
        <v/>
      </c>
      <c r="DJ52" s="15" t="str">
        <f>IFERROR(#REF!-AO52,"")</f>
        <v/>
      </c>
      <c r="DL52" s="274" t="str">
        <f>IFERROR(#REF!-L52,"")</f>
        <v/>
      </c>
      <c r="DM52" s="238" t="e">
        <f>IF(#REF!&gt;AP52,0,1)</f>
        <v>#REF!</v>
      </c>
      <c r="DN52" s="238">
        <f>IF(AN52&lt;M52,0,1)</f>
        <v>1</v>
      </c>
      <c r="DO52" s="238">
        <f>IF(AN52&gt;N52,0,1)</f>
        <v>1</v>
      </c>
      <c r="DP52" s="238"/>
      <c r="DQ52" s="238"/>
      <c r="DR52" s="238"/>
      <c r="DS52" s="238"/>
      <c r="DT52" s="238"/>
      <c r="DU52" s="238"/>
      <c r="DV52" s="238"/>
      <c r="DW52" s="238"/>
      <c r="DX52" s="238"/>
      <c r="DY52" s="238"/>
      <c r="DZ52" s="238"/>
      <c r="EA52" s="238"/>
      <c r="EB52" s="238"/>
      <c r="EC52" s="238"/>
      <c r="ED52" s="238"/>
      <c r="EE52" s="238"/>
      <c r="EF52" s="238"/>
      <c r="EG52" s="238"/>
      <c r="EH52" s="238"/>
    </row>
    <row r="53" spans="1:138" s="196" customFormat="1" ht="31.5" hidden="1" customHeight="1" x14ac:dyDescent="0.2">
      <c r="A53" s="192">
        <v>2022</v>
      </c>
      <c r="B53" s="172">
        <v>11</v>
      </c>
      <c r="C53" s="265">
        <v>44866</v>
      </c>
      <c r="D53" s="172">
        <v>125</v>
      </c>
      <c r="E53" s="172">
        <v>690</v>
      </c>
      <c r="F53" s="172">
        <v>4</v>
      </c>
      <c r="G53" s="195" t="s">
        <v>291</v>
      </c>
      <c r="H53" s="258" t="s">
        <v>292</v>
      </c>
      <c r="I53" s="258" t="s">
        <v>257</v>
      </c>
      <c r="J53" s="258">
        <v>4</v>
      </c>
      <c r="K53" s="258">
        <v>4</v>
      </c>
      <c r="L53" s="266">
        <v>170</v>
      </c>
      <c r="M53" s="267">
        <v>153</v>
      </c>
      <c r="N53" s="268">
        <v>187</v>
      </c>
      <c r="O53" s="191">
        <v>212</v>
      </c>
      <c r="P53" s="191">
        <v>215</v>
      </c>
      <c r="Q53" s="191"/>
      <c r="R53" s="191"/>
      <c r="S53" s="191"/>
      <c r="T53" s="191">
        <v>165</v>
      </c>
      <c r="U53" s="191">
        <v>157</v>
      </c>
      <c r="V53" s="191"/>
      <c r="W53" s="191"/>
      <c r="X53" s="191"/>
      <c r="Y53" s="173"/>
      <c r="Z53" s="173"/>
      <c r="AA53" s="191">
        <v>191</v>
      </c>
      <c r="AB53" s="191">
        <v>184</v>
      </c>
      <c r="AC53" s="191">
        <v>162</v>
      </c>
      <c r="AD53" s="191">
        <v>186</v>
      </c>
      <c r="AE53" s="191">
        <v>195</v>
      </c>
      <c r="AF53" s="191">
        <v>161</v>
      </c>
      <c r="AG53" s="191">
        <v>153</v>
      </c>
      <c r="AH53" s="191">
        <v>138</v>
      </c>
      <c r="AI53" s="191">
        <v>151</v>
      </c>
      <c r="AJ53" s="191">
        <v>168</v>
      </c>
      <c r="AK53" s="173"/>
      <c r="AL53" s="173"/>
      <c r="AM53" s="269">
        <v>192.14285714285711</v>
      </c>
      <c r="AN53" s="269">
        <v>156.14285714285711</v>
      </c>
      <c r="AO53" s="184">
        <v>120</v>
      </c>
      <c r="AP53" s="185">
        <v>120</v>
      </c>
      <c r="AQ53" s="183"/>
      <c r="AR53" s="183"/>
      <c r="AS53" s="183"/>
      <c r="AT53" s="183"/>
      <c r="AU53" s="183">
        <v>1416</v>
      </c>
      <c r="AV53" s="183">
        <v>5</v>
      </c>
      <c r="AW53" s="183">
        <v>2</v>
      </c>
      <c r="AX53" s="183">
        <v>3</v>
      </c>
      <c r="AY53" s="183"/>
      <c r="AZ53" s="183"/>
      <c r="BA53" s="183"/>
      <c r="BB53" s="183"/>
      <c r="BC53" s="183"/>
      <c r="BD53" s="183"/>
      <c r="BE53" s="183"/>
      <c r="BF53" s="183"/>
      <c r="BG53" s="183">
        <v>1296</v>
      </c>
      <c r="BH53" s="183"/>
      <c r="BI53" s="183">
        <v>4</v>
      </c>
      <c r="BJ53" s="183">
        <v>8</v>
      </c>
      <c r="BK53" s="183"/>
      <c r="BL53" s="183"/>
      <c r="BM53" s="183"/>
      <c r="BN53" s="183"/>
      <c r="BO53" s="183"/>
      <c r="BP53" s="183"/>
      <c r="BQ53" s="238" t="s">
        <v>293</v>
      </c>
      <c r="BR53" s="238" t="s">
        <v>294</v>
      </c>
      <c r="BS53" s="238"/>
      <c r="BT53" s="238"/>
      <c r="BU53" s="238">
        <v>44</v>
      </c>
      <c r="BV53" s="238" t="s">
        <v>295</v>
      </c>
      <c r="BW53" s="238" t="s">
        <v>263</v>
      </c>
      <c r="BX53" s="187">
        <v>1.4999999999999999E-2</v>
      </c>
      <c r="BY53" s="183">
        <v>10</v>
      </c>
      <c r="BZ53" s="183">
        <v>2.5</v>
      </c>
      <c r="CA53" s="183">
        <v>1418</v>
      </c>
      <c r="CB53" s="183">
        <v>12</v>
      </c>
      <c r="CC53" s="183">
        <v>3</v>
      </c>
      <c r="CD53" s="183">
        <v>1299</v>
      </c>
      <c r="CE53" s="238">
        <v>1</v>
      </c>
      <c r="CF53" s="238">
        <v>1</v>
      </c>
      <c r="CG53" s="113">
        <v>2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22</v>
      </c>
      <c r="CO53" s="186">
        <v>5</v>
      </c>
      <c r="CP53" s="182">
        <v>2717</v>
      </c>
      <c r="CQ53" s="188">
        <v>2.024291497975709E-3</v>
      </c>
      <c r="CR53" s="174">
        <v>0.93500000000000005</v>
      </c>
      <c r="CS53" s="174">
        <v>461.89</v>
      </c>
      <c r="CT53" s="174">
        <v>0.85878571428571426</v>
      </c>
      <c r="CU53" s="174">
        <v>424.24014285714281</v>
      </c>
      <c r="CV53" s="230"/>
      <c r="CW53" s="230">
        <v>1882140</v>
      </c>
      <c r="CX53" s="230">
        <v>127</v>
      </c>
      <c r="CY53" s="230"/>
      <c r="CZ53" s="230"/>
      <c r="DA53" s="230"/>
      <c r="DB53" s="221">
        <f>IFERROR((AM53-L53)/L53,"")</f>
        <v>0.13025210084033595</v>
      </c>
      <c r="DC53" s="231">
        <f t="shared" si="0"/>
        <v>2712</v>
      </c>
      <c r="DD53" s="15">
        <f>SUM(BH53:BP53,AV53:BD53)</f>
        <v>22</v>
      </c>
      <c r="DE53" s="258">
        <f>IFERROR(ROUND(DD53/K53,0),"")</f>
        <v>6</v>
      </c>
      <c r="DF53" s="258" t="str">
        <f>IFERROR(ROUND(CO53/AQ53,1),"")</f>
        <v/>
      </c>
      <c r="DG53" s="231">
        <f t="shared" si="1"/>
        <v>2718</v>
      </c>
      <c r="DH53" s="225">
        <f t="shared" si="2"/>
        <v>2.2075055187637969E-3</v>
      </c>
      <c r="DJ53" s="15" t="str">
        <f>IFERROR(#REF!-AO53,"")</f>
        <v/>
      </c>
      <c r="DL53" s="274" t="str">
        <f>IFERROR(#REF!-L53,"")</f>
        <v/>
      </c>
      <c r="DM53" s="238" t="e">
        <f>IF(#REF!&gt;AP53,0,1)</f>
        <v>#REF!</v>
      </c>
      <c r="DN53" s="238">
        <f>IF(AN53&lt;M53,0,1)</f>
        <v>1</v>
      </c>
      <c r="DO53" s="238">
        <f>IF(AN53&gt;N53,0,1)</f>
        <v>1</v>
      </c>
      <c r="DP53" s="238"/>
      <c r="DQ53" s="238"/>
      <c r="DR53" s="238"/>
      <c r="DS53" s="238"/>
      <c r="DT53" s="238"/>
      <c r="DU53" s="238"/>
      <c r="DV53" s="238"/>
      <c r="DW53" s="238"/>
      <c r="DX53" s="238"/>
      <c r="DY53" s="238"/>
      <c r="DZ53" s="238"/>
      <c r="EA53" s="238"/>
      <c r="EB53" s="238"/>
      <c r="EC53" s="238"/>
      <c r="ED53" s="238"/>
      <c r="EE53" s="238"/>
      <c r="EF53" s="238"/>
      <c r="EG53" s="238"/>
      <c r="EH53" s="238"/>
    </row>
    <row r="54" spans="1:138" s="196" customFormat="1" ht="31.5" hidden="1" customHeight="1" x14ac:dyDescent="0.2">
      <c r="A54" s="192">
        <v>2022</v>
      </c>
      <c r="B54" s="172">
        <v>11</v>
      </c>
      <c r="C54" s="265">
        <v>44866</v>
      </c>
      <c r="D54" s="172">
        <v>125</v>
      </c>
      <c r="E54" s="172">
        <v>691</v>
      </c>
      <c r="F54" s="172">
        <v>4</v>
      </c>
      <c r="G54" s="195" t="s">
        <v>296</v>
      </c>
      <c r="H54" s="258" t="s">
        <v>297</v>
      </c>
      <c r="I54" s="258" t="s">
        <v>257</v>
      </c>
      <c r="J54" s="258">
        <v>4</v>
      </c>
      <c r="K54" s="258">
        <v>4</v>
      </c>
      <c r="L54" s="266">
        <v>194</v>
      </c>
      <c r="M54" s="267">
        <v>174</v>
      </c>
      <c r="N54" s="268">
        <v>213</v>
      </c>
      <c r="O54" s="191">
        <v>234</v>
      </c>
      <c r="P54" s="191">
        <v>229</v>
      </c>
      <c r="Q54" s="191"/>
      <c r="R54" s="191"/>
      <c r="S54" s="191"/>
      <c r="T54" s="191">
        <v>191</v>
      </c>
      <c r="U54" s="191">
        <v>181</v>
      </c>
      <c r="V54" s="191"/>
      <c r="W54" s="191"/>
      <c r="X54" s="191"/>
      <c r="Y54" s="173">
        <v>110</v>
      </c>
      <c r="Z54" s="173"/>
      <c r="AA54" s="191">
        <v>206</v>
      </c>
      <c r="AB54" s="191">
        <v>196</v>
      </c>
      <c r="AC54" s="191">
        <v>200</v>
      </c>
      <c r="AD54" s="191">
        <v>193</v>
      </c>
      <c r="AE54" s="191">
        <v>213</v>
      </c>
      <c r="AF54" s="191">
        <v>183</v>
      </c>
      <c r="AG54" s="191">
        <v>177</v>
      </c>
      <c r="AH54" s="191">
        <v>172</v>
      </c>
      <c r="AI54" s="191">
        <v>175</v>
      </c>
      <c r="AJ54" s="191">
        <v>186</v>
      </c>
      <c r="AK54" s="173">
        <v>110</v>
      </c>
      <c r="AL54" s="173">
        <v>118</v>
      </c>
      <c r="AM54" s="269">
        <v>210.14285714285711</v>
      </c>
      <c r="AN54" s="269">
        <v>180.71428571428569</v>
      </c>
      <c r="AO54" s="184">
        <v>120</v>
      </c>
      <c r="AP54" s="185">
        <v>120</v>
      </c>
      <c r="AQ54" s="183">
        <v>127.810650887574</v>
      </c>
      <c r="AR54" s="183">
        <v>112.6666666666667</v>
      </c>
      <c r="AS54" s="183"/>
      <c r="AT54" s="183"/>
      <c r="AU54" s="183">
        <v>252</v>
      </c>
      <c r="AV54" s="183">
        <v>5</v>
      </c>
      <c r="AW54" s="183">
        <v>3</v>
      </c>
      <c r="AX54" s="183">
        <v>3</v>
      </c>
      <c r="AY54" s="183"/>
      <c r="AZ54" s="183"/>
      <c r="BA54" s="183"/>
      <c r="BB54" s="183"/>
      <c r="BC54" s="183"/>
      <c r="BD54" s="183"/>
      <c r="BE54" s="183"/>
      <c r="BF54" s="183"/>
      <c r="BG54" s="183">
        <v>1296</v>
      </c>
      <c r="BH54" s="183">
        <v>3</v>
      </c>
      <c r="BI54" s="183">
        <v>2</v>
      </c>
      <c r="BJ54" s="183">
        <v>7</v>
      </c>
      <c r="BK54" s="183"/>
      <c r="BL54" s="183"/>
      <c r="BM54" s="183"/>
      <c r="BN54" s="183"/>
      <c r="BO54" s="183"/>
      <c r="BP54" s="183"/>
      <c r="BQ54" s="238" t="s">
        <v>293</v>
      </c>
      <c r="BR54" s="238" t="s">
        <v>294</v>
      </c>
      <c r="BS54" s="238"/>
      <c r="BT54" s="238"/>
      <c r="BU54" s="238">
        <v>44</v>
      </c>
      <c r="BV54" s="238" t="s">
        <v>295</v>
      </c>
      <c r="BW54" s="238" t="s">
        <v>263</v>
      </c>
      <c r="BX54" s="187">
        <v>1.4999999999999999E-2</v>
      </c>
      <c r="BY54" s="183">
        <v>11</v>
      </c>
      <c r="BZ54" s="183">
        <v>2.75</v>
      </c>
      <c r="CA54" s="183">
        <v>254</v>
      </c>
      <c r="CB54" s="183">
        <v>12</v>
      </c>
      <c r="CC54" s="183">
        <v>3</v>
      </c>
      <c r="CD54" s="183">
        <v>1299</v>
      </c>
      <c r="CE54" s="238">
        <v>2</v>
      </c>
      <c r="CF54" s="238">
        <v>1</v>
      </c>
      <c r="CG54" s="113">
        <v>2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23</v>
      </c>
      <c r="CO54" s="186">
        <v>5</v>
      </c>
      <c r="CP54" s="182">
        <v>1553</v>
      </c>
      <c r="CQ54" s="188">
        <v>3.7025112685125558E-3</v>
      </c>
      <c r="CR54" s="174">
        <v>1.1154999999999999</v>
      </c>
      <c r="CS54" s="174">
        <v>301.28199999999998</v>
      </c>
      <c r="CT54" s="174">
        <v>1.039107142857143</v>
      </c>
      <c r="CU54" s="174">
        <v>280.64928571428572</v>
      </c>
      <c r="CV54" s="230">
        <v>4.4988425925925932E-2</v>
      </c>
      <c r="CW54" s="230">
        <v>1075805.4545454551</v>
      </c>
      <c r="CX54" s="230">
        <v>127</v>
      </c>
      <c r="CY54" s="230"/>
      <c r="CZ54" s="230"/>
      <c r="DA54" s="230"/>
      <c r="DB54" s="221">
        <f>IFERROR((AM54-L54)/L54,"")</f>
        <v>8.3210603829160359E-2</v>
      </c>
      <c r="DC54" s="231">
        <f t="shared" si="0"/>
        <v>1548</v>
      </c>
      <c r="DD54" s="15">
        <f>SUM(BH54:BP54,AV54:BD54)</f>
        <v>23</v>
      </c>
      <c r="DE54" s="258">
        <f>IFERROR(ROUND(DD54/K54,0),"")</f>
        <v>6</v>
      </c>
      <c r="DF54" s="258">
        <f>IFERROR(ROUND(CO54/AQ54,1),"")</f>
        <v>0</v>
      </c>
      <c r="DG54" s="231">
        <f t="shared" si="1"/>
        <v>1554</v>
      </c>
      <c r="DH54" s="225">
        <f t="shared" si="2"/>
        <v>3.8610038610038611E-3</v>
      </c>
      <c r="DJ54" s="15" t="str">
        <f>IFERROR(#REF!-AO54,"")</f>
        <v/>
      </c>
      <c r="DL54" s="274" t="str">
        <f>IFERROR(#REF!-L54,"")</f>
        <v/>
      </c>
      <c r="DM54" s="238" t="e">
        <f>IF(#REF!&gt;AP54,0,1)</f>
        <v>#REF!</v>
      </c>
      <c r="DN54" s="238">
        <f>IF(AN54&lt;M54,0,1)</f>
        <v>1</v>
      </c>
      <c r="DO54" s="238">
        <f>IF(AN54&gt;N54,0,1)</f>
        <v>1</v>
      </c>
      <c r="DP54" s="238"/>
      <c r="DQ54" s="238"/>
      <c r="DR54" s="238"/>
      <c r="DS54" s="238"/>
      <c r="DT54" s="238"/>
      <c r="DU54" s="238"/>
      <c r="DV54" s="238"/>
      <c r="DW54" s="238"/>
      <c r="DX54" s="238"/>
      <c r="DY54" s="238"/>
      <c r="DZ54" s="238"/>
      <c r="EA54" s="238"/>
      <c r="EB54" s="238"/>
      <c r="EC54" s="238"/>
      <c r="ED54" s="238"/>
      <c r="EE54" s="238"/>
      <c r="EF54" s="238"/>
      <c r="EG54" s="238"/>
      <c r="EH54" s="238"/>
    </row>
    <row r="55" spans="1:138" s="196" customFormat="1" ht="31.5" hidden="1" customHeight="1" x14ac:dyDescent="0.2">
      <c r="A55" s="192">
        <v>2022</v>
      </c>
      <c r="B55" s="172">
        <v>11</v>
      </c>
      <c r="C55" s="265">
        <v>44866</v>
      </c>
      <c r="D55" s="172">
        <v>406</v>
      </c>
      <c r="E55" s="172">
        <v>623</v>
      </c>
      <c r="F55" s="172">
        <v>4</v>
      </c>
      <c r="G55" s="195" t="s">
        <v>298</v>
      </c>
      <c r="H55" s="258" t="s">
        <v>299</v>
      </c>
      <c r="I55" s="258" t="s">
        <v>257</v>
      </c>
      <c r="J55" s="258">
        <v>1</v>
      </c>
      <c r="K55" s="258">
        <v>5</v>
      </c>
      <c r="L55" s="266">
        <v>599</v>
      </c>
      <c r="M55" s="267">
        <v>551</v>
      </c>
      <c r="N55" s="268">
        <v>646</v>
      </c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>
        <v>23</v>
      </c>
      <c r="AP55" s="185">
        <v>157</v>
      </c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38" t="s">
        <v>273</v>
      </c>
      <c r="BR55" s="238" t="s">
        <v>274</v>
      </c>
      <c r="BS55" s="238" t="s">
        <v>300</v>
      </c>
      <c r="BT55" s="238"/>
      <c r="BU55" s="238">
        <v>44</v>
      </c>
      <c r="BV55" s="238" t="s">
        <v>301</v>
      </c>
      <c r="BW55" s="238" t="s">
        <v>263</v>
      </c>
      <c r="BX55" s="187">
        <v>1.4999999999999999E-2</v>
      </c>
      <c r="BY55" s="183">
        <v>0</v>
      </c>
      <c r="BZ55" s="183">
        <v>0</v>
      </c>
      <c r="CA55" s="183">
        <v>0</v>
      </c>
      <c r="CB55" s="183">
        <v>0</v>
      </c>
      <c r="CC55" s="183">
        <v>0</v>
      </c>
      <c r="CD55" s="183">
        <v>0</v>
      </c>
      <c r="CE55" s="238">
        <v>0</v>
      </c>
      <c r="CF55" s="238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86">
        <v>0</v>
      </c>
      <c r="CP55" s="182">
        <v>0</v>
      </c>
      <c r="CQ55" s="188"/>
      <c r="CR55" s="174">
        <v>0</v>
      </c>
      <c r="CS55" s="174">
        <v>0</v>
      </c>
      <c r="CT55" s="174"/>
      <c r="CU55" s="174"/>
      <c r="CV55" s="230"/>
      <c r="CW55" s="230">
        <v>0</v>
      </c>
      <c r="CX55" s="230">
        <v>127</v>
      </c>
      <c r="CY55" s="230"/>
      <c r="CZ55" s="230"/>
      <c r="DA55" s="230"/>
      <c r="DB55" s="221">
        <f>IFERROR((AM55-L55)/L55,"")</f>
        <v>-1</v>
      </c>
      <c r="DC55" s="231">
        <f t="shared" si="0"/>
        <v>0</v>
      </c>
      <c r="DD55" s="15">
        <f>SUM(BH55:BP55,AV55:BD55)</f>
        <v>0</v>
      </c>
      <c r="DE55" s="258">
        <f>IFERROR(ROUND(DD55/K55,0),"")</f>
        <v>0</v>
      </c>
      <c r="DF55" s="258" t="str">
        <f>IFERROR(ROUND(CO55/AQ55,1),"")</f>
        <v/>
      </c>
      <c r="DG55" s="231">
        <f t="shared" si="1"/>
        <v>0</v>
      </c>
      <c r="DH55" s="225" t="str">
        <f t="shared" si="2"/>
        <v/>
      </c>
      <c r="DJ55" s="15" t="str">
        <f>IFERROR(#REF!-AO55,"")</f>
        <v/>
      </c>
      <c r="DL55" s="274" t="str">
        <f>IFERROR(#REF!-L55,"")</f>
        <v/>
      </c>
      <c r="DM55" s="238" t="e">
        <f>IF(#REF!&gt;AP55,0,1)</f>
        <v>#REF!</v>
      </c>
      <c r="DN55" s="238">
        <f>IF(AN55&lt;M55,0,1)</f>
        <v>0</v>
      </c>
      <c r="DO55" s="238">
        <f>IF(AN55&gt;N55,0,1)</f>
        <v>1</v>
      </c>
      <c r="DP55" s="238"/>
      <c r="DQ55" s="238"/>
      <c r="DR55" s="238"/>
      <c r="DS55" s="238"/>
      <c r="DT55" s="238"/>
      <c r="DU55" s="238"/>
      <c r="DV55" s="238"/>
      <c r="DW55" s="238"/>
      <c r="DX55" s="238"/>
      <c r="DY55" s="238"/>
      <c r="DZ55" s="238"/>
      <c r="EA55" s="238"/>
      <c r="EB55" s="238"/>
      <c r="EC55" s="238"/>
      <c r="ED55" s="238"/>
      <c r="EE55" s="238"/>
      <c r="EF55" s="238"/>
      <c r="EG55" s="238"/>
      <c r="EH55" s="238"/>
    </row>
    <row r="56" spans="1:138" s="196" customFormat="1" ht="31.5" hidden="1" customHeight="1" x14ac:dyDescent="0.2">
      <c r="A56" s="192">
        <v>2022</v>
      </c>
      <c r="B56" s="172">
        <v>11</v>
      </c>
      <c r="C56" s="265">
        <v>44866</v>
      </c>
      <c r="D56" s="172">
        <v>406</v>
      </c>
      <c r="E56" s="172">
        <v>624</v>
      </c>
      <c r="F56" s="172">
        <v>4</v>
      </c>
      <c r="G56" s="195" t="s">
        <v>302</v>
      </c>
      <c r="H56" s="258" t="s">
        <v>303</v>
      </c>
      <c r="I56" s="258" t="s">
        <v>257</v>
      </c>
      <c r="J56" s="258">
        <v>1</v>
      </c>
      <c r="K56" s="258">
        <v>5</v>
      </c>
      <c r="L56" s="266">
        <v>374</v>
      </c>
      <c r="M56" s="267">
        <v>344</v>
      </c>
      <c r="N56" s="268">
        <v>403</v>
      </c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>
        <v>23</v>
      </c>
      <c r="AP56" s="185">
        <v>157</v>
      </c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38" t="s">
        <v>273</v>
      </c>
      <c r="BR56" s="238" t="s">
        <v>274</v>
      </c>
      <c r="BS56" s="238" t="s">
        <v>282</v>
      </c>
      <c r="BT56" s="238"/>
      <c r="BU56" s="238">
        <v>44</v>
      </c>
      <c r="BV56" s="238" t="s">
        <v>301</v>
      </c>
      <c r="BW56" s="238" t="s">
        <v>263</v>
      </c>
      <c r="BX56" s="187">
        <v>1.4999999999999999E-2</v>
      </c>
      <c r="BY56" s="183">
        <v>0</v>
      </c>
      <c r="BZ56" s="183">
        <v>0</v>
      </c>
      <c r="CA56" s="183">
        <v>0</v>
      </c>
      <c r="CB56" s="183">
        <v>0</v>
      </c>
      <c r="CC56" s="183">
        <v>0</v>
      </c>
      <c r="CD56" s="183">
        <v>0</v>
      </c>
      <c r="CE56" s="238">
        <v>0</v>
      </c>
      <c r="CF56" s="238">
        <v>0</v>
      </c>
      <c r="CG56" s="113">
        <v>0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86">
        <v>0</v>
      </c>
      <c r="CP56" s="182">
        <v>0</v>
      </c>
      <c r="CQ56" s="188"/>
      <c r="CR56" s="174">
        <v>0</v>
      </c>
      <c r="CS56" s="174">
        <v>0</v>
      </c>
      <c r="CT56" s="174"/>
      <c r="CU56" s="174"/>
      <c r="CV56" s="230"/>
      <c r="CW56" s="230">
        <v>0</v>
      </c>
      <c r="CX56" s="230">
        <v>127</v>
      </c>
      <c r="CY56" s="230"/>
      <c r="CZ56" s="230"/>
      <c r="DA56" s="230"/>
      <c r="DB56" s="221">
        <f>IFERROR((AM56-L56)/L56,"")</f>
        <v>-1</v>
      </c>
      <c r="DC56" s="231">
        <f t="shared" si="0"/>
        <v>0</v>
      </c>
      <c r="DD56" s="15">
        <f>SUM(BH56:BP56,AV56:BD56)</f>
        <v>0</v>
      </c>
      <c r="DE56" s="258">
        <f>IFERROR(ROUND(DD56/K56,0),"")</f>
        <v>0</v>
      </c>
      <c r="DF56" s="258" t="str">
        <f>IFERROR(ROUND(CO56/AQ56,1),"")</f>
        <v/>
      </c>
      <c r="DG56" s="231">
        <f t="shared" si="1"/>
        <v>0</v>
      </c>
      <c r="DH56" s="225" t="str">
        <f t="shared" si="2"/>
        <v/>
      </c>
      <c r="DJ56" s="15" t="str">
        <f>IFERROR(#REF!-AO56,"")</f>
        <v/>
      </c>
      <c r="DL56" s="274" t="str">
        <f>IFERROR(#REF!-L56,"")</f>
        <v/>
      </c>
      <c r="DM56" s="238" t="e">
        <f>IF(#REF!&gt;AP56,0,1)</f>
        <v>#REF!</v>
      </c>
      <c r="DN56" s="238">
        <f>IF(AN56&lt;M56,0,1)</f>
        <v>0</v>
      </c>
      <c r="DO56" s="238">
        <f>IF(AN56&gt;N56,0,1)</f>
        <v>1</v>
      </c>
      <c r="DP56" s="238"/>
      <c r="DQ56" s="238"/>
      <c r="DR56" s="238"/>
      <c r="DS56" s="238"/>
      <c r="DT56" s="238"/>
      <c r="DU56" s="238"/>
      <c r="DV56" s="238"/>
      <c r="DW56" s="238"/>
      <c r="DX56" s="238"/>
      <c r="DY56" s="238"/>
      <c r="DZ56" s="238"/>
      <c r="EA56" s="238"/>
      <c r="EB56" s="238"/>
      <c r="EC56" s="238"/>
      <c r="ED56" s="238"/>
      <c r="EE56" s="238"/>
      <c r="EF56" s="238"/>
      <c r="EG56" s="238"/>
      <c r="EH56" s="238"/>
    </row>
    <row r="57" spans="1:138" s="196" customFormat="1" ht="31.5" hidden="1" customHeight="1" x14ac:dyDescent="0.2">
      <c r="A57" s="192">
        <v>2022</v>
      </c>
      <c r="B57" s="172">
        <v>11</v>
      </c>
      <c r="C57" s="265">
        <v>44866</v>
      </c>
      <c r="D57" s="172">
        <v>406</v>
      </c>
      <c r="E57" s="172">
        <v>625</v>
      </c>
      <c r="F57" s="172">
        <v>4</v>
      </c>
      <c r="G57" s="195" t="s">
        <v>304</v>
      </c>
      <c r="H57" s="258" t="s">
        <v>305</v>
      </c>
      <c r="I57" s="258" t="s">
        <v>257</v>
      </c>
      <c r="J57" s="258">
        <v>1</v>
      </c>
      <c r="K57" s="258">
        <v>5</v>
      </c>
      <c r="L57" s="266">
        <v>140</v>
      </c>
      <c r="M57" s="267">
        <v>129</v>
      </c>
      <c r="N57" s="268">
        <v>150</v>
      </c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>
        <v>23</v>
      </c>
      <c r="AP57" s="185">
        <v>157</v>
      </c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38" t="s">
        <v>273</v>
      </c>
      <c r="BR57" s="238" t="s">
        <v>274</v>
      </c>
      <c r="BS57" s="238" t="s">
        <v>282</v>
      </c>
      <c r="BT57" s="238"/>
      <c r="BU57" s="238">
        <v>44</v>
      </c>
      <c r="BV57" s="238" t="s">
        <v>301</v>
      </c>
      <c r="BW57" s="238" t="s">
        <v>263</v>
      </c>
      <c r="BX57" s="187">
        <v>1.4999999999999999E-2</v>
      </c>
      <c r="BY57" s="183">
        <v>0</v>
      </c>
      <c r="BZ57" s="183">
        <v>0</v>
      </c>
      <c r="CA57" s="183">
        <v>0</v>
      </c>
      <c r="CB57" s="183">
        <v>0</v>
      </c>
      <c r="CC57" s="183">
        <v>0</v>
      </c>
      <c r="CD57" s="183">
        <v>0</v>
      </c>
      <c r="CE57" s="238">
        <v>0</v>
      </c>
      <c r="CF57" s="238">
        <v>0</v>
      </c>
      <c r="CG57" s="113">
        <v>0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0</v>
      </c>
      <c r="CO57" s="186">
        <v>0</v>
      </c>
      <c r="CP57" s="182">
        <v>0</v>
      </c>
      <c r="CQ57" s="188"/>
      <c r="CR57" s="174">
        <v>0</v>
      </c>
      <c r="CS57" s="174">
        <v>0</v>
      </c>
      <c r="CT57" s="174"/>
      <c r="CU57" s="174"/>
      <c r="CV57" s="230"/>
      <c r="CW57" s="230">
        <v>0</v>
      </c>
      <c r="CX57" s="230">
        <v>127</v>
      </c>
      <c r="CY57" s="230"/>
      <c r="CZ57" s="230"/>
      <c r="DA57" s="230"/>
      <c r="DB57" s="221">
        <f>IFERROR((AM57-L57)/L57,"")</f>
        <v>-1</v>
      </c>
      <c r="DC57" s="231">
        <f t="shared" si="0"/>
        <v>0</v>
      </c>
      <c r="DD57" s="15">
        <f>SUM(BH57:BP57,AV57:BD57)</f>
        <v>0</v>
      </c>
      <c r="DE57" s="258">
        <f>IFERROR(ROUND(DD57/K57,0),"")</f>
        <v>0</v>
      </c>
      <c r="DF57" s="258" t="str">
        <f>IFERROR(ROUND(CO57/AQ57,1),"")</f>
        <v/>
      </c>
      <c r="DG57" s="231">
        <f t="shared" si="1"/>
        <v>0</v>
      </c>
      <c r="DH57" s="225" t="str">
        <f t="shared" si="2"/>
        <v/>
      </c>
      <c r="DJ57" s="15" t="str">
        <f>IFERROR(#REF!-AO57,"")</f>
        <v/>
      </c>
      <c r="DL57" s="274" t="str">
        <f>IFERROR(#REF!-L57,"")</f>
        <v/>
      </c>
      <c r="DM57" s="238" t="e">
        <f>IF(#REF!&gt;AP57,0,1)</f>
        <v>#REF!</v>
      </c>
      <c r="DN57" s="238">
        <f>IF(AN57&lt;M57,0,1)</f>
        <v>0</v>
      </c>
      <c r="DO57" s="238">
        <f>IF(AN57&gt;N57,0,1)</f>
        <v>1</v>
      </c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</row>
    <row r="58" spans="1:138" s="196" customFormat="1" ht="31.5" hidden="1" customHeight="1" x14ac:dyDescent="0.2">
      <c r="A58" s="192">
        <v>2022</v>
      </c>
      <c r="B58" s="172">
        <v>11</v>
      </c>
      <c r="C58" s="265">
        <v>44866</v>
      </c>
      <c r="D58" s="172">
        <v>406</v>
      </c>
      <c r="E58" s="172">
        <v>626</v>
      </c>
      <c r="F58" s="172">
        <v>4</v>
      </c>
      <c r="G58" s="195" t="s">
        <v>306</v>
      </c>
      <c r="H58" s="258" t="s">
        <v>307</v>
      </c>
      <c r="I58" s="258" t="s">
        <v>257</v>
      </c>
      <c r="J58" s="258">
        <v>1</v>
      </c>
      <c r="K58" s="258">
        <v>5</v>
      </c>
      <c r="L58" s="266">
        <v>276</v>
      </c>
      <c r="M58" s="267">
        <v>254</v>
      </c>
      <c r="N58" s="268">
        <v>297</v>
      </c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>
        <v>23</v>
      </c>
      <c r="AP58" s="185">
        <v>157</v>
      </c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38" t="s">
        <v>273</v>
      </c>
      <c r="BR58" s="238" t="s">
        <v>274</v>
      </c>
      <c r="BS58" s="238" t="s">
        <v>282</v>
      </c>
      <c r="BT58" s="238"/>
      <c r="BU58" s="238">
        <v>44</v>
      </c>
      <c r="BV58" s="238" t="s">
        <v>301</v>
      </c>
      <c r="BW58" s="238" t="s">
        <v>263</v>
      </c>
      <c r="BX58" s="187">
        <v>1.4999999999999999E-2</v>
      </c>
      <c r="BY58" s="183">
        <v>0</v>
      </c>
      <c r="BZ58" s="183">
        <v>0</v>
      </c>
      <c r="CA58" s="183">
        <v>0</v>
      </c>
      <c r="CB58" s="183">
        <v>0</v>
      </c>
      <c r="CC58" s="183">
        <v>0</v>
      </c>
      <c r="CD58" s="183">
        <v>0</v>
      </c>
      <c r="CE58" s="238">
        <v>0</v>
      </c>
      <c r="CF58" s="238">
        <v>0</v>
      </c>
      <c r="CG58" s="113">
        <v>0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0</v>
      </c>
      <c r="CO58" s="186">
        <v>0</v>
      </c>
      <c r="CP58" s="182">
        <v>0</v>
      </c>
      <c r="CQ58" s="188"/>
      <c r="CR58" s="174">
        <v>0</v>
      </c>
      <c r="CS58" s="174">
        <v>0</v>
      </c>
      <c r="CT58" s="174"/>
      <c r="CU58" s="174"/>
      <c r="CV58" s="230"/>
      <c r="CW58" s="230">
        <v>0</v>
      </c>
      <c r="CX58" s="230">
        <v>127</v>
      </c>
      <c r="CY58" s="230"/>
      <c r="CZ58" s="230"/>
      <c r="DA58" s="230"/>
      <c r="DB58" s="221">
        <f>IFERROR((AM58-L58)/L58,"")</f>
        <v>-1</v>
      </c>
      <c r="DC58" s="231">
        <f t="shared" si="0"/>
        <v>0</v>
      </c>
      <c r="DD58" s="15">
        <f>SUM(BH58:BP58,AV58:BD58)</f>
        <v>0</v>
      </c>
      <c r="DE58" s="258">
        <f>IFERROR(ROUND(DD58/K58,0),"")</f>
        <v>0</v>
      </c>
      <c r="DF58" s="258" t="str">
        <f>IFERROR(ROUND(CO58/AQ58,1),"")</f>
        <v/>
      </c>
      <c r="DG58" s="231">
        <f t="shared" si="1"/>
        <v>0</v>
      </c>
      <c r="DH58" s="225" t="str">
        <f t="shared" si="2"/>
        <v/>
      </c>
      <c r="DJ58" s="15" t="str">
        <f>IFERROR(#REF!-AO58,"")</f>
        <v/>
      </c>
      <c r="DL58" s="274" t="str">
        <f>IFERROR(#REF!-L58,"")</f>
        <v/>
      </c>
      <c r="DM58" s="238" t="e">
        <f>IF(#REF!&gt;AP58,0,1)</f>
        <v>#REF!</v>
      </c>
      <c r="DN58" s="238">
        <f>IF(AN58&lt;M58,0,1)</f>
        <v>0</v>
      </c>
      <c r="DO58" s="238">
        <f>IF(AN58&gt;N58,0,1)</f>
        <v>1</v>
      </c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</row>
    <row r="59" spans="1:138" s="196" customFormat="1" ht="31.5" hidden="1" customHeight="1" x14ac:dyDescent="0.2">
      <c r="A59" s="192">
        <v>2022</v>
      </c>
      <c r="B59" s="172">
        <v>11</v>
      </c>
      <c r="C59" s="265">
        <v>44866</v>
      </c>
      <c r="D59" s="172">
        <v>236</v>
      </c>
      <c r="E59" s="172">
        <v>160</v>
      </c>
      <c r="F59" s="172">
        <v>5</v>
      </c>
      <c r="G59" s="195" t="s">
        <v>308</v>
      </c>
      <c r="H59" s="258" t="s">
        <v>309</v>
      </c>
      <c r="I59" s="258" t="s">
        <v>257</v>
      </c>
      <c r="J59" s="258">
        <v>2</v>
      </c>
      <c r="K59" s="258">
        <v>1</v>
      </c>
      <c r="L59" s="266">
        <v>200</v>
      </c>
      <c r="M59" s="267">
        <v>186</v>
      </c>
      <c r="N59" s="268">
        <v>214</v>
      </c>
      <c r="O59" s="191">
        <v>269</v>
      </c>
      <c r="P59" s="191">
        <v>270</v>
      </c>
      <c r="Q59" s="191"/>
      <c r="R59" s="191"/>
      <c r="S59" s="191"/>
      <c r="T59" s="191">
        <v>200</v>
      </c>
      <c r="U59" s="191">
        <v>204</v>
      </c>
      <c r="V59" s="191"/>
      <c r="W59" s="191"/>
      <c r="X59" s="191"/>
      <c r="Y59" s="173">
        <v>97</v>
      </c>
      <c r="Z59" s="173">
        <v>97</v>
      </c>
      <c r="AA59" s="191">
        <v>285</v>
      </c>
      <c r="AB59" s="191">
        <v>261</v>
      </c>
      <c r="AC59" s="191">
        <v>271</v>
      </c>
      <c r="AD59" s="191">
        <v>258</v>
      </c>
      <c r="AE59" s="191">
        <v>268</v>
      </c>
      <c r="AF59" s="191">
        <v>211</v>
      </c>
      <c r="AG59" s="191">
        <v>198</v>
      </c>
      <c r="AH59" s="191">
        <v>200</v>
      </c>
      <c r="AI59" s="191">
        <v>190</v>
      </c>
      <c r="AJ59" s="191">
        <v>201</v>
      </c>
      <c r="AK59" s="173">
        <v>87</v>
      </c>
      <c r="AL59" s="173">
        <v>90</v>
      </c>
      <c r="AM59" s="269">
        <v>268.85714285714278</v>
      </c>
      <c r="AN59" s="269">
        <v>200.57142857142861</v>
      </c>
      <c r="AO59" s="184">
        <v>76</v>
      </c>
      <c r="AP59" s="185">
        <v>95</v>
      </c>
      <c r="AQ59" s="183">
        <v>77.62803234501348</v>
      </c>
      <c r="AR59" s="183">
        <v>92.75</v>
      </c>
      <c r="AS59" s="183"/>
      <c r="AT59" s="183"/>
      <c r="AU59" s="183">
        <v>1026</v>
      </c>
      <c r="AV59" s="183">
        <v>5</v>
      </c>
      <c r="AW59" s="183">
        <v>3</v>
      </c>
      <c r="AX59" s="183">
        <v>2</v>
      </c>
      <c r="AY59" s="183"/>
      <c r="AZ59" s="183"/>
      <c r="BA59" s="183"/>
      <c r="BB59" s="183"/>
      <c r="BC59" s="183"/>
      <c r="BD59" s="183"/>
      <c r="BE59" s="183"/>
      <c r="BF59" s="183"/>
      <c r="BG59" s="183">
        <v>888</v>
      </c>
      <c r="BH59" s="183"/>
      <c r="BI59" s="183"/>
      <c r="BJ59" s="183">
        <v>11</v>
      </c>
      <c r="BK59" s="183"/>
      <c r="BL59" s="183"/>
      <c r="BM59" s="183"/>
      <c r="BN59" s="183"/>
      <c r="BO59" s="183"/>
      <c r="BP59" s="183"/>
      <c r="BQ59" s="238" t="s">
        <v>310</v>
      </c>
      <c r="BR59" s="238" t="s">
        <v>311</v>
      </c>
      <c r="BS59" s="238"/>
      <c r="BT59" s="238"/>
      <c r="BU59" s="238">
        <v>44</v>
      </c>
      <c r="BV59" s="238" t="s">
        <v>308</v>
      </c>
      <c r="BW59" s="238" t="s">
        <v>263</v>
      </c>
      <c r="BX59" s="187">
        <v>1.4999999999999999E-2</v>
      </c>
      <c r="BY59" s="183">
        <v>10</v>
      </c>
      <c r="BZ59" s="183">
        <v>10</v>
      </c>
      <c r="CA59" s="183">
        <v>1036</v>
      </c>
      <c r="CB59" s="183">
        <v>11</v>
      </c>
      <c r="CC59" s="183">
        <v>11</v>
      </c>
      <c r="CD59" s="183">
        <v>899</v>
      </c>
      <c r="CE59" s="238">
        <v>5</v>
      </c>
      <c r="CF59" s="238">
        <v>3</v>
      </c>
      <c r="CG59" s="113">
        <v>13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21</v>
      </c>
      <c r="CO59" s="186">
        <v>21</v>
      </c>
      <c r="CP59" s="182">
        <v>1935</v>
      </c>
      <c r="CQ59" s="188">
        <v>1.085271317829457E-2</v>
      </c>
      <c r="CR59" s="174">
        <v>4.2</v>
      </c>
      <c r="CS59" s="174">
        <v>387</v>
      </c>
      <c r="CT59" s="174">
        <v>4.2119999999999997</v>
      </c>
      <c r="CU59" s="174">
        <v>388.10571428571433</v>
      </c>
      <c r="CV59" s="230">
        <v>0.27052083333333332</v>
      </c>
      <c r="CW59" s="230">
        <v>848937.27272727271</v>
      </c>
      <c r="CX59" s="230">
        <v>127</v>
      </c>
      <c r="CY59" s="230"/>
      <c r="CZ59" s="230"/>
      <c r="DA59" s="230"/>
      <c r="DB59" s="221">
        <f>IFERROR((AM59-L59)/L59,"")</f>
        <v>0.34428571428571386</v>
      </c>
      <c r="DC59" s="231">
        <f t="shared" si="0"/>
        <v>1914</v>
      </c>
      <c r="DD59" s="15">
        <f>SUM(BH59:BP59,AV59:BD59)</f>
        <v>21</v>
      </c>
      <c r="DE59" s="258">
        <f>IFERROR(ROUND(DD59/K59,0),"")</f>
        <v>21</v>
      </c>
      <c r="DF59" s="258">
        <f>IFERROR(ROUND(CO59/AQ59,1),"")</f>
        <v>0.3</v>
      </c>
      <c r="DG59" s="231">
        <f t="shared" si="1"/>
        <v>1935</v>
      </c>
      <c r="DH59" s="225">
        <f t="shared" si="2"/>
        <v>1.0852713178294573E-2</v>
      </c>
      <c r="DJ59" s="15" t="str">
        <f>IFERROR(#REF!-AO59,"")</f>
        <v/>
      </c>
      <c r="DL59" s="274" t="str">
        <f>IFERROR(#REF!-L59,"")</f>
        <v/>
      </c>
      <c r="DM59" s="238" t="e">
        <f>IF(#REF!&gt;AP59,0,1)</f>
        <v>#REF!</v>
      </c>
      <c r="DN59" s="238">
        <f>IF(AN59&lt;M59,0,1)</f>
        <v>1</v>
      </c>
      <c r="DO59" s="238">
        <f>IF(AN59&gt;N59,0,1)</f>
        <v>1</v>
      </c>
      <c r="DP59" s="238"/>
      <c r="DQ59" s="238"/>
      <c r="DR59" s="238"/>
      <c r="DS59" s="238"/>
      <c r="DT59" s="238"/>
      <c r="DU59" s="238"/>
      <c r="DV59" s="238"/>
      <c r="DW59" s="238"/>
      <c r="DX59" s="238"/>
      <c r="DY59" s="238"/>
      <c r="DZ59" s="238"/>
      <c r="EA59" s="238"/>
      <c r="EB59" s="238"/>
      <c r="EC59" s="238"/>
      <c r="ED59" s="238"/>
      <c r="EE59" s="238"/>
      <c r="EF59" s="238"/>
      <c r="EG59" s="238"/>
      <c r="EH59" s="238"/>
    </row>
    <row r="60" spans="1:138" s="196" customFormat="1" ht="31.5" hidden="1" customHeight="1" x14ac:dyDescent="0.2">
      <c r="A60" s="192">
        <v>2022</v>
      </c>
      <c r="B60" s="172">
        <v>11</v>
      </c>
      <c r="C60" s="265">
        <v>44866</v>
      </c>
      <c r="D60" s="172">
        <v>395</v>
      </c>
      <c r="E60" s="172">
        <v>607</v>
      </c>
      <c r="F60" s="172">
        <v>5</v>
      </c>
      <c r="G60" s="195" t="s">
        <v>312</v>
      </c>
      <c r="H60" s="258" t="s">
        <v>313</v>
      </c>
      <c r="I60" s="258" t="s">
        <v>257</v>
      </c>
      <c r="J60" s="258">
        <v>3</v>
      </c>
      <c r="K60" s="258">
        <v>3</v>
      </c>
      <c r="L60" s="266">
        <v>100</v>
      </c>
      <c r="M60" s="267">
        <v>93</v>
      </c>
      <c r="N60" s="268">
        <v>107</v>
      </c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>
        <v>86</v>
      </c>
      <c r="AP60" s="185">
        <v>126</v>
      </c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38" t="s">
        <v>314</v>
      </c>
      <c r="BR60" s="238" t="s">
        <v>315</v>
      </c>
      <c r="BS60" s="238"/>
      <c r="BT60" s="238"/>
      <c r="BU60" s="238">
        <v>44</v>
      </c>
      <c r="BV60" s="238" t="s">
        <v>316</v>
      </c>
      <c r="BW60" s="238" t="s">
        <v>263</v>
      </c>
      <c r="BX60" s="187">
        <v>1.4999999999999999E-2</v>
      </c>
      <c r="BY60" s="183">
        <v>0</v>
      </c>
      <c r="BZ60" s="183">
        <v>0</v>
      </c>
      <c r="CA60" s="183">
        <v>0</v>
      </c>
      <c r="CB60" s="183">
        <v>0</v>
      </c>
      <c r="CC60" s="183">
        <v>0</v>
      </c>
      <c r="CD60" s="183">
        <v>0</v>
      </c>
      <c r="CE60" s="238">
        <v>0</v>
      </c>
      <c r="CF60" s="238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0</v>
      </c>
      <c r="CO60" s="186">
        <v>0</v>
      </c>
      <c r="CP60" s="182">
        <v>0</v>
      </c>
      <c r="CQ60" s="188"/>
      <c r="CR60" s="174">
        <v>0</v>
      </c>
      <c r="CS60" s="174">
        <v>0</v>
      </c>
      <c r="CT60" s="174"/>
      <c r="CU60" s="174"/>
      <c r="CV60" s="230"/>
      <c r="CW60" s="230">
        <v>0</v>
      </c>
      <c r="CX60" s="230">
        <v>127</v>
      </c>
      <c r="CY60" s="230"/>
      <c r="CZ60" s="230"/>
      <c r="DA60" s="230"/>
      <c r="DB60" s="221">
        <f>IFERROR((AM60-L60)/L60,"")</f>
        <v>-1</v>
      </c>
      <c r="DC60" s="231">
        <f t="shared" si="0"/>
        <v>0</v>
      </c>
      <c r="DD60" s="15">
        <f>SUM(BH60:BP60,AV60:BD60)</f>
        <v>0</v>
      </c>
      <c r="DE60" s="258">
        <f>IFERROR(ROUND(DD60/K60,0),"")</f>
        <v>0</v>
      </c>
      <c r="DF60" s="258" t="str">
        <f>IFERROR(ROUND(CO60/AQ60,1),"")</f>
        <v/>
      </c>
      <c r="DG60" s="231">
        <f t="shared" si="1"/>
        <v>0</v>
      </c>
      <c r="DH60" s="225" t="str">
        <f t="shared" si="2"/>
        <v/>
      </c>
      <c r="DJ60" s="15" t="str">
        <f>IFERROR(#REF!-AO60,"")</f>
        <v/>
      </c>
      <c r="DL60" s="274" t="str">
        <f>IFERROR(#REF!-L60,"")</f>
        <v/>
      </c>
      <c r="DM60" s="238" t="e">
        <f>IF(#REF!&gt;AP60,0,1)</f>
        <v>#REF!</v>
      </c>
      <c r="DN60" s="238">
        <f>IF(AN60&lt;M60,0,1)</f>
        <v>0</v>
      </c>
      <c r="DO60" s="238">
        <f>IF(AN60&gt;N60,0,1)</f>
        <v>1</v>
      </c>
      <c r="DP60" s="238"/>
      <c r="DQ60" s="238"/>
      <c r="DR60" s="238"/>
      <c r="DS60" s="238"/>
      <c r="DT60" s="238"/>
      <c r="DU60" s="238"/>
      <c r="DV60" s="238"/>
      <c r="DW60" s="238"/>
      <c r="DX60" s="238"/>
      <c r="DY60" s="238"/>
      <c r="DZ60" s="238"/>
      <c r="EA60" s="238"/>
      <c r="EB60" s="238"/>
      <c r="EC60" s="238"/>
      <c r="ED60" s="238"/>
      <c r="EE60" s="238"/>
      <c r="EF60" s="238"/>
      <c r="EG60" s="238"/>
      <c r="EH60" s="238"/>
    </row>
    <row r="61" spans="1:138" s="196" customFormat="1" ht="31.5" hidden="1" customHeight="1" x14ac:dyDescent="0.2">
      <c r="A61" s="192">
        <v>2022</v>
      </c>
      <c r="B61" s="172">
        <v>11</v>
      </c>
      <c r="C61" s="265">
        <v>44866</v>
      </c>
      <c r="D61" s="172">
        <v>395</v>
      </c>
      <c r="E61" s="172">
        <v>608</v>
      </c>
      <c r="F61" s="172">
        <v>5</v>
      </c>
      <c r="G61" s="195" t="s">
        <v>317</v>
      </c>
      <c r="H61" s="258" t="s">
        <v>318</v>
      </c>
      <c r="I61" s="258" t="s">
        <v>257</v>
      </c>
      <c r="J61" s="258">
        <v>3</v>
      </c>
      <c r="K61" s="258">
        <v>3</v>
      </c>
      <c r="L61" s="266">
        <v>100</v>
      </c>
      <c r="M61" s="267">
        <v>93</v>
      </c>
      <c r="N61" s="268">
        <v>107</v>
      </c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>
        <v>86</v>
      </c>
      <c r="AP61" s="185">
        <v>126</v>
      </c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38" t="s">
        <v>314</v>
      </c>
      <c r="BR61" s="238" t="s">
        <v>315</v>
      </c>
      <c r="BS61" s="238"/>
      <c r="BT61" s="238"/>
      <c r="BU61" s="238">
        <v>44</v>
      </c>
      <c r="BV61" s="238" t="s">
        <v>316</v>
      </c>
      <c r="BW61" s="238" t="s">
        <v>263</v>
      </c>
      <c r="BX61" s="187">
        <v>1.4999999999999999E-2</v>
      </c>
      <c r="BY61" s="183">
        <v>0</v>
      </c>
      <c r="BZ61" s="183">
        <v>0</v>
      </c>
      <c r="CA61" s="183">
        <v>0</v>
      </c>
      <c r="CB61" s="183">
        <v>0</v>
      </c>
      <c r="CC61" s="183">
        <v>0</v>
      </c>
      <c r="CD61" s="183">
        <v>0</v>
      </c>
      <c r="CE61" s="238">
        <v>0</v>
      </c>
      <c r="CF61" s="238">
        <v>0</v>
      </c>
      <c r="CG61" s="113">
        <v>0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0</v>
      </c>
      <c r="CO61" s="186">
        <v>0</v>
      </c>
      <c r="CP61" s="182">
        <v>0</v>
      </c>
      <c r="CQ61" s="188"/>
      <c r="CR61" s="174">
        <v>0</v>
      </c>
      <c r="CS61" s="174">
        <v>0</v>
      </c>
      <c r="CT61" s="174"/>
      <c r="CU61" s="174"/>
      <c r="CV61" s="230"/>
      <c r="CW61" s="230">
        <v>0</v>
      </c>
      <c r="CX61" s="230">
        <v>127</v>
      </c>
      <c r="CY61" s="230"/>
      <c r="CZ61" s="230"/>
      <c r="DA61" s="230"/>
      <c r="DB61" s="221">
        <f>IFERROR((AM61-L61)/L61,"")</f>
        <v>-1</v>
      </c>
      <c r="DC61" s="231">
        <f t="shared" si="0"/>
        <v>0</v>
      </c>
      <c r="DD61" s="15">
        <f>SUM(BH61:BP61,AV61:BD61)</f>
        <v>0</v>
      </c>
      <c r="DE61" s="258">
        <f>IFERROR(ROUND(DD61/K61,0),"")</f>
        <v>0</v>
      </c>
      <c r="DF61" s="258" t="str">
        <f>IFERROR(ROUND(CO61/AQ61,1),"")</f>
        <v/>
      </c>
      <c r="DG61" s="231">
        <f t="shared" si="1"/>
        <v>0</v>
      </c>
      <c r="DH61" s="225" t="str">
        <f t="shared" si="2"/>
        <v/>
      </c>
      <c r="DJ61" s="15" t="str">
        <f>IFERROR(#REF!-AO61,"")</f>
        <v/>
      </c>
      <c r="DL61" s="274" t="str">
        <f>IFERROR(#REF!-L61,"")</f>
        <v/>
      </c>
      <c r="DM61" s="238" t="e">
        <f>IF(#REF!&gt;AP61,0,1)</f>
        <v>#REF!</v>
      </c>
      <c r="DN61" s="238">
        <f>IF(AN61&lt;M61,0,1)</f>
        <v>0</v>
      </c>
      <c r="DO61" s="238">
        <f>IF(AN61&gt;N61,0,1)</f>
        <v>1</v>
      </c>
      <c r="DP61" s="238"/>
      <c r="DQ61" s="238"/>
      <c r="DR61" s="238"/>
      <c r="DS61" s="238"/>
      <c r="DT61" s="238"/>
      <c r="DU61" s="238"/>
      <c r="DV61" s="238"/>
      <c r="DW61" s="238"/>
      <c r="DX61" s="238"/>
      <c r="DY61" s="238"/>
      <c r="DZ61" s="238"/>
      <c r="EA61" s="238"/>
      <c r="EB61" s="238"/>
      <c r="EC61" s="238"/>
      <c r="ED61" s="238"/>
      <c r="EE61" s="238"/>
      <c r="EF61" s="238"/>
      <c r="EG61" s="238"/>
      <c r="EH61" s="238"/>
    </row>
    <row r="62" spans="1:138" s="196" customFormat="1" ht="31.5" hidden="1" customHeight="1" x14ac:dyDescent="0.2">
      <c r="A62" s="192">
        <v>2022</v>
      </c>
      <c r="B62" s="172">
        <v>11</v>
      </c>
      <c r="C62" s="265">
        <v>44866</v>
      </c>
      <c r="D62" s="172">
        <v>395</v>
      </c>
      <c r="E62" s="172">
        <v>609</v>
      </c>
      <c r="F62" s="172">
        <v>5</v>
      </c>
      <c r="G62" s="195" t="s">
        <v>319</v>
      </c>
      <c r="H62" s="258" t="s">
        <v>320</v>
      </c>
      <c r="I62" s="258" t="s">
        <v>257</v>
      </c>
      <c r="J62" s="258">
        <v>3</v>
      </c>
      <c r="K62" s="258">
        <v>3</v>
      </c>
      <c r="L62" s="266">
        <v>35</v>
      </c>
      <c r="M62" s="267">
        <v>32</v>
      </c>
      <c r="N62" s="268">
        <v>37</v>
      </c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>
        <v>86</v>
      </c>
      <c r="AP62" s="185">
        <v>126</v>
      </c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38" t="s">
        <v>314</v>
      </c>
      <c r="BR62" s="238" t="s">
        <v>315</v>
      </c>
      <c r="BS62" s="238"/>
      <c r="BT62" s="238"/>
      <c r="BU62" s="238">
        <v>44</v>
      </c>
      <c r="BV62" s="238" t="s">
        <v>316</v>
      </c>
      <c r="BW62" s="238" t="s">
        <v>263</v>
      </c>
      <c r="BX62" s="187">
        <v>1.4999999999999999E-2</v>
      </c>
      <c r="BY62" s="183">
        <v>0</v>
      </c>
      <c r="BZ62" s="183">
        <v>0</v>
      </c>
      <c r="CA62" s="183">
        <v>0</v>
      </c>
      <c r="CB62" s="183">
        <v>0</v>
      </c>
      <c r="CC62" s="183">
        <v>0</v>
      </c>
      <c r="CD62" s="183">
        <v>0</v>
      </c>
      <c r="CE62" s="238">
        <v>0</v>
      </c>
      <c r="CF62" s="238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86">
        <v>0</v>
      </c>
      <c r="CP62" s="182">
        <v>0</v>
      </c>
      <c r="CQ62" s="188"/>
      <c r="CR62" s="174">
        <v>0</v>
      </c>
      <c r="CS62" s="174">
        <v>0</v>
      </c>
      <c r="CT62" s="174"/>
      <c r="CU62" s="174"/>
      <c r="CV62" s="230"/>
      <c r="CW62" s="230">
        <v>0</v>
      </c>
      <c r="CX62" s="230">
        <v>127</v>
      </c>
      <c r="CY62" s="230"/>
      <c r="CZ62" s="230"/>
      <c r="DA62" s="230"/>
      <c r="DB62" s="221">
        <f>IFERROR((AM62-L62)/L62,"")</f>
        <v>-1</v>
      </c>
      <c r="DC62" s="231">
        <f t="shared" si="0"/>
        <v>0</v>
      </c>
      <c r="DD62" s="15">
        <f>SUM(BH62:BP62,AV62:BD62)</f>
        <v>0</v>
      </c>
      <c r="DE62" s="258">
        <f>IFERROR(ROUND(DD62/K62,0),"")</f>
        <v>0</v>
      </c>
      <c r="DF62" s="258" t="str">
        <f>IFERROR(ROUND(CO62/AQ62,1),"")</f>
        <v/>
      </c>
      <c r="DG62" s="231">
        <f t="shared" si="1"/>
        <v>0</v>
      </c>
      <c r="DH62" s="225" t="str">
        <f t="shared" si="2"/>
        <v/>
      </c>
      <c r="DJ62" s="15" t="str">
        <f>IFERROR(#REF!-AO62,"")</f>
        <v/>
      </c>
      <c r="DL62" s="274" t="str">
        <f>IFERROR(#REF!-L62,"")</f>
        <v/>
      </c>
      <c r="DM62" s="238" t="e">
        <f>IF(#REF!&gt;AP62,0,1)</f>
        <v>#REF!</v>
      </c>
      <c r="DN62" s="238">
        <f>IF(AN62&lt;M62,0,1)</f>
        <v>0</v>
      </c>
      <c r="DO62" s="238">
        <f>IF(AN62&gt;N62,0,1)</f>
        <v>1</v>
      </c>
      <c r="DP62" s="238"/>
      <c r="DQ62" s="238"/>
      <c r="DR62" s="238"/>
      <c r="DS62" s="238"/>
      <c r="DT62" s="238"/>
      <c r="DU62" s="238"/>
      <c r="DV62" s="238"/>
      <c r="DW62" s="238"/>
      <c r="DX62" s="238"/>
      <c r="DY62" s="238"/>
      <c r="DZ62" s="238"/>
      <c r="EA62" s="238"/>
      <c r="EB62" s="238"/>
      <c r="EC62" s="238"/>
      <c r="ED62" s="238"/>
      <c r="EE62" s="238"/>
      <c r="EF62" s="238"/>
      <c r="EG62" s="238"/>
      <c r="EH62" s="238"/>
    </row>
    <row r="63" spans="1:138" s="196" customFormat="1" ht="31.5" hidden="1" customHeight="1" x14ac:dyDescent="0.2">
      <c r="A63" s="192">
        <v>2022</v>
      </c>
      <c r="B63" s="172">
        <v>11</v>
      </c>
      <c r="C63" s="265">
        <v>44866</v>
      </c>
      <c r="D63" s="172">
        <v>425</v>
      </c>
      <c r="E63" s="172">
        <v>674</v>
      </c>
      <c r="F63" s="172">
        <v>6</v>
      </c>
      <c r="G63" s="195" t="s">
        <v>321</v>
      </c>
      <c r="H63" s="258" t="s">
        <v>322</v>
      </c>
      <c r="I63" s="258" t="s">
        <v>323</v>
      </c>
      <c r="J63" s="258">
        <v>2</v>
      </c>
      <c r="K63" s="258">
        <v>1</v>
      </c>
      <c r="L63" s="266">
        <v>256</v>
      </c>
      <c r="M63" s="267">
        <v>240</v>
      </c>
      <c r="N63" s="268">
        <v>274</v>
      </c>
      <c r="O63" s="191">
        <v>345</v>
      </c>
      <c r="P63" s="191">
        <v>335</v>
      </c>
      <c r="Q63" s="191"/>
      <c r="R63" s="191"/>
      <c r="S63" s="191"/>
      <c r="T63" s="191">
        <v>265</v>
      </c>
      <c r="U63" s="191">
        <v>270</v>
      </c>
      <c r="V63" s="191"/>
      <c r="W63" s="191"/>
      <c r="X63" s="191"/>
      <c r="Y63" s="173">
        <v>100</v>
      </c>
      <c r="Z63" s="173">
        <v>99</v>
      </c>
      <c r="AA63" s="191">
        <v>410</v>
      </c>
      <c r="AB63" s="191">
        <v>400</v>
      </c>
      <c r="AC63" s="191">
        <v>419</v>
      </c>
      <c r="AD63" s="191">
        <v>436</v>
      </c>
      <c r="AE63" s="191">
        <v>395</v>
      </c>
      <c r="AF63" s="191">
        <v>280</v>
      </c>
      <c r="AG63" s="191">
        <v>271</v>
      </c>
      <c r="AH63" s="191">
        <v>286</v>
      </c>
      <c r="AI63" s="191">
        <v>291</v>
      </c>
      <c r="AJ63" s="191">
        <v>300</v>
      </c>
      <c r="AK63" s="173">
        <v>99</v>
      </c>
      <c r="AL63" s="173">
        <v>101</v>
      </c>
      <c r="AM63" s="269">
        <v>391.42857142857139</v>
      </c>
      <c r="AN63" s="269">
        <v>280.42857142857139</v>
      </c>
      <c r="AO63" s="184">
        <v>60</v>
      </c>
      <c r="AP63" s="185">
        <v>120</v>
      </c>
      <c r="AQ63" s="183">
        <v>72.180451127819552</v>
      </c>
      <c r="AR63" s="183">
        <v>99.75</v>
      </c>
      <c r="AS63" s="183"/>
      <c r="AT63" s="183"/>
      <c r="AU63" s="183"/>
      <c r="AV63" s="183">
        <v>3</v>
      </c>
      <c r="AW63" s="183">
        <v>3</v>
      </c>
      <c r="AX63" s="183">
        <v>3</v>
      </c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>
        <v>9</v>
      </c>
      <c r="BK63" s="183"/>
      <c r="BL63" s="183"/>
      <c r="BM63" s="183"/>
      <c r="BN63" s="183"/>
      <c r="BO63" s="183"/>
      <c r="BP63" s="183"/>
      <c r="BQ63" s="238" t="s">
        <v>258</v>
      </c>
      <c r="BR63" s="238" t="s">
        <v>324</v>
      </c>
      <c r="BS63" s="238" t="s">
        <v>325</v>
      </c>
      <c r="BT63" s="238" t="s">
        <v>326</v>
      </c>
      <c r="BU63" s="238">
        <v>44</v>
      </c>
      <c r="BV63" s="238" t="s">
        <v>321</v>
      </c>
      <c r="BW63" s="238" t="s">
        <v>263</v>
      </c>
      <c r="BX63" s="187">
        <v>1.4999999999999999E-2</v>
      </c>
      <c r="BY63" s="183">
        <v>9</v>
      </c>
      <c r="BZ63" s="183">
        <v>9</v>
      </c>
      <c r="CA63" s="183">
        <v>9</v>
      </c>
      <c r="CB63" s="183">
        <v>9</v>
      </c>
      <c r="CC63" s="183">
        <v>9</v>
      </c>
      <c r="CD63" s="183">
        <v>9</v>
      </c>
      <c r="CE63" s="238">
        <v>3</v>
      </c>
      <c r="CF63" s="238">
        <v>3</v>
      </c>
      <c r="CG63" s="113">
        <v>12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18</v>
      </c>
      <c r="CO63" s="186">
        <v>18</v>
      </c>
      <c r="CP63" s="182">
        <v>18</v>
      </c>
      <c r="CQ63" s="188">
        <v>1</v>
      </c>
      <c r="CR63" s="174">
        <v>4.6079999999999997</v>
      </c>
      <c r="CS63" s="174">
        <v>4.6079999999999997</v>
      </c>
      <c r="CT63" s="174">
        <v>5.047714285714286</v>
      </c>
      <c r="CU63" s="174">
        <v>5.047714285714286</v>
      </c>
      <c r="CV63" s="230">
        <v>0.24937500000000001</v>
      </c>
      <c r="CW63" s="230">
        <v>6234.545454545454</v>
      </c>
      <c r="CX63" s="230">
        <v>127</v>
      </c>
      <c r="CY63" s="230"/>
      <c r="CZ63" s="230"/>
      <c r="DA63" s="230"/>
      <c r="DB63" s="221">
        <f>IFERROR((AM63-L63)/L63,"")</f>
        <v>0.52901785714285698</v>
      </c>
      <c r="DC63" s="231">
        <f t="shared" si="0"/>
        <v>0</v>
      </c>
      <c r="DD63" s="15">
        <f>SUM(BH63:BP63,AV63:BD63)</f>
        <v>18</v>
      </c>
      <c r="DE63" s="258">
        <f>IFERROR(ROUND(DD63/K63,0),"")</f>
        <v>18</v>
      </c>
      <c r="DF63" s="258">
        <f>IFERROR(ROUND(CO63/AQ63,1),"")</f>
        <v>0.2</v>
      </c>
      <c r="DG63" s="231">
        <f t="shared" si="1"/>
        <v>18</v>
      </c>
      <c r="DH63" s="225">
        <f t="shared" si="2"/>
        <v>1</v>
      </c>
      <c r="DJ63" s="15" t="str">
        <f>IFERROR(#REF!-AO63,"")</f>
        <v/>
      </c>
      <c r="DL63" s="274" t="str">
        <f>IFERROR(#REF!-L63,"")</f>
        <v/>
      </c>
      <c r="DM63" s="238" t="e">
        <f>IF(#REF!&gt;AP63,0,1)</f>
        <v>#REF!</v>
      </c>
      <c r="DN63" s="238">
        <f>IF(AN63&lt;M63,0,1)</f>
        <v>1</v>
      </c>
      <c r="DO63" s="238">
        <f>IF(AN63&gt;N63,0,1)</f>
        <v>0</v>
      </c>
      <c r="DP63" s="238"/>
      <c r="DQ63" s="238"/>
      <c r="DR63" s="238"/>
      <c r="DS63" s="238"/>
      <c r="DT63" s="238"/>
      <c r="DU63" s="238"/>
      <c r="DV63" s="238"/>
      <c r="DW63" s="238"/>
      <c r="DX63" s="238"/>
      <c r="DY63" s="238"/>
      <c r="DZ63" s="238"/>
      <c r="EA63" s="238"/>
      <c r="EB63" s="238"/>
      <c r="EC63" s="238"/>
      <c r="ED63" s="238"/>
      <c r="EE63" s="238"/>
      <c r="EF63" s="238"/>
      <c r="EG63" s="238"/>
      <c r="EH63" s="238"/>
    </row>
    <row r="64" spans="1:138" s="196" customFormat="1" ht="31.5" hidden="1" customHeight="1" x14ac:dyDescent="0.2">
      <c r="A64" s="192">
        <v>2022</v>
      </c>
      <c r="B64" s="172">
        <v>11</v>
      </c>
      <c r="C64" s="265">
        <v>44866</v>
      </c>
      <c r="D64" s="172">
        <v>529</v>
      </c>
      <c r="E64" s="172">
        <v>937</v>
      </c>
      <c r="F64" s="172">
        <v>6</v>
      </c>
      <c r="G64" s="195" t="s">
        <v>327</v>
      </c>
      <c r="H64" s="258" t="s">
        <v>328</v>
      </c>
      <c r="I64" s="258" t="s">
        <v>257</v>
      </c>
      <c r="J64" s="258">
        <v>1</v>
      </c>
      <c r="K64" s="258">
        <v>4</v>
      </c>
      <c r="L64" s="266">
        <v>1586</v>
      </c>
      <c r="M64" s="267">
        <v>1492</v>
      </c>
      <c r="N64" s="268">
        <v>1698</v>
      </c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>
        <v>20</v>
      </c>
      <c r="AP64" s="185">
        <v>180</v>
      </c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>
        <v>48</v>
      </c>
      <c r="BH64" s="183"/>
      <c r="BI64" s="183"/>
      <c r="BJ64" s="183"/>
      <c r="BK64" s="183"/>
      <c r="BL64" s="183"/>
      <c r="BM64" s="183"/>
      <c r="BN64" s="183"/>
      <c r="BO64" s="183"/>
      <c r="BP64" s="183"/>
      <c r="BQ64" s="238" t="s">
        <v>258</v>
      </c>
      <c r="BR64" s="238"/>
      <c r="BS64" s="238" t="s">
        <v>329</v>
      </c>
      <c r="BT64" s="238" t="s">
        <v>326</v>
      </c>
      <c r="BU64" s="238">
        <v>44</v>
      </c>
      <c r="BV64" s="238" t="s">
        <v>330</v>
      </c>
      <c r="BW64" s="238" t="s">
        <v>263</v>
      </c>
      <c r="BX64" s="187">
        <v>1.4999999999999999E-2</v>
      </c>
      <c r="BY64" s="183">
        <v>0</v>
      </c>
      <c r="BZ64" s="183">
        <v>0</v>
      </c>
      <c r="CA64" s="183">
        <v>0</v>
      </c>
      <c r="CB64" s="183">
        <v>0</v>
      </c>
      <c r="CC64" s="183">
        <v>0</v>
      </c>
      <c r="CD64" s="183">
        <v>48</v>
      </c>
      <c r="CE64" s="238">
        <v>0</v>
      </c>
      <c r="CF64" s="238">
        <v>0</v>
      </c>
      <c r="CG64" s="113">
        <v>0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0</v>
      </c>
      <c r="CO64" s="186">
        <v>0</v>
      </c>
      <c r="CP64" s="182">
        <v>48</v>
      </c>
      <c r="CQ64" s="188">
        <v>0</v>
      </c>
      <c r="CR64" s="174">
        <v>0</v>
      </c>
      <c r="CS64" s="174">
        <v>76.128</v>
      </c>
      <c r="CT64" s="174"/>
      <c r="CU64" s="174"/>
      <c r="CV64" s="230"/>
      <c r="CW64" s="230">
        <v>5541.8181818181811</v>
      </c>
      <c r="CX64" s="230">
        <v>127</v>
      </c>
      <c r="CY64" s="230"/>
      <c r="CZ64" s="230"/>
      <c r="DA64" s="230"/>
      <c r="DB64" s="221">
        <f>IFERROR((AM64-L64)/L64,"")</f>
        <v>-1</v>
      </c>
      <c r="DC64" s="231">
        <f t="shared" si="0"/>
        <v>48</v>
      </c>
      <c r="DD64" s="15">
        <f>SUM(BH64:BP64,AV64:BD64)</f>
        <v>0</v>
      </c>
      <c r="DE64" s="258">
        <f>IFERROR(ROUND(DD64/K64,0),"")</f>
        <v>0</v>
      </c>
      <c r="DF64" s="258" t="str">
        <f>IFERROR(ROUND(CO64/AQ64,1),"")</f>
        <v/>
      </c>
      <c r="DG64" s="231">
        <f t="shared" si="1"/>
        <v>48</v>
      </c>
      <c r="DH64" s="225">
        <f t="shared" si="2"/>
        <v>0</v>
      </c>
      <c r="DJ64" s="15" t="str">
        <f>IFERROR(#REF!-AO64,"")</f>
        <v/>
      </c>
      <c r="DL64" s="274" t="str">
        <f>IFERROR(#REF!-L64,"")</f>
        <v/>
      </c>
      <c r="DM64" s="238" t="e">
        <f>IF(#REF!&gt;AP64,0,1)</f>
        <v>#REF!</v>
      </c>
      <c r="DN64" s="238">
        <f>IF(AN64&lt;M64,0,1)</f>
        <v>0</v>
      </c>
      <c r="DO64" s="238">
        <f>IF(AN64&gt;N64,0,1)</f>
        <v>1</v>
      </c>
      <c r="DP64" s="238"/>
      <c r="DQ64" s="238"/>
      <c r="DR64" s="238"/>
      <c r="DS64" s="238"/>
      <c r="DT64" s="238"/>
      <c r="DU64" s="238"/>
      <c r="DV64" s="238"/>
      <c r="DW64" s="238"/>
      <c r="DX64" s="238"/>
      <c r="DY64" s="238"/>
      <c r="DZ64" s="238"/>
      <c r="EA64" s="238"/>
      <c r="EB64" s="238"/>
      <c r="EC64" s="238"/>
      <c r="ED64" s="238"/>
      <c r="EE64" s="238"/>
      <c r="EF64" s="238"/>
      <c r="EG64" s="238"/>
      <c r="EH64" s="238"/>
    </row>
    <row r="65" spans="1:138" s="196" customFormat="1" ht="31.5" hidden="1" customHeight="1" x14ac:dyDescent="0.2">
      <c r="A65" s="192">
        <v>2022</v>
      </c>
      <c r="B65" s="172">
        <v>11</v>
      </c>
      <c r="C65" s="265">
        <v>44866</v>
      </c>
      <c r="D65" s="172">
        <v>529</v>
      </c>
      <c r="E65" s="172">
        <v>946</v>
      </c>
      <c r="F65" s="172">
        <v>6</v>
      </c>
      <c r="G65" s="195" t="s">
        <v>331</v>
      </c>
      <c r="H65" s="258" t="s">
        <v>332</v>
      </c>
      <c r="I65" s="258" t="s">
        <v>257</v>
      </c>
      <c r="J65" s="258">
        <v>1</v>
      </c>
      <c r="K65" s="258">
        <v>4</v>
      </c>
      <c r="L65" s="266">
        <v>336</v>
      </c>
      <c r="M65" s="267">
        <v>316</v>
      </c>
      <c r="N65" s="268">
        <v>359</v>
      </c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>
        <v>20</v>
      </c>
      <c r="AP65" s="185">
        <v>180</v>
      </c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38" t="s">
        <v>258</v>
      </c>
      <c r="BR65" s="238"/>
      <c r="BS65" s="238" t="s">
        <v>333</v>
      </c>
      <c r="BT65" s="238" t="s">
        <v>326</v>
      </c>
      <c r="BU65" s="238">
        <v>44</v>
      </c>
      <c r="BV65" s="238" t="s">
        <v>330</v>
      </c>
      <c r="BW65" s="238" t="s">
        <v>263</v>
      </c>
      <c r="BX65" s="187">
        <v>1.4999999999999999E-2</v>
      </c>
      <c r="BY65" s="183">
        <v>0</v>
      </c>
      <c r="BZ65" s="183">
        <v>0</v>
      </c>
      <c r="CA65" s="183">
        <v>0</v>
      </c>
      <c r="CB65" s="183">
        <v>0</v>
      </c>
      <c r="CC65" s="183">
        <v>0</v>
      </c>
      <c r="CD65" s="183">
        <v>0</v>
      </c>
      <c r="CE65" s="238">
        <v>0</v>
      </c>
      <c r="CF65" s="238">
        <v>0</v>
      </c>
      <c r="CG65" s="113">
        <v>0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0</v>
      </c>
      <c r="CO65" s="186">
        <v>0</v>
      </c>
      <c r="CP65" s="182">
        <v>0</v>
      </c>
      <c r="CQ65" s="188"/>
      <c r="CR65" s="174">
        <v>0</v>
      </c>
      <c r="CS65" s="174">
        <v>0</v>
      </c>
      <c r="CT65" s="174"/>
      <c r="CU65" s="174"/>
      <c r="CV65" s="230"/>
      <c r="CW65" s="230">
        <v>0</v>
      </c>
      <c r="CX65" s="230">
        <v>127</v>
      </c>
      <c r="CY65" s="230"/>
      <c r="CZ65" s="230"/>
      <c r="DA65" s="230"/>
      <c r="DB65" s="221">
        <f>IFERROR((AM65-L65)/L65,"")</f>
        <v>-1</v>
      </c>
      <c r="DC65" s="231">
        <f t="shared" si="0"/>
        <v>0</v>
      </c>
      <c r="DD65" s="15">
        <f>SUM(BH65:BP65,AV65:BD65)</f>
        <v>0</v>
      </c>
      <c r="DE65" s="258">
        <f>IFERROR(ROUND(DD65/K65,0),"")</f>
        <v>0</v>
      </c>
      <c r="DF65" s="258" t="str">
        <f>IFERROR(ROUND(CO65/AQ65,1),"")</f>
        <v/>
      </c>
      <c r="DG65" s="231">
        <f t="shared" si="1"/>
        <v>0</v>
      </c>
      <c r="DH65" s="225" t="str">
        <f t="shared" si="2"/>
        <v/>
      </c>
      <c r="DJ65" s="15" t="str">
        <f>IFERROR(#REF!-AO65,"")</f>
        <v/>
      </c>
      <c r="DL65" s="274" t="str">
        <f>IFERROR(#REF!-L65,"")</f>
        <v/>
      </c>
      <c r="DM65" s="238" t="e">
        <f>IF(#REF!&gt;AP65,0,1)</f>
        <v>#REF!</v>
      </c>
      <c r="DN65" s="238">
        <f>IF(AN65&lt;M65,0,1)</f>
        <v>0</v>
      </c>
      <c r="DO65" s="238">
        <f>IF(AN65&gt;N65,0,1)</f>
        <v>1</v>
      </c>
      <c r="DP65" s="238"/>
      <c r="DQ65" s="238"/>
      <c r="DR65" s="238"/>
      <c r="DS65" s="238"/>
      <c r="DT65" s="238"/>
      <c r="DU65" s="238"/>
      <c r="DV65" s="238"/>
      <c r="DW65" s="238"/>
      <c r="DX65" s="238"/>
      <c r="DY65" s="238"/>
      <c r="DZ65" s="238"/>
      <c r="EA65" s="238"/>
      <c r="EB65" s="238"/>
      <c r="EC65" s="238"/>
      <c r="ED65" s="238"/>
      <c r="EE65" s="238"/>
      <c r="EF65" s="238"/>
      <c r="EG65" s="238"/>
      <c r="EH65" s="238"/>
    </row>
    <row r="66" spans="1:138" s="196" customFormat="1" ht="31.5" hidden="1" customHeight="1" x14ac:dyDescent="0.2">
      <c r="A66" s="192">
        <v>2022</v>
      </c>
      <c r="B66" s="172">
        <v>11</v>
      </c>
      <c r="C66" s="265">
        <v>44866</v>
      </c>
      <c r="D66" s="172">
        <v>382</v>
      </c>
      <c r="E66" s="172">
        <v>449</v>
      </c>
      <c r="F66" s="172">
        <v>7</v>
      </c>
      <c r="G66" s="195" t="s">
        <v>334</v>
      </c>
      <c r="H66" s="258" t="s">
        <v>335</v>
      </c>
      <c r="I66" s="258" t="s">
        <v>257</v>
      </c>
      <c r="J66" s="258">
        <v>3</v>
      </c>
      <c r="K66" s="258">
        <v>1</v>
      </c>
      <c r="L66" s="266">
        <v>46</v>
      </c>
      <c r="M66" s="267">
        <v>40</v>
      </c>
      <c r="N66" s="268">
        <v>50</v>
      </c>
      <c r="O66" s="191">
        <v>69</v>
      </c>
      <c r="P66" s="191">
        <v>71</v>
      </c>
      <c r="Q66" s="191"/>
      <c r="R66" s="191"/>
      <c r="S66" s="191"/>
      <c r="T66" s="191">
        <v>42</v>
      </c>
      <c r="U66" s="191">
        <v>44</v>
      </c>
      <c r="V66" s="191"/>
      <c r="W66" s="191"/>
      <c r="X66" s="191"/>
      <c r="Y66" s="173">
        <v>89</v>
      </c>
      <c r="Z66" s="173">
        <v>90</v>
      </c>
      <c r="AA66" s="191">
        <v>60</v>
      </c>
      <c r="AB66" s="191">
        <v>68</v>
      </c>
      <c r="AC66" s="191">
        <v>67</v>
      </c>
      <c r="AD66" s="191">
        <v>59</v>
      </c>
      <c r="AE66" s="191">
        <v>69</v>
      </c>
      <c r="AF66" s="191">
        <v>43</v>
      </c>
      <c r="AG66" s="191">
        <v>45</v>
      </c>
      <c r="AH66" s="191">
        <v>44</v>
      </c>
      <c r="AI66" s="191">
        <v>40</v>
      </c>
      <c r="AJ66" s="191">
        <v>46</v>
      </c>
      <c r="AK66" s="173">
        <v>91</v>
      </c>
      <c r="AL66" s="173">
        <v>94</v>
      </c>
      <c r="AM66" s="269">
        <v>66.142857142857139</v>
      </c>
      <c r="AN66" s="269">
        <v>43.428571428571431</v>
      </c>
      <c r="AO66" s="184">
        <v>112</v>
      </c>
      <c r="AP66" s="185">
        <v>96</v>
      </c>
      <c r="AQ66" s="183">
        <v>118.6813186813187</v>
      </c>
      <c r="AR66" s="183">
        <v>91</v>
      </c>
      <c r="AS66" s="183"/>
      <c r="AT66" s="183"/>
      <c r="AU66" s="183"/>
      <c r="AV66" s="183">
        <v>5</v>
      </c>
      <c r="AW66" s="183">
        <v>5</v>
      </c>
      <c r="AX66" s="183">
        <v>5</v>
      </c>
      <c r="AY66" s="183"/>
      <c r="AZ66" s="183"/>
      <c r="BA66" s="183"/>
      <c r="BB66" s="183"/>
      <c r="BC66" s="183"/>
      <c r="BD66" s="183"/>
      <c r="BE66" s="183"/>
      <c r="BF66" s="183"/>
      <c r="BG66" s="183">
        <v>2250</v>
      </c>
      <c r="BH66" s="183"/>
      <c r="BI66" s="183">
        <v>4</v>
      </c>
      <c r="BJ66" s="183">
        <v>8</v>
      </c>
      <c r="BK66" s="183"/>
      <c r="BL66" s="183"/>
      <c r="BM66" s="183"/>
      <c r="BN66" s="183"/>
      <c r="BO66" s="183"/>
      <c r="BP66" s="183"/>
      <c r="BQ66" s="238" t="s">
        <v>258</v>
      </c>
      <c r="BR66" s="238" t="s">
        <v>259</v>
      </c>
      <c r="BS66" s="238" t="s">
        <v>336</v>
      </c>
      <c r="BT66" s="238" t="s">
        <v>261</v>
      </c>
      <c r="BU66" s="238">
        <v>44</v>
      </c>
      <c r="BV66" s="238" t="s">
        <v>334</v>
      </c>
      <c r="BW66" s="238" t="s">
        <v>263</v>
      </c>
      <c r="BX66" s="187">
        <v>1.4999999999999999E-2</v>
      </c>
      <c r="BY66" s="183">
        <v>15</v>
      </c>
      <c r="BZ66" s="183">
        <v>15</v>
      </c>
      <c r="CA66" s="183">
        <v>15</v>
      </c>
      <c r="CB66" s="183">
        <v>12</v>
      </c>
      <c r="CC66" s="183">
        <v>12</v>
      </c>
      <c r="CD66" s="183">
        <v>2262</v>
      </c>
      <c r="CE66" s="238">
        <v>5</v>
      </c>
      <c r="CF66" s="238">
        <v>9</v>
      </c>
      <c r="CG66" s="113">
        <v>13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27</v>
      </c>
      <c r="CO66" s="186">
        <v>27</v>
      </c>
      <c r="CP66" s="182">
        <v>2277</v>
      </c>
      <c r="CQ66" s="188">
        <v>1.185770750988142E-2</v>
      </c>
      <c r="CR66" s="174">
        <v>1.242</v>
      </c>
      <c r="CS66" s="174">
        <v>104.742</v>
      </c>
      <c r="CT66" s="174">
        <v>1.172571428571429</v>
      </c>
      <c r="CU66" s="174">
        <v>98.886857142857139</v>
      </c>
      <c r="CV66" s="230">
        <v>0.22750000000000001</v>
      </c>
      <c r="CW66" s="230">
        <v>1472184</v>
      </c>
      <c r="CX66" s="230">
        <v>127</v>
      </c>
      <c r="CY66" s="230"/>
      <c r="CZ66" s="230"/>
      <c r="DA66" s="230"/>
      <c r="DB66" s="221">
        <f>IFERROR((AM66-L66)/L66,"")</f>
        <v>0.43788819875776391</v>
      </c>
      <c r="DC66" s="231">
        <f t="shared" si="0"/>
        <v>2250</v>
      </c>
      <c r="DD66" s="15">
        <f>SUM(BH66:BP66,AV66:BD66)</f>
        <v>27</v>
      </c>
      <c r="DE66" s="258">
        <f>IFERROR(ROUND(DD66/K66,0),"")</f>
        <v>27</v>
      </c>
      <c r="DF66" s="258">
        <f>IFERROR(ROUND(CO66/AQ66,1),"")</f>
        <v>0.2</v>
      </c>
      <c r="DG66" s="231">
        <f t="shared" si="1"/>
        <v>2277</v>
      </c>
      <c r="DH66" s="225">
        <f t="shared" si="2"/>
        <v>1.1857707509881422E-2</v>
      </c>
      <c r="DJ66" s="15" t="str">
        <f>IFERROR(#REF!-AO66,"")</f>
        <v/>
      </c>
      <c r="DL66" s="274" t="str">
        <f>IFERROR(#REF!-L66,"")</f>
        <v/>
      </c>
      <c r="DM66" s="238" t="e">
        <f>IF(#REF!&gt;AP66,0,1)</f>
        <v>#REF!</v>
      </c>
      <c r="DN66" s="238">
        <f>IF(AN66&lt;M66,0,1)</f>
        <v>1</v>
      </c>
      <c r="DO66" s="238">
        <f>IF(AN66&gt;N66,0,1)</f>
        <v>1</v>
      </c>
      <c r="DP66" s="238"/>
      <c r="DQ66" s="238"/>
      <c r="DR66" s="238"/>
      <c r="DS66" s="238"/>
      <c r="DT66" s="238"/>
      <c r="DU66" s="238"/>
      <c r="DV66" s="238"/>
      <c r="DW66" s="238"/>
      <c r="DX66" s="238"/>
      <c r="DY66" s="238"/>
      <c r="DZ66" s="238"/>
      <c r="EA66" s="238"/>
      <c r="EB66" s="238"/>
      <c r="EC66" s="238"/>
      <c r="ED66" s="238"/>
      <c r="EE66" s="238"/>
      <c r="EF66" s="238"/>
      <c r="EG66" s="238"/>
      <c r="EH66" s="238"/>
    </row>
    <row r="67" spans="1:138" s="196" customFormat="1" ht="31.5" hidden="1" customHeight="1" x14ac:dyDescent="0.2">
      <c r="A67" s="192">
        <v>2022</v>
      </c>
      <c r="B67" s="172">
        <v>11</v>
      </c>
      <c r="C67" s="265">
        <v>44866</v>
      </c>
      <c r="D67" s="172">
        <v>18</v>
      </c>
      <c r="E67" s="172">
        <v>49</v>
      </c>
      <c r="F67" s="172">
        <v>8</v>
      </c>
      <c r="G67" s="195" t="s">
        <v>337</v>
      </c>
      <c r="H67" s="258" t="s">
        <v>338</v>
      </c>
      <c r="I67" s="258" t="s">
        <v>323</v>
      </c>
      <c r="J67" s="258">
        <v>2</v>
      </c>
      <c r="K67" s="258">
        <v>3</v>
      </c>
      <c r="L67" s="266">
        <v>100</v>
      </c>
      <c r="M67" s="267">
        <v>95</v>
      </c>
      <c r="N67" s="268">
        <v>104</v>
      </c>
      <c r="O67" s="191">
        <v>142</v>
      </c>
      <c r="P67" s="191">
        <v>145</v>
      </c>
      <c r="Q67" s="191"/>
      <c r="R67" s="191"/>
      <c r="S67" s="191"/>
      <c r="T67" s="191">
        <v>105</v>
      </c>
      <c r="U67" s="191">
        <v>104</v>
      </c>
      <c r="V67" s="191"/>
      <c r="W67" s="191"/>
      <c r="X67" s="191"/>
      <c r="Y67" s="173"/>
      <c r="Z67" s="173"/>
      <c r="AA67" s="191">
        <v>133</v>
      </c>
      <c r="AB67" s="191">
        <v>138</v>
      </c>
      <c r="AC67" s="191">
        <v>135</v>
      </c>
      <c r="AD67" s="191">
        <v>126</v>
      </c>
      <c r="AE67" s="191">
        <v>142</v>
      </c>
      <c r="AF67" s="191">
        <v>100</v>
      </c>
      <c r="AG67" s="191">
        <v>104</v>
      </c>
      <c r="AH67" s="191">
        <v>102</v>
      </c>
      <c r="AI67" s="191">
        <v>99</v>
      </c>
      <c r="AJ67" s="191">
        <v>106</v>
      </c>
      <c r="AK67" s="173"/>
      <c r="AL67" s="173"/>
      <c r="AM67" s="269">
        <v>137.28571428571431</v>
      </c>
      <c r="AN67" s="269">
        <v>102.8571428571429</v>
      </c>
      <c r="AO67" s="184">
        <v>101</v>
      </c>
      <c r="AP67" s="185">
        <v>107</v>
      </c>
      <c r="AQ67" s="183"/>
      <c r="AR67" s="183"/>
      <c r="AS67" s="183"/>
      <c r="AT67" s="183"/>
      <c r="AU67" s="183">
        <v>1680</v>
      </c>
      <c r="AV67" s="183">
        <v>8</v>
      </c>
      <c r="AW67" s="183">
        <v>3</v>
      </c>
      <c r="AX67" s="183">
        <v>1</v>
      </c>
      <c r="AY67" s="183"/>
      <c r="AZ67" s="183"/>
      <c r="BA67" s="183"/>
      <c r="BB67" s="183"/>
      <c r="BC67" s="183"/>
      <c r="BD67" s="183"/>
      <c r="BE67" s="183"/>
      <c r="BF67" s="183"/>
      <c r="BG67" s="183">
        <v>756</v>
      </c>
      <c r="BH67" s="183"/>
      <c r="BI67" s="183">
        <v>3</v>
      </c>
      <c r="BJ67" s="183">
        <v>7</v>
      </c>
      <c r="BK67" s="183"/>
      <c r="BL67" s="183"/>
      <c r="BM67" s="183"/>
      <c r="BN67" s="183"/>
      <c r="BO67" s="183"/>
      <c r="BP67" s="183"/>
      <c r="BQ67" s="238" t="s">
        <v>258</v>
      </c>
      <c r="BR67" s="238" t="s">
        <v>324</v>
      </c>
      <c r="BS67" s="238" t="s">
        <v>339</v>
      </c>
      <c r="BT67" s="238" t="s">
        <v>326</v>
      </c>
      <c r="BU67" s="238">
        <v>44</v>
      </c>
      <c r="BV67" s="238" t="s">
        <v>340</v>
      </c>
      <c r="BW67" s="238" t="s">
        <v>263</v>
      </c>
      <c r="BX67" s="187">
        <v>1.4999999999999999E-2</v>
      </c>
      <c r="BY67" s="183">
        <v>12</v>
      </c>
      <c r="BZ67" s="183">
        <v>4</v>
      </c>
      <c r="CA67" s="183">
        <v>1684</v>
      </c>
      <c r="CB67" s="183">
        <v>10</v>
      </c>
      <c r="CC67" s="183">
        <v>3.333333333333333</v>
      </c>
      <c r="CD67" s="183">
        <v>759</v>
      </c>
      <c r="CE67" s="238">
        <v>2</v>
      </c>
      <c r="CF67" s="238">
        <v>2</v>
      </c>
      <c r="CG67" s="113">
        <v>2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22</v>
      </c>
      <c r="CO67" s="186">
        <v>7</v>
      </c>
      <c r="CP67" s="182">
        <v>2443</v>
      </c>
      <c r="CQ67" s="188">
        <v>3.0017737754127441E-3</v>
      </c>
      <c r="CR67" s="174">
        <v>0.73333333333333339</v>
      </c>
      <c r="CS67" s="174">
        <v>244.3</v>
      </c>
      <c r="CT67" s="174">
        <v>0.75428571428571434</v>
      </c>
      <c r="CU67" s="174">
        <v>251.28</v>
      </c>
      <c r="CV67" s="230"/>
      <c r="CW67" s="230">
        <v>1424380.0454545449</v>
      </c>
      <c r="CX67" s="230">
        <v>127</v>
      </c>
      <c r="CY67" s="230"/>
      <c r="CZ67" s="230"/>
      <c r="DA67" s="230"/>
      <c r="DB67" s="221">
        <f>IFERROR((AM67-L67)/L67,"")</f>
        <v>0.37285714285714305</v>
      </c>
      <c r="DC67" s="231">
        <f t="shared" si="0"/>
        <v>2436</v>
      </c>
      <c r="DD67" s="15">
        <f>SUM(BH67:BP67,AV67:BD67)</f>
        <v>22</v>
      </c>
      <c r="DE67" s="258">
        <f>IFERROR(ROUND(DD67/K67,0),"")</f>
        <v>7</v>
      </c>
      <c r="DF67" s="258" t="str">
        <f>IFERROR(ROUND(CO67/AQ67,1),"")</f>
        <v/>
      </c>
      <c r="DG67" s="231">
        <f t="shared" si="1"/>
        <v>2443</v>
      </c>
      <c r="DH67" s="225">
        <f t="shared" si="2"/>
        <v>2.8653295128939827E-3</v>
      </c>
      <c r="DJ67" s="15" t="str">
        <f>IFERROR(#REF!-AO67,"")</f>
        <v/>
      </c>
      <c r="DL67" s="274" t="str">
        <f>IFERROR(#REF!-L67,"")</f>
        <v/>
      </c>
      <c r="DM67" s="238" t="e">
        <f>IF(#REF!&gt;AP67,0,1)</f>
        <v>#REF!</v>
      </c>
      <c r="DN67" s="238">
        <f>IF(AN67&lt;M67,0,1)</f>
        <v>1</v>
      </c>
      <c r="DO67" s="238">
        <f>IF(AN67&gt;N67,0,1)</f>
        <v>1</v>
      </c>
      <c r="DP67" s="238"/>
      <c r="DQ67" s="238"/>
      <c r="DR67" s="238"/>
      <c r="DS67" s="238"/>
      <c r="DT67" s="238"/>
      <c r="DU67" s="238"/>
      <c r="DV67" s="238"/>
      <c r="DW67" s="238"/>
      <c r="DX67" s="238"/>
      <c r="DY67" s="238"/>
      <c r="DZ67" s="238"/>
      <c r="EA67" s="238"/>
      <c r="EB67" s="238"/>
      <c r="EC67" s="238"/>
      <c r="ED67" s="238"/>
      <c r="EE67" s="238"/>
      <c r="EF67" s="238"/>
      <c r="EG67" s="238"/>
      <c r="EH67" s="238"/>
    </row>
    <row r="68" spans="1:138" s="196" customFormat="1" ht="31.5" hidden="1" customHeight="1" x14ac:dyDescent="0.2">
      <c r="A68" s="192">
        <v>2022</v>
      </c>
      <c r="B68" s="172">
        <v>11</v>
      </c>
      <c r="C68" s="265">
        <v>44866</v>
      </c>
      <c r="D68" s="172">
        <v>18</v>
      </c>
      <c r="E68" s="172">
        <v>50</v>
      </c>
      <c r="F68" s="172">
        <v>8</v>
      </c>
      <c r="G68" s="195" t="s">
        <v>341</v>
      </c>
      <c r="H68" s="258" t="s">
        <v>342</v>
      </c>
      <c r="I68" s="258" t="s">
        <v>323</v>
      </c>
      <c r="J68" s="258">
        <v>2</v>
      </c>
      <c r="K68" s="258">
        <v>3</v>
      </c>
      <c r="L68" s="266">
        <v>54</v>
      </c>
      <c r="M68" s="267">
        <v>51</v>
      </c>
      <c r="N68" s="268">
        <v>56</v>
      </c>
      <c r="O68" s="191">
        <v>71</v>
      </c>
      <c r="P68" s="191">
        <v>69</v>
      </c>
      <c r="Q68" s="191"/>
      <c r="R68" s="191"/>
      <c r="S68" s="191"/>
      <c r="T68" s="191">
        <v>55</v>
      </c>
      <c r="U68" s="191">
        <v>56</v>
      </c>
      <c r="V68" s="191"/>
      <c r="W68" s="191"/>
      <c r="X68" s="191"/>
      <c r="Y68" s="173">
        <v>91</v>
      </c>
      <c r="Z68" s="173">
        <v>92</v>
      </c>
      <c r="AA68" s="191">
        <v>80</v>
      </c>
      <c r="AB68" s="191">
        <v>74</v>
      </c>
      <c r="AC68" s="191">
        <v>70</v>
      </c>
      <c r="AD68" s="191">
        <v>64</v>
      </c>
      <c r="AE68" s="191">
        <v>72</v>
      </c>
      <c r="AF68" s="191">
        <v>60</v>
      </c>
      <c r="AG68" s="191">
        <v>59</v>
      </c>
      <c r="AH68" s="191">
        <v>57</v>
      </c>
      <c r="AI68" s="191">
        <v>55</v>
      </c>
      <c r="AJ68" s="191">
        <v>58</v>
      </c>
      <c r="AK68" s="173">
        <v>91</v>
      </c>
      <c r="AL68" s="173">
        <v>93</v>
      </c>
      <c r="AM68" s="269">
        <v>71.428571428571431</v>
      </c>
      <c r="AN68" s="269">
        <v>57.142857142857153</v>
      </c>
      <c r="AO68" s="184">
        <v>101</v>
      </c>
      <c r="AP68" s="185">
        <v>107</v>
      </c>
      <c r="AQ68" s="183">
        <v>78.474114441416887</v>
      </c>
      <c r="AR68" s="183">
        <v>91.75</v>
      </c>
      <c r="AS68" s="183"/>
      <c r="AT68" s="183"/>
      <c r="AU68" s="183">
        <v>1680</v>
      </c>
      <c r="AV68" s="183">
        <v>7</v>
      </c>
      <c r="AW68" s="183">
        <v>3</v>
      </c>
      <c r="AX68" s="183">
        <v>3</v>
      </c>
      <c r="AY68" s="183"/>
      <c r="AZ68" s="183"/>
      <c r="BA68" s="183"/>
      <c r="BB68" s="183"/>
      <c r="BC68" s="183"/>
      <c r="BD68" s="183"/>
      <c r="BE68" s="183"/>
      <c r="BF68" s="183"/>
      <c r="BG68" s="183">
        <v>756</v>
      </c>
      <c r="BH68" s="183">
        <v>2</v>
      </c>
      <c r="BI68" s="183">
        <v>2</v>
      </c>
      <c r="BJ68" s="183">
        <v>6</v>
      </c>
      <c r="BK68" s="183"/>
      <c r="BL68" s="183"/>
      <c r="BM68" s="183"/>
      <c r="BN68" s="183"/>
      <c r="BO68" s="183"/>
      <c r="BP68" s="183"/>
      <c r="BQ68" s="238" t="s">
        <v>258</v>
      </c>
      <c r="BR68" s="238" t="s">
        <v>324</v>
      </c>
      <c r="BS68" s="238" t="s">
        <v>343</v>
      </c>
      <c r="BT68" s="238" t="s">
        <v>326</v>
      </c>
      <c r="BU68" s="238">
        <v>44</v>
      </c>
      <c r="BV68" s="238" t="s">
        <v>340</v>
      </c>
      <c r="BW68" s="238" t="s">
        <v>263</v>
      </c>
      <c r="BX68" s="187">
        <v>1.4999999999999999E-2</v>
      </c>
      <c r="BY68" s="183">
        <v>13</v>
      </c>
      <c r="BZ68" s="183">
        <v>4.333333333333333</v>
      </c>
      <c r="CA68" s="183">
        <v>1684</v>
      </c>
      <c r="CB68" s="183">
        <v>10</v>
      </c>
      <c r="CC68" s="183">
        <v>3.333333333333333</v>
      </c>
      <c r="CD68" s="183">
        <v>759</v>
      </c>
      <c r="CE68" s="238">
        <v>3</v>
      </c>
      <c r="CF68" s="238">
        <v>1</v>
      </c>
      <c r="CG68" s="113">
        <v>3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23</v>
      </c>
      <c r="CO68" s="186">
        <v>7</v>
      </c>
      <c r="CP68" s="182">
        <v>2443</v>
      </c>
      <c r="CQ68" s="188">
        <v>3.1382180379315051E-3</v>
      </c>
      <c r="CR68" s="174">
        <v>0.41399999999999992</v>
      </c>
      <c r="CS68" s="174">
        <v>131.922</v>
      </c>
      <c r="CT68" s="174">
        <v>0.43809523809523809</v>
      </c>
      <c r="CU68" s="174">
        <v>139.6</v>
      </c>
      <c r="CV68" s="230">
        <v>9.7696759259259261E-2</v>
      </c>
      <c r="CW68" s="230">
        <v>1424380.0454545449</v>
      </c>
      <c r="CX68" s="230">
        <v>127</v>
      </c>
      <c r="CY68" s="230"/>
      <c r="CZ68" s="230"/>
      <c r="DA68" s="230"/>
      <c r="DB68" s="221">
        <f>IFERROR((AM68-L68)/L68,"")</f>
        <v>0.32275132275132279</v>
      </c>
      <c r="DC68" s="231">
        <f t="shared" ref="DC68:DC131" si="3">AU68+BG68</f>
        <v>2436</v>
      </c>
      <c r="DD68" s="15">
        <f>SUM(BH68:BP68,AV68:BD68)</f>
        <v>23</v>
      </c>
      <c r="DE68" s="258">
        <f>IFERROR(ROUND(DD68/K68,0),"")</f>
        <v>8</v>
      </c>
      <c r="DF68" s="258">
        <f>IFERROR(ROUND(CO68/AQ68,1),"")</f>
        <v>0.1</v>
      </c>
      <c r="DG68" s="231">
        <f t="shared" ref="DG68:DG131" si="4">IFERROR(DC68+DE68,"")</f>
        <v>2444</v>
      </c>
      <c r="DH68" s="225">
        <f t="shared" ref="DH68:DH131" si="5">IFERROR(DE68/DG68,"")</f>
        <v>3.2733224222585926E-3</v>
      </c>
      <c r="DJ68" s="15" t="str">
        <f>IFERROR(#REF!-AO68,"")</f>
        <v/>
      </c>
      <c r="DL68" s="274" t="str">
        <f>IFERROR(#REF!-L68,"")</f>
        <v/>
      </c>
      <c r="DM68" s="238" t="e">
        <f>IF(#REF!&gt;AP68,0,1)</f>
        <v>#REF!</v>
      </c>
      <c r="DN68" s="238">
        <f>IF(AN68&lt;M68,0,1)</f>
        <v>1</v>
      </c>
      <c r="DO68" s="238">
        <f>IF(AN68&gt;N68,0,1)</f>
        <v>0</v>
      </c>
      <c r="DP68" s="238"/>
      <c r="DQ68" s="238"/>
      <c r="DR68" s="238"/>
      <c r="DS68" s="238"/>
      <c r="DT68" s="238"/>
      <c r="DU68" s="238"/>
      <c r="DV68" s="238"/>
      <c r="DW68" s="238"/>
      <c r="DX68" s="238"/>
      <c r="DY68" s="238"/>
      <c r="DZ68" s="238"/>
      <c r="EA68" s="238"/>
      <c r="EB68" s="238"/>
      <c r="EC68" s="238"/>
      <c r="ED68" s="238"/>
      <c r="EE68" s="238"/>
      <c r="EF68" s="238"/>
      <c r="EG68" s="238"/>
      <c r="EH68" s="238"/>
    </row>
    <row r="69" spans="1:138" s="196" customFormat="1" ht="31.5" hidden="1" customHeight="1" x14ac:dyDescent="0.2">
      <c r="A69" s="192">
        <v>2022</v>
      </c>
      <c r="B69" s="172">
        <v>11</v>
      </c>
      <c r="C69" s="265">
        <v>44866</v>
      </c>
      <c r="D69" s="172">
        <v>375</v>
      </c>
      <c r="E69" s="172">
        <v>437</v>
      </c>
      <c r="F69" s="172">
        <v>9</v>
      </c>
      <c r="G69" s="195" t="s">
        <v>344</v>
      </c>
      <c r="H69" s="258" t="s">
        <v>345</v>
      </c>
      <c r="I69" s="258" t="s">
        <v>257</v>
      </c>
      <c r="J69" s="258">
        <v>4</v>
      </c>
      <c r="K69" s="258">
        <v>2</v>
      </c>
      <c r="L69" s="266">
        <v>168</v>
      </c>
      <c r="M69" s="267">
        <v>158</v>
      </c>
      <c r="N69" s="268">
        <v>179</v>
      </c>
      <c r="O69" s="191">
        <v>245</v>
      </c>
      <c r="P69" s="191">
        <v>239</v>
      </c>
      <c r="Q69" s="191"/>
      <c r="R69" s="191"/>
      <c r="S69" s="191"/>
      <c r="T69" s="191">
        <v>182</v>
      </c>
      <c r="U69" s="191">
        <v>175</v>
      </c>
      <c r="V69" s="191"/>
      <c r="W69" s="191"/>
      <c r="X69" s="191"/>
      <c r="Y69" s="173">
        <v>113</v>
      </c>
      <c r="Z69" s="173">
        <v>112</v>
      </c>
      <c r="AA69" s="191">
        <v>244</v>
      </c>
      <c r="AB69" s="191">
        <v>250</v>
      </c>
      <c r="AC69" s="191">
        <v>254</v>
      </c>
      <c r="AD69" s="191">
        <v>238</v>
      </c>
      <c r="AE69" s="191">
        <v>242</v>
      </c>
      <c r="AF69" s="191">
        <v>175</v>
      </c>
      <c r="AG69" s="191">
        <v>183</v>
      </c>
      <c r="AH69" s="191">
        <v>178</v>
      </c>
      <c r="AI69" s="191">
        <v>175</v>
      </c>
      <c r="AJ69" s="191">
        <v>180</v>
      </c>
      <c r="AK69" s="173">
        <v>112</v>
      </c>
      <c r="AL69" s="173">
        <v>115</v>
      </c>
      <c r="AM69" s="269">
        <v>244.57142857142861</v>
      </c>
      <c r="AN69" s="269">
        <v>178.28571428571431</v>
      </c>
      <c r="AO69" s="184">
        <v>120</v>
      </c>
      <c r="AP69" s="185">
        <v>120</v>
      </c>
      <c r="AQ69" s="183">
        <v>127.4336283185841</v>
      </c>
      <c r="AR69" s="183">
        <v>113</v>
      </c>
      <c r="AS69" s="183"/>
      <c r="AT69" s="183"/>
      <c r="AU69" s="183">
        <v>1300</v>
      </c>
      <c r="AV69" s="183">
        <v>10</v>
      </c>
      <c r="AW69" s="183">
        <v>2</v>
      </c>
      <c r="AX69" s="183">
        <v>10</v>
      </c>
      <c r="AY69" s="183"/>
      <c r="AZ69" s="183"/>
      <c r="BA69" s="183"/>
      <c r="BB69" s="183"/>
      <c r="BC69" s="183"/>
      <c r="BD69" s="183"/>
      <c r="BE69" s="183"/>
      <c r="BF69" s="183"/>
      <c r="BG69" s="183">
        <v>1175</v>
      </c>
      <c r="BH69" s="183">
        <v>3</v>
      </c>
      <c r="BI69" s="183">
        <v>1</v>
      </c>
      <c r="BJ69" s="183">
        <v>9</v>
      </c>
      <c r="BK69" s="183"/>
      <c r="BL69" s="183">
        <v>1</v>
      </c>
      <c r="BM69" s="183"/>
      <c r="BN69" s="183"/>
      <c r="BO69" s="183"/>
      <c r="BP69" s="183"/>
      <c r="BQ69" s="238" t="s">
        <v>258</v>
      </c>
      <c r="BR69" s="238" t="s">
        <v>259</v>
      </c>
      <c r="BS69" s="238" t="s">
        <v>346</v>
      </c>
      <c r="BT69" s="238" t="s">
        <v>261</v>
      </c>
      <c r="BU69" s="238">
        <v>44</v>
      </c>
      <c r="BV69" s="238" t="s">
        <v>347</v>
      </c>
      <c r="BW69" s="238" t="s">
        <v>263</v>
      </c>
      <c r="BX69" s="187">
        <v>1.4999999999999999E-2</v>
      </c>
      <c r="BY69" s="183">
        <v>22</v>
      </c>
      <c r="BZ69" s="183">
        <v>11</v>
      </c>
      <c r="CA69" s="183">
        <v>1311</v>
      </c>
      <c r="CB69" s="183">
        <v>14</v>
      </c>
      <c r="CC69" s="183">
        <v>7</v>
      </c>
      <c r="CD69" s="183">
        <v>1182</v>
      </c>
      <c r="CE69" s="238">
        <v>6</v>
      </c>
      <c r="CF69" s="238">
        <v>1</v>
      </c>
      <c r="CG69" s="113">
        <v>9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36</v>
      </c>
      <c r="CO69" s="186">
        <v>18</v>
      </c>
      <c r="CP69" s="182">
        <v>2493</v>
      </c>
      <c r="CQ69" s="188">
        <v>7.2202166064981952E-3</v>
      </c>
      <c r="CR69" s="174">
        <v>3.024</v>
      </c>
      <c r="CS69" s="174">
        <v>418.82400000000001</v>
      </c>
      <c r="CT69" s="174">
        <v>3.2091428571428571</v>
      </c>
      <c r="CU69" s="174">
        <v>444.46628571428568</v>
      </c>
      <c r="CV69" s="230">
        <v>0.14124999999999999</v>
      </c>
      <c r="CW69" s="230">
        <v>1726969.0909090911</v>
      </c>
      <c r="CX69" s="230">
        <v>127</v>
      </c>
      <c r="CY69" s="230"/>
      <c r="CZ69" s="230"/>
      <c r="DA69" s="230"/>
      <c r="DB69" s="221">
        <f>IFERROR((AM69-L69)/L69,"")</f>
        <v>0.4557823129251703</v>
      </c>
      <c r="DC69" s="231">
        <f t="shared" si="3"/>
        <v>2475</v>
      </c>
      <c r="DD69" s="15">
        <f>SUM(BH69:BP69,AV69:BD69)</f>
        <v>36</v>
      </c>
      <c r="DE69" s="258">
        <f>IFERROR(ROUND(DD69/K69,0),"")</f>
        <v>18</v>
      </c>
      <c r="DF69" s="258">
        <f>IFERROR(ROUND(CO69/AQ69,1),"")</f>
        <v>0.1</v>
      </c>
      <c r="DG69" s="231">
        <f t="shared" si="4"/>
        <v>2493</v>
      </c>
      <c r="DH69" s="225">
        <f t="shared" si="5"/>
        <v>7.2202166064981952E-3</v>
      </c>
      <c r="DJ69" s="15" t="str">
        <f>IFERROR(#REF!-AO69,"")</f>
        <v/>
      </c>
      <c r="DL69" s="274" t="str">
        <f>IFERROR(#REF!-L69,"")</f>
        <v/>
      </c>
      <c r="DM69" s="238" t="e">
        <f>IF(#REF!&gt;AP69,0,1)</f>
        <v>#REF!</v>
      </c>
      <c r="DN69" s="238">
        <f>IF(AN69&lt;M69,0,1)</f>
        <v>1</v>
      </c>
      <c r="DO69" s="238">
        <f>IF(AN69&gt;N69,0,1)</f>
        <v>1</v>
      </c>
      <c r="DP69" s="238"/>
      <c r="DQ69" s="238"/>
      <c r="DR69" s="238"/>
      <c r="DS69" s="238"/>
      <c r="DT69" s="238"/>
      <c r="DU69" s="238"/>
      <c r="DV69" s="238"/>
      <c r="DW69" s="238"/>
      <c r="DX69" s="238"/>
      <c r="DY69" s="238"/>
      <c r="DZ69" s="238"/>
      <c r="EA69" s="238"/>
      <c r="EB69" s="238"/>
      <c r="EC69" s="238"/>
      <c r="ED69" s="238"/>
      <c r="EE69" s="238"/>
      <c r="EF69" s="238"/>
      <c r="EG69" s="238"/>
      <c r="EH69" s="238"/>
    </row>
    <row r="70" spans="1:138" s="196" customFormat="1" ht="31.5" hidden="1" customHeight="1" x14ac:dyDescent="0.2">
      <c r="A70" s="192">
        <v>2022</v>
      </c>
      <c r="B70" s="172">
        <v>11</v>
      </c>
      <c r="C70" s="265">
        <v>44866</v>
      </c>
      <c r="D70" s="172">
        <v>159</v>
      </c>
      <c r="E70" s="172">
        <v>299</v>
      </c>
      <c r="F70" s="172">
        <v>28</v>
      </c>
      <c r="G70" s="195" t="s">
        <v>348</v>
      </c>
      <c r="H70" s="258" t="s">
        <v>349</v>
      </c>
      <c r="I70" s="258" t="s">
        <v>350</v>
      </c>
      <c r="J70" s="258">
        <v>3</v>
      </c>
      <c r="K70" s="258">
        <v>2</v>
      </c>
      <c r="L70" s="266">
        <v>115</v>
      </c>
      <c r="M70" s="267">
        <v>106</v>
      </c>
      <c r="N70" s="268">
        <v>123</v>
      </c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>
        <v>86</v>
      </c>
      <c r="AP70" s="185">
        <v>126</v>
      </c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38" t="s">
        <v>273</v>
      </c>
      <c r="BR70" s="238" t="s">
        <v>351</v>
      </c>
      <c r="BS70" s="238"/>
      <c r="BT70" s="238"/>
      <c r="BU70" s="238">
        <v>44</v>
      </c>
      <c r="BV70" s="238" t="s">
        <v>348</v>
      </c>
      <c r="BW70" s="238" t="s">
        <v>352</v>
      </c>
      <c r="BX70" s="187">
        <v>0.02</v>
      </c>
      <c r="BY70" s="183">
        <v>0</v>
      </c>
      <c r="BZ70" s="183">
        <v>0</v>
      </c>
      <c r="CA70" s="183">
        <v>0</v>
      </c>
      <c r="CB70" s="183">
        <v>0</v>
      </c>
      <c r="CC70" s="183">
        <v>0</v>
      </c>
      <c r="CD70" s="183">
        <v>0</v>
      </c>
      <c r="CE70" s="238">
        <v>0</v>
      </c>
      <c r="CF70" s="238">
        <v>0</v>
      </c>
      <c r="CG70" s="11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0</v>
      </c>
      <c r="CO70" s="186">
        <v>0</v>
      </c>
      <c r="CP70" s="182">
        <v>0</v>
      </c>
      <c r="CQ70" s="188"/>
      <c r="CR70" s="174">
        <v>0</v>
      </c>
      <c r="CS70" s="174">
        <v>0</v>
      </c>
      <c r="CT70" s="174"/>
      <c r="CU70" s="174"/>
      <c r="CV70" s="230"/>
      <c r="CW70" s="230">
        <v>0</v>
      </c>
      <c r="CX70" s="230">
        <v>127</v>
      </c>
      <c r="CY70" s="230"/>
      <c r="CZ70" s="230"/>
      <c r="DA70" s="230"/>
      <c r="DB70" s="221">
        <f>IFERROR((AM70-L70)/L70,"")</f>
        <v>-1</v>
      </c>
      <c r="DC70" s="231">
        <f t="shared" si="3"/>
        <v>0</v>
      </c>
      <c r="DD70" s="15">
        <f>SUM(BH70:BP70,AV70:BD70)</f>
        <v>0</v>
      </c>
      <c r="DE70" s="258">
        <f>IFERROR(ROUND(DD70/K70,0),"")</f>
        <v>0</v>
      </c>
      <c r="DF70" s="258" t="str">
        <f>IFERROR(ROUND(CO70/AQ70,1),"")</f>
        <v/>
      </c>
      <c r="DG70" s="231">
        <f t="shared" si="4"/>
        <v>0</v>
      </c>
      <c r="DH70" s="225" t="str">
        <f t="shared" si="5"/>
        <v/>
      </c>
      <c r="DJ70" s="15" t="str">
        <f>IFERROR(#REF!-AO70,"")</f>
        <v/>
      </c>
      <c r="DL70" s="274" t="str">
        <f>IFERROR(#REF!-L70,"")</f>
        <v/>
      </c>
      <c r="DM70" s="238" t="e">
        <f>IF(#REF!&gt;AP70,0,1)</f>
        <v>#REF!</v>
      </c>
      <c r="DN70" s="238">
        <f>IF(AN70&lt;M70,0,1)</f>
        <v>0</v>
      </c>
      <c r="DO70" s="238">
        <f>IF(AN70&gt;N70,0,1)</f>
        <v>1</v>
      </c>
      <c r="DP70" s="238"/>
      <c r="DQ70" s="238"/>
      <c r="DR70" s="238"/>
      <c r="DS70" s="238"/>
      <c r="DT70" s="238"/>
      <c r="DU70" s="238"/>
      <c r="DV70" s="238"/>
      <c r="DW70" s="238"/>
      <c r="DX70" s="238"/>
      <c r="DY70" s="238"/>
      <c r="DZ70" s="238"/>
      <c r="EA70" s="238"/>
      <c r="EB70" s="238"/>
      <c r="EC70" s="238"/>
      <c r="ED70" s="238"/>
      <c r="EE70" s="238"/>
      <c r="EF70" s="238"/>
      <c r="EG70" s="238"/>
      <c r="EH70" s="238"/>
    </row>
    <row r="71" spans="1:138" s="196" customFormat="1" ht="31.5" hidden="1" customHeight="1" x14ac:dyDescent="0.2">
      <c r="A71" s="192">
        <v>2022</v>
      </c>
      <c r="B71" s="172">
        <v>11</v>
      </c>
      <c r="C71" s="265">
        <v>44866</v>
      </c>
      <c r="D71" s="172">
        <v>227</v>
      </c>
      <c r="E71" s="172">
        <v>155</v>
      </c>
      <c r="F71" s="172">
        <v>28</v>
      </c>
      <c r="G71" s="195" t="s">
        <v>353</v>
      </c>
      <c r="H71" s="258" t="s">
        <v>354</v>
      </c>
      <c r="I71" s="258" t="s">
        <v>355</v>
      </c>
      <c r="J71" s="258">
        <v>3</v>
      </c>
      <c r="K71" s="258">
        <v>2</v>
      </c>
      <c r="L71" s="266">
        <v>122</v>
      </c>
      <c r="M71" s="267">
        <v>113</v>
      </c>
      <c r="N71" s="268">
        <v>130</v>
      </c>
      <c r="O71" s="191">
        <v>168</v>
      </c>
      <c r="P71" s="191"/>
      <c r="Q71" s="191"/>
      <c r="R71" s="191"/>
      <c r="S71" s="191"/>
      <c r="T71" s="191">
        <v>132</v>
      </c>
      <c r="U71" s="191"/>
      <c r="V71" s="191"/>
      <c r="W71" s="191"/>
      <c r="X71" s="191"/>
      <c r="Y71" s="173">
        <v>108</v>
      </c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>
        <v>168</v>
      </c>
      <c r="AN71" s="269">
        <v>132</v>
      </c>
      <c r="AO71" s="184">
        <v>80</v>
      </c>
      <c r="AP71" s="185">
        <v>135</v>
      </c>
      <c r="AQ71" s="183">
        <v>100</v>
      </c>
      <c r="AR71" s="183">
        <v>108</v>
      </c>
      <c r="AS71" s="183"/>
      <c r="AT71" s="183"/>
      <c r="AU71" s="183"/>
      <c r="AV71" s="183">
        <v>10</v>
      </c>
      <c r="AW71" s="183">
        <v>1</v>
      </c>
      <c r="AX71" s="183">
        <v>1</v>
      </c>
      <c r="AY71" s="183"/>
      <c r="AZ71" s="183"/>
      <c r="BA71" s="183"/>
      <c r="BB71" s="183"/>
      <c r="BC71" s="183"/>
      <c r="BD71" s="183"/>
      <c r="BE71" s="183"/>
      <c r="BF71" s="183"/>
      <c r="BG71" s="183">
        <v>288</v>
      </c>
      <c r="BH71" s="183"/>
      <c r="BI71" s="183"/>
      <c r="BJ71" s="183"/>
      <c r="BK71" s="183"/>
      <c r="BL71" s="183"/>
      <c r="BM71" s="183"/>
      <c r="BN71" s="183"/>
      <c r="BO71" s="183"/>
      <c r="BP71" s="183"/>
      <c r="BQ71" s="238" t="s">
        <v>273</v>
      </c>
      <c r="BR71" s="238" t="s">
        <v>351</v>
      </c>
      <c r="BS71" s="238" t="s">
        <v>356</v>
      </c>
      <c r="BT71" s="238"/>
      <c r="BU71" s="238">
        <v>44</v>
      </c>
      <c r="BV71" s="238" t="s">
        <v>353</v>
      </c>
      <c r="BW71" s="238" t="s">
        <v>352</v>
      </c>
      <c r="BX71" s="187">
        <v>0.02</v>
      </c>
      <c r="BY71" s="183">
        <v>12</v>
      </c>
      <c r="BZ71" s="183">
        <v>6</v>
      </c>
      <c r="CA71" s="183">
        <v>6</v>
      </c>
      <c r="CB71" s="183">
        <v>0</v>
      </c>
      <c r="CC71" s="183">
        <v>0</v>
      </c>
      <c r="CD71" s="183">
        <v>288</v>
      </c>
      <c r="CE71" s="238">
        <v>5</v>
      </c>
      <c r="CF71" s="238">
        <v>0</v>
      </c>
      <c r="CG71" s="113">
        <v>0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12</v>
      </c>
      <c r="CO71" s="186">
        <v>6</v>
      </c>
      <c r="CP71" s="182">
        <v>294</v>
      </c>
      <c r="CQ71" s="188">
        <v>2.0408163265306121E-2</v>
      </c>
      <c r="CR71" s="174">
        <v>0.73199999999999998</v>
      </c>
      <c r="CS71" s="174">
        <v>35.868000000000002</v>
      </c>
      <c r="CT71" s="174">
        <v>0.79200000000000004</v>
      </c>
      <c r="CU71" s="174">
        <v>38.808</v>
      </c>
      <c r="CV71" s="230">
        <v>0.06</v>
      </c>
      <c r="CW71" s="230">
        <v>135774.54545454541</v>
      </c>
      <c r="CX71" s="230">
        <v>127</v>
      </c>
      <c r="CY71" s="230"/>
      <c r="CZ71" s="230"/>
      <c r="DA71" s="230"/>
      <c r="DB71" s="221">
        <f>IFERROR((AM71-L71)/L71,"")</f>
        <v>0.37704918032786883</v>
      </c>
      <c r="DC71" s="231">
        <f t="shared" si="3"/>
        <v>288</v>
      </c>
      <c r="DD71" s="15">
        <f>SUM(BH71:BP71,AV71:BD71)</f>
        <v>12</v>
      </c>
      <c r="DE71" s="258">
        <f>IFERROR(ROUND(DD71/K71,0),"")</f>
        <v>6</v>
      </c>
      <c r="DF71" s="258">
        <f>IFERROR(ROUND(CO71/AQ71,1),"")</f>
        <v>0.1</v>
      </c>
      <c r="DG71" s="231">
        <f t="shared" si="4"/>
        <v>294</v>
      </c>
      <c r="DH71" s="225">
        <f t="shared" si="5"/>
        <v>2.0408163265306121E-2</v>
      </c>
      <c r="DJ71" s="15" t="str">
        <f>IFERROR(#REF!-AO71,"")</f>
        <v/>
      </c>
      <c r="DL71" s="274" t="str">
        <f>IFERROR(#REF!-L71,"")</f>
        <v/>
      </c>
      <c r="DM71" s="238" t="e">
        <f>IF(#REF!&gt;AP71,0,1)</f>
        <v>#REF!</v>
      </c>
      <c r="DN71" s="238">
        <f>IF(AN71&lt;M71,0,1)</f>
        <v>1</v>
      </c>
      <c r="DO71" s="238">
        <f>IF(AN71&gt;N71,0,1)</f>
        <v>0</v>
      </c>
      <c r="DP71" s="238"/>
      <c r="DQ71" s="238"/>
      <c r="DR71" s="238"/>
      <c r="DS71" s="238"/>
      <c r="DT71" s="238"/>
      <c r="DU71" s="238"/>
      <c r="DV71" s="238"/>
      <c r="DW71" s="238"/>
      <c r="DX71" s="238"/>
      <c r="DY71" s="238"/>
      <c r="DZ71" s="238"/>
      <c r="EA71" s="238"/>
      <c r="EB71" s="238"/>
      <c r="EC71" s="238"/>
      <c r="ED71" s="238"/>
      <c r="EE71" s="238"/>
      <c r="EF71" s="238"/>
      <c r="EG71" s="238"/>
      <c r="EH71" s="238"/>
    </row>
    <row r="72" spans="1:138" s="196" customFormat="1" ht="31.5" hidden="1" customHeight="1" x14ac:dyDescent="0.2">
      <c r="A72" s="192">
        <v>2022</v>
      </c>
      <c r="B72" s="172">
        <v>11</v>
      </c>
      <c r="C72" s="265">
        <v>44866</v>
      </c>
      <c r="D72" s="172">
        <v>256</v>
      </c>
      <c r="E72" s="172">
        <v>180</v>
      </c>
      <c r="F72" s="172">
        <v>30</v>
      </c>
      <c r="G72" s="195" t="s">
        <v>357</v>
      </c>
      <c r="H72" s="258" t="s">
        <v>358</v>
      </c>
      <c r="I72" s="258" t="s">
        <v>359</v>
      </c>
      <c r="J72" s="258">
        <v>8</v>
      </c>
      <c r="K72" s="258">
        <v>1</v>
      </c>
      <c r="L72" s="266">
        <v>32</v>
      </c>
      <c r="M72" s="267">
        <v>29</v>
      </c>
      <c r="N72" s="268">
        <v>34</v>
      </c>
      <c r="O72" s="191">
        <v>54</v>
      </c>
      <c r="P72" s="191">
        <v>59</v>
      </c>
      <c r="Q72" s="191"/>
      <c r="R72" s="191"/>
      <c r="S72" s="191"/>
      <c r="T72" s="191">
        <v>33</v>
      </c>
      <c r="U72" s="191">
        <v>34</v>
      </c>
      <c r="V72" s="191"/>
      <c r="W72" s="191"/>
      <c r="X72" s="191"/>
      <c r="Y72" s="173">
        <v>153</v>
      </c>
      <c r="Z72" s="173">
        <v>153</v>
      </c>
      <c r="AA72" s="191">
        <v>48</v>
      </c>
      <c r="AB72" s="191">
        <v>54</v>
      </c>
      <c r="AC72" s="191">
        <v>52</v>
      </c>
      <c r="AD72" s="191">
        <v>55</v>
      </c>
      <c r="AE72" s="191">
        <v>48</v>
      </c>
      <c r="AF72" s="191">
        <v>33</v>
      </c>
      <c r="AG72" s="191">
        <v>35</v>
      </c>
      <c r="AH72" s="191">
        <v>33</v>
      </c>
      <c r="AI72" s="191">
        <v>31</v>
      </c>
      <c r="AJ72" s="191">
        <v>32</v>
      </c>
      <c r="AK72" s="173">
        <v>156</v>
      </c>
      <c r="AL72" s="173">
        <v>158</v>
      </c>
      <c r="AM72" s="269">
        <v>52.857142857142847</v>
      </c>
      <c r="AN72" s="269">
        <v>33</v>
      </c>
      <c r="AO72" s="184">
        <v>187</v>
      </c>
      <c r="AP72" s="185">
        <v>154</v>
      </c>
      <c r="AQ72" s="183">
        <v>185.8064516129032</v>
      </c>
      <c r="AR72" s="183">
        <v>155</v>
      </c>
      <c r="AS72" s="183"/>
      <c r="AT72" s="183"/>
      <c r="AU72" s="183">
        <v>2100</v>
      </c>
      <c r="AV72" s="183">
        <v>2</v>
      </c>
      <c r="AW72" s="183">
        <v>2</v>
      </c>
      <c r="AX72" s="183">
        <v>2</v>
      </c>
      <c r="AY72" s="183"/>
      <c r="AZ72" s="183"/>
      <c r="BA72" s="183"/>
      <c r="BB72" s="183"/>
      <c r="BC72" s="183"/>
      <c r="BD72" s="183"/>
      <c r="BE72" s="183"/>
      <c r="BF72" s="183"/>
      <c r="BG72" s="183">
        <v>1800</v>
      </c>
      <c r="BH72" s="183"/>
      <c r="BI72" s="183"/>
      <c r="BJ72" s="183">
        <v>13</v>
      </c>
      <c r="BK72" s="183"/>
      <c r="BL72" s="183"/>
      <c r="BM72" s="183"/>
      <c r="BN72" s="183"/>
      <c r="BO72" s="183"/>
      <c r="BP72" s="183"/>
      <c r="BQ72" s="238" t="s">
        <v>273</v>
      </c>
      <c r="BR72" s="238" t="s">
        <v>360</v>
      </c>
      <c r="BS72" s="238" t="s">
        <v>361</v>
      </c>
      <c r="BT72" s="238"/>
      <c r="BU72" s="238">
        <v>44</v>
      </c>
      <c r="BV72" s="238" t="s">
        <v>357</v>
      </c>
      <c r="BW72" s="238" t="s">
        <v>352</v>
      </c>
      <c r="BX72" s="187">
        <v>0.02</v>
      </c>
      <c r="BY72" s="183">
        <v>6</v>
      </c>
      <c r="BZ72" s="183">
        <v>6</v>
      </c>
      <c r="CA72" s="183">
        <v>2106</v>
      </c>
      <c r="CB72" s="183">
        <v>13</v>
      </c>
      <c r="CC72" s="183">
        <v>13</v>
      </c>
      <c r="CD72" s="183">
        <v>1813</v>
      </c>
      <c r="CE72" s="238">
        <v>2</v>
      </c>
      <c r="CF72" s="238">
        <v>2</v>
      </c>
      <c r="CG72" s="113">
        <v>15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19</v>
      </c>
      <c r="CO72" s="186">
        <v>19</v>
      </c>
      <c r="CP72" s="182">
        <v>3919</v>
      </c>
      <c r="CQ72" s="188">
        <v>4.8481755549885184E-3</v>
      </c>
      <c r="CR72" s="174">
        <v>0.60799999999999998</v>
      </c>
      <c r="CS72" s="174">
        <v>125.408</v>
      </c>
      <c r="CT72" s="174">
        <v>0.627</v>
      </c>
      <c r="CU72" s="174">
        <v>129.327</v>
      </c>
      <c r="CV72" s="230">
        <v>0.1022569444444444</v>
      </c>
      <c r="CW72" s="230">
        <v>4230560.5</v>
      </c>
      <c r="CX72" s="230">
        <v>127</v>
      </c>
      <c r="CY72" s="230"/>
      <c r="CZ72" s="230"/>
      <c r="DA72" s="230"/>
      <c r="DB72" s="221">
        <f>IFERROR((AM72-L72)/L72,"")</f>
        <v>0.65178571428571397</v>
      </c>
      <c r="DC72" s="231">
        <f t="shared" si="3"/>
        <v>3900</v>
      </c>
      <c r="DD72" s="15">
        <f>SUM(BH72:BP72,AV72:BD72)</f>
        <v>19</v>
      </c>
      <c r="DE72" s="258">
        <f>IFERROR(ROUND(DD72/K72,0),"")</f>
        <v>19</v>
      </c>
      <c r="DF72" s="258">
        <f>IFERROR(ROUND(CO72/AQ72,1),"")</f>
        <v>0.1</v>
      </c>
      <c r="DG72" s="231">
        <f t="shared" si="4"/>
        <v>3919</v>
      </c>
      <c r="DH72" s="225">
        <f t="shared" si="5"/>
        <v>4.8481755549885175E-3</v>
      </c>
      <c r="DJ72" s="15" t="str">
        <f>IFERROR(#REF!-AO72,"")</f>
        <v/>
      </c>
      <c r="DL72" s="274" t="str">
        <f>IFERROR(#REF!-L72,"")</f>
        <v/>
      </c>
      <c r="DM72" s="238" t="e">
        <f>IF(#REF!&gt;AP72,0,1)</f>
        <v>#REF!</v>
      </c>
      <c r="DN72" s="238">
        <f>IF(AN72&lt;M72,0,1)</f>
        <v>1</v>
      </c>
      <c r="DO72" s="238">
        <f>IF(AN72&gt;N72,0,1)</f>
        <v>1</v>
      </c>
      <c r="DP72" s="238"/>
      <c r="DQ72" s="238"/>
      <c r="DR72" s="238"/>
      <c r="DS72" s="238"/>
      <c r="DT72" s="238"/>
      <c r="DU72" s="238"/>
      <c r="DV72" s="238"/>
      <c r="DW72" s="238"/>
      <c r="DX72" s="238"/>
      <c r="DY72" s="238"/>
      <c r="DZ72" s="238"/>
      <c r="EA72" s="238"/>
      <c r="EB72" s="238"/>
      <c r="EC72" s="238"/>
      <c r="ED72" s="238"/>
      <c r="EE72" s="238"/>
      <c r="EF72" s="238"/>
      <c r="EG72" s="238"/>
      <c r="EH72" s="238"/>
    </row>
    <row r="73" spans="1:138" s="196" customFormat="1" ht="31.5" hidden="1" customHeight="1" x14ac:dyDescent="0.2">
      <c r="A73" s="192">
        <v>2022</v>
      </c>
      <c r="B73" s="172">
        <v>11</v>
      </c>
      <c r="C73" s="265">
        <v>44866</v>
      </c>
      <c r="D73" s="172">
        <v>4</v>
      </c>
      <c r="E73" s="172">
        <v>11</v>
      </c>
      <c r="F73" s="172">
        <v>46</v>
      </c>
      <c r="G73" s="195" t="s">
        <v>362</v>
      </c>
      <c r="H73" s="258" t="s">
        <v>363</v>
      </c>
      <c r="I73" s="258" t="s">
        <v>364</v>
      </c>
      <c r="J73" s="258">
        <v>2</v>
      </c>
      <c r="K73" s="258">
        <v>2</v>
      </c>
      <c r="L73" s="266">
        <v>212</v>
      </c>
      <c r="M73" s="267">
        <v>197</v>
      </c>
      <c r="N73" s="268">
        <v>226</v>
      </c>
      <c r="O73" s="191">
        <v>261</v>
      </c>
      <c r="P73" s="191">
        <v>259</v>
      </c>
      <c r="Q73" s="191"/>
      <c r="R73" s="191"/>
      <c r="S73" s="191"/>
      <c r="T73" s="191">
        <v>211</v>
      </c>
      <c r="U73" s="191">
        <v>220</v>
      </c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>
        <v>260</v>
      </c>
      <c r="AN73" s="269">
        <v>215.5</v>
      </c>
      <c r="AO73" s="184">
        <v>48</v>
      </c>
      <c r="AP73" s="185">
        <v>195</v>
      </c>
      <c r="AQ73" s="183"/>
      <c r="AR73" s="183"/>
      <c r="AS73" s="183"/>
      <c r="AT73" s="183"/>
      <c r="AU73" s="183">
        <v>296</v>
      </c>
      <c r="AV73" s="183">
        <v>5</v>
      </c>
      <c r="AW73" s="183">
        <v>3</v>
      </c>
      <c r="AX73" s="183">
        <v>2</v>
      </c>
      <c r="AY73" s="183"/>
      <c r="AZ73" s="183"/>
      <c r="BA73" s="183"/>
      <c r="BB73" s="183"/>
      <c r="BC73" s="183"/>
      <c r="BD73" s="183"/>
      <c r="BE73" s="183"/>
      <c r="BF73" s="183"/>
      <c r="BG73" s="183">
        <v>408</v>
      </c>
      <c r="BH73" s="183"/>
      <c r="BI73" s="183"/>
      <c r="BJ73" s="183"/>
      <c r="BK73" s="183"/>
      <c r="BL73" s="183"/>
      <c r="BM73" s="183"/>
      <c r="BN73" s="183"/>
      <c r="BO73" s="183"/>
      <c r="BP73" s="183"/>
      <c r="BQ73" s="238" t="s">
        <v>273</v>
      </c>
      <c r="BR73" s="238" t="s">
        <v>360</v>
      </c>
      <c r="BS73" s="238" t="s">
        <v>365</v>
      </c>
      <c r="BT73" s="238"/>
      <c r="BU73" s="238">
        <v>44</v>
      </c>
      <c r="BV73" s="238" t="s">
        <v>366</v>
      </c>
      <c r="BW73" s="238" t="s">
        <v>352</v>
      </c>
      <c r="BX73" s="187">
        <v>0.02</v>
      </c>
      <c r="BY73" s="183">
        <v>10</v>
      </c>
      <c r="BZ73" s="183">
        <v>5</v>
      </c>
      <c r="CA73" s="183">
        <v>301</v>
      </c>
      <c r="CB73" s="183">
        <v>0</v>
      </c>
      <c r="CC73" s="183">
        <v>0</v>
      </c>
      <c r="CD73" s="183">
        <v>408</v>
      </c>
      <c r="CE73" s="238">
        <v>2</v>
      </c>
      <c r="CF73" s="238">
        <v>1</v>
      </c>
      <c r="CG73" s="113">
        <v>1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10</v>
      </c>
      <c r="CO73" s="186">
        <v>5</v>
      </c>
      <c r="CP73" s="182">
        <v>709</v>
      </c>
      <c r="CQ73" s="188">
        <v>7.052186177715092E-3</v>
      </c>
      <c r="CR73" s="174">
        <v>1.06</v>
      </c>
      <c r="CS73" s="174">
        <v>150.30799999999999</v>
      </c>
      <c r="CT73" s="174">
        <v>1.0774999999999999</v>
      </c>
      <c r="CU73" s="174">
        <v>152.7895</v>
      </c>
      <c r="CV73" s="230"/>
      <c r="CW73" s="230">
        <v>196457.4545454545</v>
      </c>
      <c r="CX73" s="230">
        <v>127</v>
      </c>
      <c r="CY73" s="230"/>
      <c r="CZ73" s="230"/>
      <c r="DA73" s="230"/>
      <c r="DB73" s="221">
        <f>IFERROR((AM73-L73)/L73,"")</f>
        <v>0.22641509433962265</v>
      </c>
      <c r="DC73" s="231">
        <f t="shared" si="3"/>
        <v>704</v>
      </c>
      <c r="DD73" s="15">
        <f>SUM(BH73:BP73,AV73:BD73)</f>
        <v>10</v>
      </c>
      <c r="DE73" s="258">
        <f>IFERROR(ROUND(DD73/K73,0),"")</f>
        <v>5</v>
      </c>
      <c r="DF73" s="258" t="str">
        <f>IFERROR(ROUND(CO73/AQ73,1),"")</f>
        <v/>
      </c>
      <c r="DG73" s="231">
        <f t="shared" si="4"/>
        <v>709</v>
      </c>
      <c r="DH73" s="225">
        <f t="shared" si="5"/>
        <v>7.052186177715092E-3</v>
      </c>
      <c r="DJ73" s="15" t="str">
        <f>IFERROR(#REF!-AO73,"")</f>
        <v/>
      </c>
      <c r="DL73" s="274" t="str">
        <f>IFERROR(#REF!-L73,"")</f>
        <v/>
      </c>
      <c r="DM73" s="238" t="e">
        <f>IF(#REF!&gt;AP73,0,1)</f>
        <v>#REF!</v>
      </c>
      <c r="DN73" s="238">
        <f>IF(AN73&lt;M73,0,1)</f>
        <v>1</v>
      </c>
      <c r="DO73" s="238">
        <f>IF(AN73&gt;N73,0,1)</f>
        <v>1</v>
      </c>
      <c r="DP73" s="238"/>
      <c r="DQ73" s="238"/>
      <c r="DR73" s="238"/>
      <c r="DS73" s="238"/>
      <c r="DT73" s="238"/>
      <c r="DU73" s="238"/>
      <c r="DV73" s="238"/>
      <c r="DW73" s="238"/>
      <c r="DX73" s="238"/>
      <c r="DY73" s="238"/>
      <c r="DZ73" s="238"/>
      <c r="EA73" s="238"/>
      <c r="EB73" s="238"/>
      <c r="EC73" s="238"/>
      <c r="ED73" s="238"/>
      <c r="EE73" s="238"/>
      <c r="EF73" s="238"/>
      <c r="EG73" s="238"/>
      <c r="EH73" s="238"/>
    </row>
    <row r="74" spans="1:138" s="196" customFormat="1" ht="31.5" hidden="1" customHeight="1" x14ac:dyDescent="0.2">
      <c r="A74" s="192">
        <v>2022</v>
      </c>
      <c r="B74" s="172">
        <v>11</v>
      </c>
      <c r="C74" s="265">
        <v>44866</v>
      </c>
      <c r="D74" s="172">
        <v>4</v>
      </c>
      <c r="E74" s="172">
        <v>12</v>
      </c>
      <c r="F74" s="172">
        <v>46</v>
      </c>
      <c r="G74" s="195" t="s">
        <v>367</v>
      </c>
      <c r="H74" s="258" t="s">
        <v>368</v>
      </c>
      <c r="I74" s="258" t="s">
        <v>364</v>
      </c>
      <c r="J74" s="258">
        <v>2</v>
      </c>
      <c r="K74" s="258">
        <v>2</v>
      </c>
      <c r="L74" s="266">
        <v>212</v>
      </c>
      <c r="M74" s="267">
        <v>197</v>
      </c>
      <c r="N74" s="268">
        <v>226</v>
      </c>
      <c r="O74" s="191">
        <v>258</v>
      </c>
      <c r="P74" s="191">
        <v>264</v>
      </c>
      <c r="Q74" s="191"/>
      <c r="R74" s="191"/>
      <c r="S74" s="191"/>
      <c r="T74" s="191">
        <v>218</v>
      </c>
      <c r="U74" s="191">
        <v>216</v>
      </c>
      <c r="V74" s="191"/>
      <c r="W74" s="191"/>
      <c r="X74" s="191"/>
      <c r="Y74" s="173">
        <v>151</v>
      </c>
      <c r="Z74" s="173">
        <v>151</v>
      </c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>
        <v>261</v>
      </c>
      <c r="AN74" s="269">
        <v>217</v>
      </c>
      <c r="AO74" s="184">
        <v>48</v>
      </c>
      <c r="AP74" s="185">
        <v>195</v>
      </c>
      <c r="AQ74" s="183">
        <v>47.682119205298022</v>
      </c>
      <c r="AR74" s="183">
        <v>151</v>
      </c>
      <c r="AS74" s="183"/>
      <c r="AT74" s="183"/>
      <c r="AU74" s="183">
        <v>296</v>
      </c>
      <c r="AV74" s="183">
        <v>2</v>
      </c>
      <c r="AW74" s="183">
        <v>4</v>
      </c>
      <c r="AX74" s="183">
        <v>2</v>
      </c>
      <c r="AY74" s="183"/>
      <c r="AZ74" s="183"/>
      <c r="BA74" s="183"/>
      <c r="BB74" s="183"/>
      <c r="BC74" s="183"/>
      <c r="BD74" s="183"/>
      <c r="BE74" s="183"/>
      <c r="BF74" s="183"/>
      <c r="BG74" s="183">
        <v>408</v>
      </c>
      <c r="BH74" s="183"/>
      <c r="BI74" s="183"/>
      <c r="BJ74" s="183"/>
      <c r="BK74" s="183"/>
      <c r="BL74" s="183"/>
      <c r="BM74" s="183"/>
      <c r="BN74" s="183"/>
      <c r="BO74" s="183"/>
      <c r="BP74" s="183"/>
      <c r="BQ74" s="238" t="s">
        <v>273</v>
      </c>
      <c r="BR74" s="238" t="s">
        <v>360</v>
      </c>
      <c r="BS74" s="238" t="s">
        <v>369</v>
      </c>
      <c r="BT74" s="238"/>
      <c r="BU74" s="238">
        <v>44</v>
      </c>
      <c r="BV74" s="238" t="s">
        <v>366</v>
      </c>
      <c r="BW74" s="238" t="s">
        <v>352</v>
      </c>
      <c r="BX74" s="187">
        <v>0.02</v>
      </c>
      <c r="BY74" s="183">
        <v>8</v>
      </c>
      <c r="BZ74" s="183">
        <v>4</v>
      </c>
      <c r="CA74" s="183">
        <v>300</v>
      </c>
      <c r="CB74" s="183">
        <v>0</v>
      </c>
      <c r="CC74" s="183">
        <v>0</v>
      </c>
      <c r="CD74" s="183">
        <v>408</v>
      </c>
      <c r="CE74" s="238">
        <v>1</v>
      </c>
      <c r="CF74" s="238">
        <v>2</v>
      </c>
      <c r="CG74" s="113">
        <v>1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8</v>
      </c>
      <c r="CO74" s="186">
        <v>4</v>
      </c>
      <c r="CP74" s="182">
        <v>708</v>
      </c>
      <c r="CQ74" s="188">
        <v>5.6497175141242938E-3</v>
      </c>
      <c r="CR74" s="174">
        <v>0.84799999999999998</v>
      </c>
      <c r="CS74" s="174">
        <v>150.096</v>
      </c>
      <c r="CT74" s="174">
        <v>0.86799999999999999</v>
      </c>
      <c r="CU74" s="174">
        <v>153.636</v>
      </c>
      <c r="CV74" s="230">
        <v>8.3888888888888888E-2</v>
      </c>
      <c r="CW74" s="230">
        <v>196180.36363636359</v>
      </c>
      <c r="CX74" s="230">
        <v>127</v>
      </c>
      <c r="CY74" s="230"/>
      <c r="CZ74" s="230"/>
      <c r="DA74" s="230"/>
      <c r="DB74" s="221">
        <f>IFERROR((AM74-L74)/L74,"")</f>
        <v>0.23113207547169812</v>
      </c>
      <c r="DC74" s="231">
        <f t="shared" si="3"/>
        <v>704</v>
      </c>
      <c r="DD74" s="15">
        <f>SUM(BH74:BP74,AV74:BD74)</f>
        <v>8</v>
      </c>
      <c r="DE74" s="258">
        <f>IFERROR(ROUND(DD74/K74,0),"")</f>
        <v>4</v>
      </c>
      <c r="DF74" s="258">
        <f>IFERROR(ROUND(CO74/AQ74,1),"")</f>
        <v>0.1</v>
      </c>
      <c r="DG74" s="231">
        <f t="shared" si="4"/>
        <v>708</v>
      </c>
      <c r="DH74" s="225">
        <f t="shared" si="5"/>
        <v>5.6497175141242938E-3</v>
      </c>
      <c r="DJ74" s="15" t="str">
        <f>IFERROR(#REF!-AO74,"")</f>
        <v/>
      </c>
      <c r="DL74" s="274" t="str">
        <f>IFERROR(#REF!-L74,"")</f>
        <v/>
      </c>
      <c r="DM74" s="238" t="e">
        <f>IF(#REF!&gt;AP74,0,1)</f>
        <v>#REF!</v>
      </c>
      <c r="DN74" s="238">
        <f>IF(AN74&lt;M74,0,1)</f>
        <v>1</v>
      </c>
      <c r="DO74" s="238">
        <f>IF(AN74&gt;N74,0,1)</f>
        <v>1</v>
      </c>
      <c r="DP74" s="238"/>
      <c r="DQ74" s="238"/>
      <c r="DR74" s="238"/>
      <c r="DS74" s="238"/>
      <c r="DT74" s="238"/>
      <c r="DU74" s="238"/>
      <c r="DV74" s="238"/>
      <c r="DW74" s="238"/>
      <c r="DX74" s="238"/>
      <c r="DY74" s="238"/>
      <c r="DZ74" s="238"/>
      <c r="EA74" s="238"/>
      <c r="EB74" s="238"/>
      <c r="EC74" s="238"/>
      <c r="ED74" s="238"/>
      <c r="EE74" s="238"/>
      <c r="EF74" s="238"/>
      <c r="EG74" s="238"/>
      <c r="EH74" s="238"/>
    </row>
    <row r="75" spans="1:138" s="196" customFormat="1" ht="31.5" hidden="1" customHeight="1" x14ac:dyDescent="0.2">
      <c r="A75" s="192">
        <v>2022</v>
      </c>
      <c r="B75" s="172">
        <v>11</v>
      </c>
      <c r="C75" s="265">
        <v>44866</v>
      </c>
      <c r="D75" s="172">
        <v>415</v>
      </c>
      <c r="E75" s="172">
        <v>655</v>
      </c>
      <c r="F75" s="172">
        <v>47</v>
      </c>
      <c r="G75" s="195" t="s">
        <v>382</v>
      </c>
      <c r="H75" s="258" t="s">
        <v>383</v>
      </c>
      <c r="I75" s="258" t="s">
        <v>364</v>
      </c>
      <c r="J75" s="258">
        <v>3</v>
      </c>
      <c r="K75" s="258">
        <v>1</v>
      </c>
      <c r="L75" s="266">
        <v>148</v>
      </c>
      <c r="M75" s="267">
        <v>137</v>
      </c>
      <c r="N75" s="268">
        <v>158</v>
      </c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>
        <v>154</v>
      </c>
      <c r="AB75" s="191">
        <v>169</v>
      </c>
      <c r="AC75" s="191">
        <v>156</v>
      </c>
      <c r="AD75" s="191">
        <v>164</v>
      </c>
      <c r="AE75" s="191">
        <v>171</v>
      </c>
      <c r="AF75" s="191">
        <v>136</v>
      </c>
      <c r="AG75" s="191">
        <v>141</v>
      </c>
      <c r="AH75" s="191">
        <v>134</v>
      </c>
      <c r="AI75" s="191">
        <v>136</v>
      </c>
      <c r="AJ75" s="191">
        <v>145</v>
      </c>
      <c r="AK75" s="173"/>
      <c r="AL75" s="173"/>
      <c r="AM75" s="269">
        <v>162.80000000000001</v>
      </c>
      <c r="AN75" s="269">
        <v>138.4</v>
      </c>
      <c r="AO75" s="184">
        <v>64</v>
      </c>
      <c r="AP75" s="185">
        <v>169</v>
      </c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>
        <v>2</v>
      </c>
      <c r="BI75" s="183">
        <v>9</v>
      </c>
      <c r="BJ75" s="183"/>
      <c r="BK75" s="183"/>
      <c r="BL75" s="183"/>
      <c r="BM75" s="183"/>
      <c r="BN75" s="183"/>
      <c r="BO75" s="183"/>
      <c r="BP75" s="183"/>
      <c r="BQ75" s="238" t="s">
        <v>273</v>
      </c>
      <c r="BR75" s="238" t="s">
        <v>274</v>
      </c>
      <c r="BS75" s="238" t="s">
        <v>384</v>
      </c>
      <c r="BT75" s="238"/>
      <c r="BU75" s="238">
        <v>44</v>
      </c>
      <c r="BV75" s="238" t="s">
        <v>385</v>
      </c>
      <c r="BW75" s="238" t="s">
        <v>352</v>
      </c>
      <c r="BX75" s="187">
        <v>0.02</v>
      </c>
      <c r="BY75" s="183">
        <v>0</v>
      </c>
      <c r="BZ75" s="183">
        <v>0</v>
      </c>
      <c r="CA75" s="183">
        <v>0</v>
      </c>
      <c r="CB75" s="183">
        <v>11</v>
      </c>
      <c r="CC75" s="183">
        <v>11</v>
      </c>
      <c r="CD75" s="183">
        <v>11</v>
      </c>
      <c r="CE75" s="238">
        <v>2</v>
      </c>
      <c r="CF75" s="238">
        <v>9</v>
      </c>
      <c r="CG75" s="113">
        <v>0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11</v>
      </c>
      <c r="CO75" s="186">
        <v>11</v>
      </c>
      <c r="CP75" s="182">
        <v>11</v>
      </c>
      <c r="CQ75" s="188">
        <v>1</v>
      </c>
      <c r="CR75" s="174">
        <v>1.6279999999999999</v>
      </c>
      <c r="CS75" s="174">
        <v>1.6279999999999999</v>
      </c>
      <c r="CT75" s="174">
        <v>1.5224</v>
      </c>
      <c r="CU75" s="174">
        <v>1.5224</v>
      </c>
      <c r="CV75" s="230"/>
      <c r="CW75" s="230">
        <v>4064</v>
      </c>
      <c r="CX75" s="230">
        <v>127</v>
      </c>
      <c r="CY75" s="230"/>
      <c r="CZ75" s="230"/>
      <c r="DA75" s="230"/>
      <c r="DB75" s="221">
        <f>IFERROR((AM75-L75)/L75,"")</f>
        <v>0.10000000000000007</v>
      </c>
      <c r="DC75" s="231">
        <f t="shared" si="3"/>
        <v>0</v>
      </c>
      <c r="DD75" s="15">
        <f>SUM(BH75:BP75,AV75:BD75)</f>
        <v>11</v>
      </c>
      <c r="DE75" s="258">
        <f>IFERROR(ROUND(DD75/K75,0),"")</f>
        <v>11</v>
      </c>
      <c r="DF75" s="258" t="str">
        <f>IFERROR(ROUND(CO75/AQ75,1),"")</f>
        <v/>
      </c>
      <c r="DG75" s="231">
        <f t="shared" si="4"/>
        <v>11</v>
      </c>
      <c r="DH75" s="225">
        <f t="shared" si="5"/>
        <v>1</v>
      </c>
      <c r="DJ75" s="15" t="str">
        <f>IFERROR(#REF!-AO75,"")</f>
        <v/>
      </c>
      <c r="DL75" s="274" t="str">
        <f>IFERROR(#REF!-L75,"")</f>
        <v/>
      </c>
      <c r="DM75" s="238" t="e">
        <f>IF(#REF!&gt;AP75,0,1)</f>
        <v>#REF!</v>
      </c>
      <c r="DN75" s="238">
        <f>IF(AN75&lt;M75,0,1)</f>
        <v>1</v>
      </c>
      <c r="DO75" s="238">
        <f>IF(AN75&gt;N75,0,1)</f>
        <v>1</v>
      </c>
      <c r="DP75" s="238"/>
      <c r="DQ75" s="238"/>
      <c r="DR75" s="238"/>
      <c r="DS75" s="238"/>
      <c r="DT75" s="238"/>
      <c r="DU75" s="238"/>
      <c r="DV75" s="238"/>
      <c r="DW75" s="238"/>
      <c r="DX75" s="238"/>
      <c r="DY75" s="238"/>
      <c r="DZ75" s="238"/>
      <c r="EA75" s="238"/>
      <c r="EB75" s="238"/>
      <c r="EC75" s="238"/>
      <c r="ED75" s="238"/>
      <c r="EE75" s="238"/>
      <c r="EF75" s="238"/>
      <c r="EG75" s="238"/>
      <c r="EH75" s="238"/>
    </row>
    <row r="76" spans="1:138" s="196" customFormat="1" ht="31.5" hidden="1" customHeight="1" x14ac:dyDescent="0.2">
      <c r="A76" s="192">
        <v>2022</v>
      </c>
      <c r="B76" s="172">
        <v>11</v>
      </c>
      <c r="C76" s="265">
        <v>44866</v>
      </c>
      <c r="D76" s="172">
        <v>415</v>
      </c>
      <c r="E76" s="172">
        <v>656</v>
      </c>
      <c r="F76" s="172">
        <v>47</v>
      </c>
      <c r="G76" s="195" t="s">
        <v>386</v>
      </c>
      <c r="H76" s="258" t="s">
        <v>387</v>
      </c>
      <c r="I76" s="258" t="s">
        <v>364</v>
      </c>
      <c r="J76" s="258">
        <v>3</v>
      </c>
      <c r="K76" s="258">
        <v>1</v>
      </c>
      <c r="L76" s="266">
        <v>148</v>
      </c>
      <c r="M76" s="267">
        <v>137</v>
      </c>
      <c r="N76" s="268">
        <v>158</v>
      </c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>
        <v>64</v>
      </c>
      <c r="AP76" s="185">
        <v>169</v>
      </c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38" t="s">
        <v>273</v>
      </c>
      <c r="BR76" s="238" t="s">
        <v>274</v>
      </c>
      <c r="BS76" s="238" t="s">
        <v>388</v>
      </c>
      <c r="BT76" s="238"/>
      <c r="BU76" s="238">
        <v>44</v>
      </c>
      <c r="BV76" s="238" t="s">
        <v>385</v>
      </c>
      <c r="BW76" s="238" t="s">
        <v>352</v>
      </c>
      <c r="BX76" s="187">
        <v>0.02</v>
      </c>
      <c r="BY76" s="183">
        <v>0</v>
      </c>
      <c r="BZ76" s="183">
        <v>0</v>
      </c>
      <c r="CA76" s="183">
        <v>0</v>
      </c>
      <c r="CB76" s="183">
        <v>0</v>
      </c>
      <c r="CC76" s="183">
        <v>0</v>
      </c>
      <c r="CD76" s="183">
        <v>0</v>
      </c>
      <c r="CE76" s="238">
        <v>0</v>
      </c>
      <c r="CF76" s="238">
        <v>0</v>
      </c>
      <c r="CG76" s="113">
        <v>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0</v>
      </c>
      <c r="CO76" s="186">
        <v>0</v>
      </c>
      <c r="CP76" s="182">
        <v>0</v>
      </c>
      <c r="CQ76" s="188"/>
      <c r="CR76" s="174">
        <v>0</v>
      </c>
      <c r="CS76" s="174">
        <v>0</v>
      </c>
      <c r="CT76" s="174"/>
      <c r="CU76" s="174"/>
      <c r="CV76" s="230"/>
      <c r="CW76" s="230">
        <v>0</v>
      </c>
      <c r="CX76" s="230">
        <v>127</v>
      </c>
      <c r="CY76" s="230"/>
      <c r="CZ76" s="230"/>
      <c r="DA76" s="230"/>
      <c r="DB76" s="221">
        <f>IFERROR((AM76-L76)/L76,"")</f>
        <v>-1</v>
      </c>
      <c r="DC76" s="231">
        <f t="shared" si="3"/>
        <v>0</v>
      </c>
      <c r="DD76" s="15">
        <f>SUM(BH76:BP76,AV76:BD76)</f>
        <v>0</v>
      </c>
      <c r="DE76" s="258">
        <f>IFERROR(ROUND(DD76/K76,0),"")</f>
        <v>0</v>
      </c>
      <c r="DF76" s="258" t="str">
        <f>IFERROR(ROUND(CO76/AQ76,1),"")</f>
        <v/>
      </c>
      <c r="DG76" s="231">
        <f t="shared" si="4"/>
        <v>0</v>
      </c>
      <c r="DH76" s="225" t="str">
        <f t="shared" si="5"/>
        <v/>
      </c>
      <c r="DJ76" s="15" t="str">
        <f>IFERROR(#REF!-AO76,"")</f>
        <v/>
      </c>
      <c r="DL76" s="274" t="str">
        <f>IFERROR(#REF!-L76,"")</f>
        <v/>
      </c>
      <c r="DM76" s="238" t="e">
        <f>IF(#REF!&gt;AP76,0,1)</f>
        <v>#REF!</v>
      </c>
      <c r="DN76" s="238">
        <f>IF(AN76&lt;M76,0,1)</f>
        <v>0</v>
      </c>
      <c r="DO76" s="238">
        <f>IF(AN76&gt;N76,0,1)</f>
        <v>1</v>
      </c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</row>
    <row r="77" spans="1:138" s="196" customFormat="1" ht="31.5" hidden="1" customHeight="1" x14ac:dyDescent="0.2">
      <c r="A77" s="192">
        <v>2022</v>
      </c>
      <c r="B77" s="172">
        <v>11</v>
      </c>
      <c r="C77" s="265">
        <v>44866</v>
      </c>
      <c r="D77" s="172">
        <v>415</v>
      </c>
      <c r="E77" s="172">
        <v>657</v>
      </c>
      <c r="F77" s="172">
        <v>47</v>
      </c>
      <c r="G77" s="195" t="s">
        <v>389</v>
      </c>
      <c r="H77" s="258" t="s">
        <v>390</v>
      </c>
      <c r="I77" s="258" t="s">
        <v>364</v>
      </c>
      <c r="J77" s="258">
        <v>3</v>
      </c>
      <c r="K77" s="258">
        <v>1</v>
      </c>
      <c r="L77" s="266">
        <v>90</v>
      </c>
      <c r="M77" s="267">
        <v>83</v>
      </c>
      <c r="N77" s="268">
        <v>96</v>
      </c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>
        <v>108</v>
      </c>
      <c r="AB77" s="191">
        <v>115</v>
      </c>
      <c r="AC77" s="191">
        <v>130</v>
      </c>
      <c r="AD77" s="191">
        <v>127</v>
      </c>
      <c r="AE77" s="191">
        <v>128</v>
      </c>
      <c r="AF77" s="191">
        <v>91</v>
      </c>
      <c r="AG77" s="191">
        <v>90</v>
      </c>
      <c r="AH77" s="191">
        <v>98</v>
      </c>
      <c r="AI77" s="191">
        <v>95</v>
      </c>
      <c r="AJ77" s="191">
        <v>100</v>
      </c>
      <c r="AK77" s="173"/>
      <c r="AL77" s="173"/>
      <c r="AM77" s="269">
        <v>121.6</v>
      </c>
      <c r="AN77" s="269">
        <v>94.8</v>
      </c>
      <c r="AO77" s="184">
        <v>64</v>
      </c>
      <c r="AP77" s="185">
        <v>169</v>
      </c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>
        <v>3</v>
      </c>
      <c r="BI77" s="183">
        <v>7</v>
      </c>
      <c r="BJ77" s="183">
        <v>1</v>
      </c>
      <c r="BK77" s="183"/>
      <c r="BL77" s="183"/>
      <c r="BM77" s="183"/>
      <c r="BN77" s="183"/>
      <c r="BO77" s="183"/>
      <c r="BP77" s="183"/>
      <c r="BQ77" s="238" t="s">
        <v>273</v>
      </c>
      <c r="BR77" s="238" t="s">
        <v>274</v>
      </c>
      <c r="BS77" s="238" t="s">
        <v>391</v>
      </c>
      <c r="BT77" s="238"/>
      <c r="BU77" s="238">
        <v>44</v>
      </c>
      <c r="BV77" s="238" t="s">
        <v>385</v>
      </c>
      <c r="BW77" s="238" t="s">
        <v>352</v>
      </c>
      <c r="BX77" s="187">
        <v>0.02</v>
      </c>
      <c r="BY77" s="183">
        <v>0</v>
      </c>
      <c r="BZ77" s="183">
        <v>0</v>
      </c>
      <c r="CA77" s="183">
        <v>0</v>
      </c>
      <c r="CB77" s="183">
        <v>11</v>
      </c>
      <c r="CC77" s="183">
        <v>11</v>
      </c>
      <c r="CD77" s="183">
        <v>11</v>
      </c>
      <c r="CE77" s="238">
        <v>3</v>
      </c>
      <c r="CF77" s="238">
        <v>7</v>
      </c>
      <c r="CG77" s="113">
        <v>1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11</v>
      </c>
      <c r="CO77" s="186">
        <v>11</v>
      </c>
      <c r="CP77" s="182">
        <v>11</v>
      </c>
      <c r="CQ77" s="188">
        <v>1</v>
      </c>
      <c r="CR77" s="174">
        <v>0.99</v>
      </c>
      <c r="CS77" s="174">
        <v>0.99</v>
      </c>
      <c r="CT77" s="174">
        <v>1.0427999999999999</v>
      </c>
      <c r="CU77" s="174">
        <v>1.0427999999999999</v>
      </c>
      <c r="CV77" s="230"/>
      <c r="CW77" s="230">
        <v>4064</v>
      </c>
      <c r="CX77" s="230">
        <v>127</v>
      </c>
      <c r="CY77" s="230"/>
      <c r="CZ77" s="230"/>
      <c r="DA77" s="230"/>
      <c r="DB77" s="221">
        <f>IFERROR((AM77-L77)/L77,"")</f>
        <v>0.35111111111111104</v>
      </c>
      <c r="DC77" s="231">
        <f t="shared" si="3"/>
        <v>0</v>
      </c>
      <c r="DD77" s="15">
        <f>SUM(BH77:BP77,AV77:BD77)</f>
        <v>11</v>
      </c>
      <c r="DE77" s="258">
        <f>IFERROR(ROUND(DD77/K77,0),"")</f>
        <v>11</v>
      </c>
      <c r="DF77" s="258" t="str">
        <f>IFERROR(ROUND(CO77/AQ77,1),"")</f>
        <v/>
      </c>
      <c r="DG77" s="231">
        <f t="shared" si="4"/>
        <v>11</v>
      </c>
      <c r="DH77" s="225">
        <f t="shared" si="5"/>
        <v>1</v>
      </c>
      <c r="DJ77" s="15" t="str">
        <f>IFERROR(#REF!-AO77,"")</f>
        <v/>
      </c>
      <c r="DL77" s="274" t="str">
        <f>IFERROR(#REF!-L77,"")</f>
        <v/>
      </c>
      <c r="DM77" s="238" t="e">
        <f>IF(#REF!&gt;AP77,0,1)</f>
        <v>#REF!</v>
      </c>
      <c r="DN77" s="238">
        <f>IF(AN77&lt;M77,0,1)</f>
        <v>1</v>
      </c>
      <c r="DO77" s="238">
        <f>IF(AN77&gt;N77,0,1)</f>
        <v>1</v>
      </c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</row>
    <row r="78" spans="1:138" s="196" customFormat="1" ht="31.5" hidden="1" customHeight="1" x14ac:dyDescent="0.2">
      <c r="A78" s="192">
        <v>2022</v>
      </c>
      <c r="B78" s="172">
        <v>11</v>
      </c>
      <c r="C78" s="265">
        <v>44866</v>
      </c>
      <c r="D78" s="172">
        <v>415</v>
      </c>
      <c r="E78" s="172">
        <v>658</v>
      </c>
      <c r="F78" s="172">
        <v>47</v>
      </c>
      <c r="G78" s="195" t="s">
        <v>392</v>
      </c>
      <c r="H78" s="258" t="s">
        <v>393</v>
      </c>
      <c r="I78" s="258" t="s">
        <v>364</v>
      </c>
      <c r="J78" s="258">
        <v>3</v>
      </c>
      <c r="K78" s="258">
        <v>1</v>
      </c>
      <c r="L78" s="266">
        <v>90</v>
      </c>
      <c r="M78" s="267">
        <v>83</v>
      </c>
      <c r="N78" s="268">
        <v>96</v>
      </c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>
        <v>200</v>
      </c>
      <c r="AL78" s="173">
        <v>203</v>
      </c>
      <c r="AM78" s="269"/>
      <c r="AN78" s="269"/>
      <c r="AO78" s="184">
        <v>64</v>
      </c>
      <c r="AP78" s="185">
        <v>169</v>
      </c>
      <c r="AQ78" s="183">
        <v>53.598014888337467</v>
      </c>
      <c r="AR78" s="183">
        <v>201.5</v>
      </c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38" t="s">
        <v>273</v>
      </c>
      <c r="BR78" s="238" t="s">
        <v>274</v>
      </c>
      <c r="BS78" s="238" t="s">
        <v>394</v>
      </c>
      <c r="BT78" s="238"/>
      <c r="BU78" s="238">
        <v>44</v>
      </c>
      <c r="BV78" s="238" t="s">
        <v>385</v>
      </c>
      <c r="BW78" s="238" t="s">
        <v>352</v>
      </c>
      <c r="BX78" s="187">
        <v>0.02</v>
      </c>
      <c r="BY78" s="183">
        <v>0</v>
      </c>
      <c r="BZ78" s="183">
        <v>0</v>
      </c>
      <c r="CA78" s="183">
        <v>0</v>
      </c>
      <c r="CB78" s="183">
        <v>0</v>
      </c>
      <c r="CC78" s="183">
        <v>0</v>
      </c>
      <c r="CD78" s="183">
        <v>0</v>
      </c>
      <c r="CE78" s="238">
        <v>0</v>
      </c>
      <c r="CF78" s="238">
        <v>0</v>
      </c>
      <c r="CG78" s="113">
        <v>0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0</v>
      </c>
      <c r="CO78" s="186">
        <v>0</v>
      </c>
      <c r="CP78" s="182">
        <v>0</v>
      </c>
      <c r="CQ78" s="188"/>
      <c r="CR78" s="174">
        <v>0</v>
      </c>
      <c r="CS78" s="174">
        <v>0</v>
      </c>
      <c r="CT78" s="174"/>
      <c r="CU78" s="174"/>
      <c r="CV78" s="230">
        <v>0</v>
      </c>
      <c r="CW78" s="230">
        <v>0</v>
      </c>
      <c r="CX78" s="230">
        <v>127</v>
      </c>
      <c r="CY78" s="230"/>
      <c r="CZ78" s="230"/>
      <c r="DA78" s="230"/>
      <c r="DB78" s="221">
        <f>IFERROR((AM78-L78)/L78,"")</f>
        <v>-1</v>
      </c>
      <c r="DC78" s="231">
        <f t="shared" si="3"/>
        <v>0</v>
      </c>
      <c r="DD78" s="15">
        <f>SUM(BH78:BP78,AV78:BD78)</f>
        <v>0</v>
      </c>
      <c r="DE78" s="258">
        <f>IFERROR(ROUND(DD78/K78,0),"")</f>
        <v>0</v>
      </c>
      <c r="DF78" s="258">
        <f>IFERROR(ROUND(CO78/AQ78,1),"")</f>
        <v>0</v>
      </c>
      <c r="DG78" s="231">
        <f t="shared" si="4"/>
        <v>0</v>
      </c>
      <c r="DH78" s="225" t="str">
        <f t="shared" si="5"/>
        <v/>
      </c>
      <c r="DJ78" s="15" t="str">
        <f>IFERROR(#REF!-AO78,"")</f>
        <v/>
      </c>
      <c r="DL78" s="274" t="str">
        <f>IFERROR(#REF!-L78,"")</f>
        <v/>
      </c>
      <c r="DM78" s="238" t="e">
        <f>IF(#REF!&gt;AP78,0,1)</f>
        <v>#REF!</v>
      </c>
      <c r="DN78" s="238">
        <f>IF(AN78&lt;M78,0,1)</f>
        <v>0</v>
      </c>
      <c r="DO78" s="238">
        <f>IF(AN78&gt;N78,0,1)</f>
        <v>1</v>
      </c>
      <c r="DP78" s="238"/>
      <c r="DQ78" s="238"/>
      <c r="DR78" s="238"/>
      <c r="DS78" s="238"/>
      <c r="DT78" s="238"/>
      <c r="DU78" s="238"/>
      <c r="DV78" s="238"/>
      <c r="DW78" s="238"/>
      <c r="DX78" s="238"/>
      <c r="DY78" s="238"/>
      <c r="DZ78" s="238"/>
      <c r="EA78" s="238"/>
      <c r="EB78" s="238"/>
      <c r="EC78" s="238"/>
      <c r="ED78" s="238"/>
      <c r="EE78" s="238"/>
      <c r="EF78" s="238"/>
      <c r="EG78" s="238"/>
      <c r="EH78" s="238"/>
    </row>
    <row r="79" spans="1:138" s="196" customFormat="1" ht="31.5" hidden="1" customHeight="1" x14ac:dyDescent="0.2">
      <c r="A79" s="192">
        <v>2022</v>
      </c>
      <c r="B79" s="172">
        <v>11</v>
      </c>
      <c r="C79" s="265">
        <v>44866</v>
      </c>
      <c r="D79" s="172">
        <v>433</v>
      </c>
      <c r="E79" s="172">
        <v>452</v>
      </c>
      <c r="F79" s="172">
        <v>48</v>
      </c>
      <c r="G79" s="195" t="s">
        <v>370</v>
      </c>
      <c r="H79" s="258" t="s">
        <v>371</v>
      </c>
      <c r="I79" s="258" t="s">
        <v>364</v>
      </c>
      <c r="J79" s="258">
        <v>4</v>
      </c>
      <c r="K79" s="258">
        <v>2</v>
      </c>
      <c r="L79" s="266">
        <v>270</v>
      </c>
      <c r="M79" s="267">
        <v>251</v>
      </c>
      <c r="N79" s="268">
        <v>288</v>
      </c>
      <c r="O79" s="191">
        <v>315</v>
      </c>
      <c r="P79" s="191">
        <v>320</v>
      </c>
      <c r="Q79" s="191"/>
      <c r="R79" s="191"/>
      <c r="S79" s="191"/>
      <c r="T79" s="191">
        <v>249</v>
      </c>
      <c r="U79" s="191">
        <v>248</v>
      </c>
      <c r="V79" s="191"/>
      <c r="W79" s="191"/>
      <c r="X79" s="191"/>
      <c r="Y79" s="173"/>
      <c r="Z79" s="173"/>
      <c r="AA79" s="191">
        <v>320</v>
      </c>
      <c r="AB79" s="191">
        <v>341</v>
      </c>
      <c r="AC79" s="191">
        <v>285</v>
      </c>
      <c r="AD79" s="191">
        <v>292</v>
      </c>
      <c r="AE79" s="191">
        <v>319</v>
      </c>
      <c r="AF79" s="191">
        <v>260</v>
      </c>
      <c r="AG79" s="191">
        <v>278</v>
      </c>
      <c r="AH79" s="191">
        <v>248</v>
      </c>
      <c r="AI79" s="191">
        <v>255</v>
      </c>
      <c r="AJ79" s="191">
        <v>251</v>
      </c>
      <c r="AK79" s="173"/>
      <c r="AL79" s="173"/>
      <c r="AM79" s="269">
        <v>313.14285714285722</v>
      </c>
      <c r="AN79" s="269">
        <v>255.57142857142861</v>
      </c>
      <c r="AO79" s="184">
        <v>96</v>
      </c>
      <c r="AP79" s="185">
        <v>150</v>
      </c>
      <c r="AQ79" s="183"/>
      <c r="AR79" s="183"/>
      <c r="AS79" s="183"/>
      <c r="AT79" s="183"/>
      <c r="AU79" s="183">
        <v>720</v>
      </c>
      <c r="AV79" s="183">
        <v>8</v>
      </c>
      <c r="AW79" s="183">
        <v>2</v>
      </c>
      <c r="AX79" s="183">
        <v>1</v>
      </c>
      <c r="AY79" s="183"/>
      <c r="AZ79" s="183"/>
      <c r="BA79" s="183"/>
      <c r="BB79" s="183"/>
      <c r="BC79" s="183"/>
      <c r="BD79" s="183"/>
      <c r="BE79" s="183"/>
      <c r="BF79" s="183"/>
      <c r="BG79" s="183">
        <v>800</v>
      </c>
      <c r="BH79" s="183"/>
      <c r="BI79" s="183"/>
      <c r="BJ79" s="183">
        <v>11</v>
      </c>
      <c r="BK79" s="183"/>
      <c r="BL79" s="183"/>
      <c r="BM79" s="183"/>
      <c r="BN79" s="183"/>
      <c r="BO79" s="183"/>
      <c r="BP79" s="183"/>
      <c r="BQ79" s="238" t="s">
        <v>273</v>
      </c>
      <c r="BR79" s="238" t="s">
        <v>351</v>
      </c>
      <c r="BS79" s="238"/>
      <c r="BT79" s="238"/>
      <c r="BU79" s="238">
        <v>44</v>
      </c>
      <c r="BV79" s="238" t="s">
        <v>372</v>
      </c>
      <c r="BW79" s="238" t="s">
        <v>352</v>
      </c>
      <c r="BX79" s="187">
        <v>0.02</v>
      </c>
      <c r="BY79" s="183">
        <v>11</v>
      </c>
      <c r="BZ79" s="183">
        <v>5.5</v>
      </c>
      <c r="CA79" s="183">
        <v>725</v>
      </c>
      <c r="CB79" s="183">
        <v>11</v>
      </c>
      <c r="CC79" s="183">
        <v>5.5</v>
      </c>
      <c r="CD79" s="183">
        <v>805</v>
      </c>
      <c r="CE79" s="238">
        <v>4</v>
      </c>
      <c r="CF79" s="238">
        <v>1</v>
      </c>
      <c r="CG79" s="113">
        <v>6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22</v>
      </c>
      <c r="CO79" s="186">
        <v>11</v>
      </c>
      <c r="CP79" s="182">
        <v>1530</v>
      </c>
      <c r="CQ79" s="188">
        <v>7.1895424836601303E-3</v>
      </c>
      <c r="CR79" s="174">
        <v>2.97</v>
      </c>
      <c r="CS79" s="174">
        <v>413.1</v>
      </c>
      <c r="CT79" s="174">
        <v>2.8112857142857139</v>
      </c>
      <c r="CU79" s="174">
        <v>391.02428571428572</v>
      </c>
      <c r="CV79" s="230"/>
      <c r="CW79" s="230">
        <v>847898.18181818165</v>
      </c>
      <c r="CX79" s="230">
        <v>127</v>
      </c>
      <c r="CY79" s="230"/>
      <c r="CZ79" s="230"/>
      <c r="DA79" s="230"/>
      <c r="DB79" s="221">
        <f>IFERROR((AM79-L79)/L79,"")</f>
        <v>0.15978835978836009</v>
      </c>
      <c r="DC79" s="231">
        <f t="shared" si="3"/>
        <v>1520</v>
      </c>
      <c r="DD79" s="15">
        <f>SUM(BH79:BP79,AV79:BD79)</f>
        <v>22</v>
      </c>
      <c r="DE79" s="258">
        <f>IFERROR(ROUND(DD79/K79,0),"")</f>
        <v>11</v>
      </c>
      <c r="DF79" s="258" t="str">
        <f>IFERROR(ROUND(CO79/AQ79,1),"")</f>
        <v/>
      </c>
      <c r="DG79" s="231">
        <f t="shared" si="4"/>
        <v>1531</v>
      </c>
      <c r="DH79" s="225">
        <f t="shared" si="5"/>
        <v>7.1848465055519267E-3</v>
      </c>
      <c r="DJ79" s="15" t="str">
        <f>IFERROR(#REF!-AO79,"")</f>
        <v/>
      </c>
      <c r="DL79" s="274" t="str">
        <f>IFERROR(#REF!-L79,"")</f>
        <v/>
      </c>
      <c r="DM79" s="238" t="e">
        <f>IF(#REF!&gt;AP79,0,1)</f>
        <v>#REF!</v>
      </c>
      <c r="DN79" s="238">
        <f>IF(AN79&lt;M79,0,1)</f>
        <v>1</v>
      </c>
      <c r="DO79" s="238">
        <f>IF(AN79&gt;N79,0,1)</f>
        <v>1</v>
      </c>
      <c r="DP79" s="238"/>
      <c r="DQ79" s="238"/>
      <c r="DR79" s="238"/>
      <c r="DS79" s="238"/>
      <c r="DT79" s="238"/>
      <c r="DU79" s="238"/>
      <c r="DV79" s="238"/>
      <c r="DW79" s="238"/>
      <c r="DX79" s="238"/>
      <c r="DY79" s="238"/>
      <c r="DZ79" s="238"/>
      <c r="EA79" s="238"/>
      <c r="EB79" s="238"/>
      <c r="EC79" s="238"/>
      <c r="ED79" s="238"/>
      <c r="EE79" s="238"/>
      <c r="EF79" s="238"/>
      <c r="EG79" s="238"/>
      <c r="EH79" s="238"/>
    </row>
    <row r="80" spans="1:138" s="196" customFormat="1" ht="31.5" hidden="1" customHeight="1" x14ac:dyDescent="0.2">
      <c r="A80" s="192">
        <v>2022</v>
      </c>
      <c r="B80" s="172">
        <v>11</v>
      </c>
      <c r="C80" s="265">
        <v>44866</v>
      </c>
      <c r="D80" s="172">
        <v>433</v>
      </c>
      <c r="E80" s="172">
        <v>453</v>
      </c>
      <c r="F80" s="172">
        <v>48</v>
      </c>
      <c r="G80" s="195" t="s">
        <v>373</v>
      </c>
      <c r="H80" s="258" t="s">
        <v>374</v>
      </c>
      <c r="I80" s="258" t="s">
        <v>364</v>
      </c>
      <c r="J80" s="258">
        <v>4</v>
      </c>
      <c r="K80" s="258">
        <v>2</v>
      </c>
      <c r="L80" s="266">
        <v>175</v>
      </c>
      <c r="M80" s="267">
        <v>162</v>
      </c>
      <c r="N80" s="268">
        <v>187</v>
      </c>
      <c r="O80" s="191">
        <v>212</v>
      </c>
      <c r="P80" s="191">
        <v>210</v>
      </c>
      <c r="Q80" s="191"/>
      <c r="R80" s="191"/>
      <c r="S80" s="191"/>
      <c r="T80" s="191">
        <v>171</v>
      </c>
      <c r="U80" s="191">
        <v>174</v>
      </c>
      <c r="V80" s="191"/>
      <c r="W80" s="191"/>
      <c r="X80" s="191"/>
      <c r="Y80" s="173">
        <v>200</v>
      </c>
      <c r="Z80" s="173">
        <v>203</v>
      </c>
      <c r="AA80" s="191">
        <v>205</v>
      </c>
      <c r="AB80" s="191">
        <v>220</v>
      </c>
      <c r="AC80" s="191">
        <v>197</v>
      </c>
      <c r="AD80" s="191">
        <v>201</v>
      </c>
      <c r="AE80" s="191">
        <v>195</v>
      </c>
      <c r="AF80" s="191">
        <v>178</v>
      </c>
      <c r="AG80" s="191">
        <v>174</v>
      </c>
      <c r="AH80" s="191">
        <v>163</v>
      </c>
      <c r="AI80" s="191">
        <v>170</v>
      </c>
      <c r="AJ80" s="191">
        <v>160</v>
      </c>
      <c r="AK80" s="173">
        <v>203</v>
      </c>
      <c r="AL80" s="173">
        <v>203</v>
      </c>
      <c r="AM80" s="269">
        <v>205.71428571428569</v>
      </c>
      <c r="AN80" s="269">
        <v>170</v>
      </c>
      <c r="AO80" s="184">
        <v>96</v>
      </c>
      <c r="AP80" s="185">
        <v>150</v>
      </c>
      <c r="AQ80" s="183">
        <v>71.199011124845484</v>
      </c>
      <c r="AR80" s="183">
        <v>202.25</v>
      </c>
      <c r="AS80" s="183"/>
      <c r="AT80" s="183"/>
      <c r="AU80" s="183">
        <v>720</v>
      </c>
      <c r="AV80" s="183">
        <v>4</v>
      </c>
      <c r="AW80" s="183">
        <v>4</v>
      </c>
      <c r="AX80" s="183">
        <v>4</v>
      </c>
      <c r="AY80" s="183"/>
      <c r="AZ80" s="183"/>
      <c r="BA80" s="183"/>
      <c r="BB80" s="183"/>
      <c r="BC80" s="183"/>
      <c r="BD80" s="183"/>
      <c r="BE80" s="183"/>
      <c r="BF80" s="183"/>
      <c r="BG80" s="183">
        <v>800</v>
      </c>
      <c r="BH80" s="183"/>
      <c r="BI80" s="183">
        <v>1</v>
      </c>
      <c r="BJ80" s="183">
        <v>10</v>
      </c>
      <c r="BK80" s="183"/>
      <c r="BL80" s="183"/>
      <c r="BM80" s="183"/>
      <c r="BN80" s="183"/>
      <c r="BO80" s="183"/>
      <c r="BP80" s="183"/>
      <c r="BQ80" s="238" t="s">
        <v>273</v>
      </c>
      <c r="BR80" s="238" t="s">
        <v>351</v>
      </c>
      <c r="BS80" s="238"/>
      <c r="BT80" s="238"/>
      <c r="BU80" s="238">
        <v>44</v>
      </c>
      <c r="BV80" s="238" t="s">
        <v>372</v>
      </c>
      <c r="BW80" s="238" t="s">
        <v>352</v>
      </c>
      <c r="BX80" s="187">
        <v>0.02</v>
      </c>
      <c r="BY80" s="183">
        <v>12</v>
      </c>
      <c r="BZ80" s="183">
        <v>6</v>
      </c>
      <c r="CA80" s="183">
        <v>726</v>
      </c>
      <c r="CB80" s="183">
        <v>11</v>
      </c>
      <c r="CC80" s="183">
        <v>5.5</v>
      </c>
      <c r="CD80" s="183">
        <v>805</v>
      </c>
      <c r="CE80" s="238">
        <v>2</v>
      </c>
      <c r="CF80" s="238">
        <v>2</v>
      </c>
      <c r="CG80" s="113">
        <v>7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23</v>
      </c>
      <c r="CO80" s="186">
        <v>11</v>
      </c>
      <c r="CP80" s="182">
        <v>1531</v>
      </c>
      <c r="CQ80" s="188">
        <v>7.511430437622469E-3</v>
      </c>
      <c r="CR80" s="174">
        <v>2.0125000000000002</v>
      </c>
      <c r="CS80" s="174">
        <v>267.92500000000001</v>
      </c>
      <c r="CT80" s="174">
        <v>1.9550000000000001</v>
      </c>
      <c r="CU80" s="174">
        <v>260.27</v>
      </c>
      <c r="CV80" s="230">
        <v>0.16151909722222221</v>
      </c>
      <c r="CW80" s="230">
        <v>848452.36363636353</v>
      </c>
      <c r="CX80" s="230">
        <v>127</v>
      </c>
      <c r="CY80" s="230"/>
      <c r="CZ80" s="230"/>
      <c r="DA80" s="230"/>
      <c r="DB80" s="221">
        <f>IFERROR((AM80-L80)/L80,"")</f>
        <v>0.17551020408163254</v>
      </c>
      <c r="DC80" s="231">
        <f t="shared" si="3"/>
        <v>1520</v>
      </c>
      <c r="DD80" s="15">
        <f>SUM(BH80:BP80,AV80:BD80)</f>
        <v>23</v>
      </c>
      <c r="DE80" s="258">
        <f>IFERROR(ROUND(DD80/K80,0),"")</f>
        <v>12</v>
      </c>
      <c r="DF80" s="258">
        <f>IFERROR(ROUND(CO80/AQ80,1),"")</f>
        <v>0.2</v>
      </c>
      <c r="DG80" s="231">
        <f t="shared" si="4"/>
        <v>1532</v>
      </c>
      <c r="DH80" s="225">
        <f t="shared" si="5"/>
        <v>7.832898172323759E-3</v>
      </c>
      <c r="DJ80" s="15" t="str">
        <f>IFERROR(#REF!-AO80,"")</f>
        <v/>
      </c>
      <c r="DL80" s="274" t="str">
        <f>IFERROR(#REF!-L80,"")</f>
        <v/>
      </c>
      <c r="DM80" s="238" t="e">
        <f>IF(#REF!&gt;AP80,0,1)</f>
        <v>#REF!</v>
      </c>
      <c r="DN80" s="238">
        <f>IF(AN80&lt;M80,0,1)</f>
        <v>1</v>
      </c>
      <c r="DO80" s="238">
        <f>IF(AN80&gt;N80,0,1)</f>
        <v>1</v>
      </c>
      <c r="DP80" s="238"/>
      <c r="DQ80" s="238"/>
      <c r="DR80" s="238"/>
      <c r="DS80" s="238"/>
      <c r="DT80" s="238"/>
      <c r="DU80" s="238"/>
      <c r="DV80" s="238"/>
      <c r="DW80" s="238"/>
      <c r="DX80" s="238"/>
      <c r="DY80" s="238"/>
      <c r="DZ80" s="238"/>
      <c r="EA80" s="238"/>
      <c r="EB80" s="238"/>
      <c r="EC80" s="238"/>
      <c r="ED80" s="238"/>
      <c r="EE80" s="238"/>
      <c r="EF80" s="238"/>
      <c r="EG80" s="238"/>
      <c r="EH80" s="238"/>
    </row>
    <row r="81" spans="1:138" s="196" customFormat="1" ht="31.5" hidden="1" customHeight="1" x14ac:dyDescent="0.2">
      <c r="A81" s="192">
        <v>2022</v>
      </c>
      <c r="B81" s="172">
        <v>11</v>
      </c>
      <c r="C81" s="265">
        <v>44866</v>
      </c>
      <c r="D81" s="172">
        <v>214</v>
      </c>
      <c r="E81" s="172">
        <v>142</v>
      </c>
      <c r="F81" s="172">
        <v>49</v>
      </c>
      <c r="G81" s="195" t="s">
        <v>395</v>
      </c>
      <c r="H81" s="258" t="s">
        <v>396</v>
      </c>
      <c r="I81" s="258" t="s">
        <v>364</v>
      </c>
      <c r="J81" s="258">
        <v>4</v>
      </c>
      <c r="K81" s="258">
        <v>1</v>
      </c>
      <c r="L81" s="266">
        <v>351</v>
      </c>
      <c r="M81" s="267">
        <v>326</v>
      </c>
      <c r="N81" s="268">
        <v>375</v>
      </c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>
        <v>444</v>
      </c>
      <c r="AB81" s="191">
        <v>452</v>
      </c>
      <c r="AC81" s="191">
        <v>500</v>
      </c>
      <c r="AD81" s="191">
        <v>462</v>
      </c>
      <c r="AE81" s="191">
        <v>471</v>
      </c>
      <c r="AF81" s="191">
        <v>351</v>
      </c>
      <c r="AG81" s="191">
        <v>343</v>
      </c>
      <c r="AH81" s="191">
        <v>362</v>
      </c>
      <c r="AI81" s="191">
        <v>350</v>
      </c>
      <c r="AJ81" s="191">
        <v>360</v>
      </c>
      <c r="AK81" s="173">
        <v>205</v>
      </c>
      <c r="AL81" s="173">
        <v>202</v>
      </c>
      <c r="AM81" s="269">
        <v>465.8</v>
      </c>
      <c r="AN81" s="269">
        <v>353.2</v>
      </c>
      <c r="AO81" s="184">
        <v>74</v>
      </c>
      <c r="AP81" s="185">
        <v>195</v>
      </c>
      <c r="AQ81" s="183">
        <v>70.761670761670757</v>
      </c>
      <c r="AR81" s="183">
        <v>203.5</v>
      </c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>
        <v>427</v>
      </c>
      <c r="BH81" s="183">
        <v>1</v>
      </c>
      <c r="BI81" s="183">
        <v>2</v>
      </c>
      <c r="BJ81" s="183">
        <v>9</v>
      </c>
      <c r="BK81" s="183"/>
      <c r="BL81" s="183"/>
      <c r="BM81" s="183"/>
      <c r="BN81" s="183"/>
      <c r="BO81" s="183"/>
      <c r="BP81" s="183"/>
      <c r="BQ81" s="238" t="s">
        <v>273</v>
      </c>
      <c r="BR81" s="238" t="s">
        <v>360</v>
      </c>
      <c r="BS81" s="238" t="s">
        <v>397</v>
      </c>
      <c r="BT81" s="238"/>
      <c r="BU81" s="238">
        <v>44</v>
      </c>
      <c r="BV81" s="238" t="s">
        <v>395</v>
      </c>
      <c r="BW81" s="238" t="s">
        <v>352</v>
      </c>
      <c r="BX81" s="187">
        <v>0.02</v>
      </c>
      <c r="BY81" s="183">
        <v>0</v>
      </c>
      <c r="BZ81" s="183">
        <v>0</v>
      </c>
      <c r="CA81" s="183">
        <v>0</v>
      </c>
      <c r="CB81" s="183">
        <v>12</v>
      </c>
      <c r="CC81" s="183">
        <v>12</v>
      </c>
      <c r="CD81" s="183">
        <v>439</v>
      </c>
      <c r="CE81" s="238">
        <v>1</v>
      </c>
      <c r="CF81" s="238">
        <v>2</v>
      </c>
      <c r="CG81" s="113">
        <v>9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12</v>
      </c>
      <c r="CO81" s="186">
        <v>12</v>
      </c>
      <c r="CP81" s="182">
        <v>439</v>
      </c>
      <c r="CQ81" s="188">
        <v>2.7334851936218679E-2</v>
      </c>
      <c r="CR81" s="174">
        <v>4.2119999999999997</v>
      </c>
      <c r="CS81" s="174">
        <v>154.089</v>
      </c>
      <c r="CT81" s="174">
        <v>4.2384000000000004</v>
      </c>
      <c r="CU81" s="174">
        <v>155.0548</v>
      </c>
      <c r="CV81" s="230">
        <v>0.16958333333333331</v>
      </c>
      <c r="CW81" s="230">
        <v>187532.81818181821</v>
      </c>
      <c r="CX81" s="230">
        <v>127</v>
      </c>
      <c r="CY81" s="230"/>
      <c r="CZ81" s="230"/>
      <c r="DA81" s="230"/>
      <c r="DB81" s="221">
        <f>IFERROR((AM81-L81)/L81,"")</f>
        <v>0.32706552706552711</v>
      </c>
      <c r="DC81" s="231">
        <f t="shared" si="3"/>
        <v>427</v>
      </c>
      <c r="DD81" s="15">
        <f>SUM(BH81:BP81,AV81:BD81)</f>
        <v>12</v>
      </c>
      <c r="DE81" s="258">
        <f>IFERROR(ROUND(DD81/K81,0),"")</f>
        <v>12</v>
      </c>
      <c r="DF81" s="258">
        <f>IFERROR(ROUND(CO81/AQ81,1),"")</f>
        <v>0.2</v>
      </c>
      <c r="DG81" s="231">
        <f t="shared" si="4"/>
        <v>439</v>
      </c>
      <c r="DH81" s="225">
        <f t="shared" si="5"/>
        <v>2.7334851936218679E-2</v>
      </c>
      <c r="DJ81" s="15" t="str">
        <f>IFERROR(#REF!-AO81,"")</f>
        <v/>
      </c>
      <c r="DL81" s="274" t="str">
        <f>IFERROR(#REF!-L81,"")</f>
        <v/>
      </c>
      <c r="DM81" s="238" t="e">
        <f>IF(#REF!&gt;AP81,0,1)</f>
        <v>#REF!</v>
      </c>
      <c r="DN81" s="238">
        <f>IF(AN81&lt;M81,0,1)</f>
        <v>1</v>
      </c>
      <c r="DO81" s="238">
        <f>IF(AN81&gt;N81,0,1)</f>
        <v>1</v>
      </c>
      <c r="DP81" s="238"/>
      <c r="DQ81" s="238"/>
      <c r="DR81" s="238"/>
      <c r="DS81" s="238"/>
      <c r="DT81" s="238"/>
      <c r="DU81" s="238"/>
      <c r="DV81" s="238"/>
      <c r="DW81" s="238"/>
      <c r="DX81" s="238"/>
      <c r="DY81" s="238"/>
      <c r="DZ81" s="238"/>
      <c r="EA81" s="238"/>
      <c r="EB81" s="238"/>
      <c r="EC81" s="238"/>
      <c r="ED81" s="238"/>
      <c r="EE81" s="238"/>
      <c r="EF81" s="238"/>
      <c r="EG81" s="238"/>
      <c r="EH81" s="238"/>
    </row>
    <row r="82" spans="1:138" s="196" customFormat="1" ht="31.5" hidden="1" customHeight="1" x14ac:dyDescent="0.2">
      <c r="A82" s="192">
        <v>2022</v>
      </c>
      <c r="B82" s="172">
        <v>11</v>
      </c>
      <c r="C82" s="265">
        <v>44867</v>
      </c>
      <c r="D82" s="172">
        <v>376</v>
      </c>
      <c r="E82" s="172">
        <v>438</v>
      </c>
      <c r="F82" s="172">
        <v>1</v>
      </c>
      <c r="G82" s="195" t="s">
        <v>255</v>
      </c>
      <c r="H82" s="258" t="s">
        <v>256</v>
      </c>
      <c r="I82" s="258" t="s">
        <v>257</v>
      </c>
      <c r="J82" s="258">
        <v>3</v>
      </c>
      <c r="K82" s="258">
        <v>2</v>
      </c>
      <c r="L82" s="266">
        <v>335</v>
      </c>
      <c r="M82" s="267">
        <v>315</v>
      </c>
      <c r="N82" s="268">
        <v>358</v>
      </c>
      <c r="O82" s="191">
        <v>482</v>
      </c>
      <c r="P82" s="191">
        <v>481</v>
      </c>
      <c r="Q82" s="191">
        <v>484</v>
      </c>
      <c r="R82" s="191">
        <v>521</v>
      </c>
      <c r="S82" s="191">
        <v>528</v>
      </c>
      <c r="T82" s="191">
        <v>351</v>
      </c>
      <c r="U82" s="191">
        <v>349</v>
      </c>
      <c r="V82" s="191">
        <v>365</v>
      </c>
      <c r="W82" s="191">
        <v>372</v>
      </c>
      <c r="X82" s="191">
        <v>352</v>
      </c>
      <c r="Y82" s="173">
        <v>139</v>
      </c>
      <c r="Z82" s="173">
        <v>124</v>
      </c>
      <c r="AA82" s="191">
        <v>487</v>
      </c>
      <c r="AB82" s="191">
        <v>528</v>
      </c>
      <c r="AC82" s="191">
        <v>523</v>
      </c>
      <c r="AD82" s="191">
        <v>588</v>
      </c>
      <c r="AE82" s="191">
        <v>519</v>
      </c>
      <c r="AF82" s="191">
        <v>378</v>
      </c>
      <c r="AG82" s="191">
        <v>364</v>
      </c>
      <c r="AH82" s="191">
        <v>359</v>
      </c>
      <c r="AI82" s="191">
        <v>392</v>
      </c>
      <c r="AJ82" s="191">
        <v>356</v>
      </c>
      <c r="AK82" s="173">
        <v>128</v>
      </c>
      <c r="AL82" s="173">
        <v>126</v>
      </c>
      <c r="AM82" s="269">
        <v>514.1</v>
      </c>
      <c r="AN82" s="269">
        <v>363.8</v>
      </c>
      <c r="AO82" s="184">
        <v>75</v>
      </c>
      <c r="AP82" s="185">
        <v>144</v>
      </c>
      <c r="AQ82" s="183">
        <v>83.558994197292066</v>
      </c>
      <c r="AR82" s="183">
        <v>129.25</v>
      </c>
      <c r="AS82" s="183"/>
      <c r="AT82" s="183"/>
      <c r="AU82" s="183">
        <v>1236</v>
      </c>
      <c r="AV82" s="183">
        <v>8</v>
      </c>
      <c r="AW82" s="183">
        <v>8</v>
      </c>
      <c r="AX82" s="183">
        <v>8</v>
      </c>
      <c r="AY82" s="183"/>
      <c r="AZ82" s="183"/>
      <c r="BA82" s="183"/>
      <c r="BB82" s="183"/>
      <c r="BC82" s="183"/>
      <c r="BD82" s="183"/>
      <c r="BE82" s="183"/>
      <c r="BF82" s="183"/>
      <c r="BG82" s="183">
        <v>564</v>
      </c>
      <c r="BH82" s="183">
        <v>8</v>
      </c>
      <c r="BI82" s="183">
        <v>6</v>
      </c>
      <c r="BJ82" s="183">
        <v>6</v>
      </c>
      <c r="BK82" s="183"/>
      <c r="BL82" s="183"/>
      <c r="BM82" s="183"/>
      <c r="BN82" s="183"/>
      <c r="BO82" s="183"/>
      <c r="BP82" s="183"/>
      <c r="BQ82" s="238" t="s">
        <v>258</v>
      </c>
      <c r="BR82" s="238" t="s">
        <v>259</v>
      </c>
      <c r="BS82" s="238" t="s">
        <v>260</v>
      </c>
      <c r="BT82" s="238" t="s">
        <v>261</v>
      </c>
      <c r="BU82" s="238">
        <v>44</v>
      </c>
      <c r="BV82" s="238" t="s">
        <v>262</v>
      </c>
      <c r="BW82" s="238" t="s">
        <v>263</v>
      </c>
      <c r="BX82" s="187">
        <v>1.4999999999999999E-2</v>
      </c>
      <c r="BY82" s="183">
        <v>24</v>
      </c>
      <c r="BZ82" s="183">
        <v>12</v>
      </c>
      <c r="CA82" s="183">
        <v>1248</v>
      </c>
      <c r="CB82" s="183">
        <v>20</v>
      </c>
      <c r="CC82" s="183">
        <v>10</v>
      </c>
      <c r="CD82" s="183">
        <v>574</v>
      </c>
      <c r="CE82" s="238">
        <v>8</v>
      </c>
      <c r="CF82" s="238">
        <v>7</v>
      </c>
      <c r="CG82" s="113">
        <v>7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44</v>
      </c>
      <c r="CO82" s="186">
        <v>22</v>
      </c>
      <c r="CP82" s="182">
        <v>1822</v>
      </c>
      <c r="CQ82" s="188">
        <v>1.2074643249176731E-2</v>
      </c>
      <c r="CR82" s="174">
        <v>7.37</v>
      </c>
      <c r="CS82" s="174">
        <v>610.37</v>
      </c>
      <c r="CT82" s="174">
        <v>8.0036000000000005</v>
      </c>
      <c r="CU82" s="174">
        <v>662.84359999999992</v>
      </c>
      <c r="CV82" s="230">
        <v>0.26328703703703699</v>
      </c>
      <c r="CW82" s="230">
        <v>788843.18181818177</v>
      </c>
      <c r="CX82" s="230">
        <v>127</v>
      </c>
      <c r="CY82" s="230"/>
      <c r="CZ82" s="230"/>
      <c r="DA82" s="230"/>
      <c r="DB82" s="221">
        <f>IFERROR((AM82-L82)/L82,"")</f>
        <v>0.53462686567164186</v>
      </c>
      <c r="DC82" s="231">
        <f t="shared" si="3"/>
        <v>1800</v>
      </c>
      <c r="DD82" s="15">
        <f>SUM(BH82:BP82,AV82:BD82)</f>
        <v>44</v>
      </c>
      <c r="DE82" s="258">
        <f>IFERROR(ROUND(DD82/K82,0),"")</f>
        <v>22</v>
      </c>
      <c r="DF82" s="258">
        <f>IFERROR(ROUND(CO82/AQ82,1),"")</f>
        <v>0.3</v>
      </c>
      <c r="DG82" s="231">
        <f t="shared" si="4"/>
        <v>1822</v>
      </c>
      <c r="DH82" s="225">
        <f t="shared" si="5"/>
        <v>1.2074643249176729E-2</v>
      </c>
      <c r="DJ82" s="15" t="str">
        <f>IFERROR(#REF!-AO82,"")</f>
        <v/>
      </c>
      <c r="DL82" s="274" t="str">
        <f>IFERROR(#REF!-L82,"")</f>
        <v/>
      </c>
      <c r="DM82" s="238" t="e">
        <f>IF(#REF!&gt;AP82,0,1)</f>
        <v>#REF!</v>
      </c>
      <c r="DN82" s="238">
        <f>IF(AN82&lt;M82,0,1)</f>
        <v>1</v>
      </c>
      <c r="DO82" s="238">
        <f>IF(AN82&gt;N82,0,1)</f>
        <v>0</v>
      </c>
      <c r="DP82" s="238"/>
      <c r="DQ82" s="238"/>
      <c r="DR82" s="238"/>
      <c r="DS82" s="238"/>
      <c r="DT82" s="238"/>
      <c r="DU82" s="238"/>
      <c r="DV82" s="238"/>
      <c r="DW82" s="238"/>
      <c r="DX82" s="238"/>
      <c r="DY82" s="238"/>
      <c r="DZ82" s="238"/>
      <c r="EA82" s="238"/>
      <c r="EB82" s="238"/>
      <c r="EC82" s="238"/>
      <c r="ED82" s="238"/>
      <c r="EE82" s="238"/>
      <c r="EF82" s="238"/>
      <c r="EG82" s="238"/>
      <c r="EH82" s="238"/>
    </row>
    <row r="83" spans="1:138" s="196" customFormat="1" ht="31.5" hidden="1" customHeight="1" x14ac:dyDescent="0.2">
      <c r="A83" s="192">
        <v>2022</v>
      </c>
      <c r="B83" s="172">
        <v>11</v>
      </c>
      <c r="C83" s="265">
        <v>44867</v>
      </c>
      <c r="D83" s="172">
        <v>423</v>
      </c>
      <c r="E83" s="172">
        <v>669</v>
      </c>
      <c r="F83" s="172">
        <v>2</v>
      </c>
      <c r="G83" s="195" t="s">
        <v>398</v>
      </c>
      <c r="H83" s="258" t="s">
        <v>399</v>
      </c>
      <c r="I83" s="258" t="s">
        <v>257</v>
      </c>
      <c r="J83" s="258">
        <v>2</v>
      </c>
      <c r="K83" s="258">
        <v>2</v>
      </c>
      <c r="L83" s="266">
        <v>954</v>
      </c>
      <c r="M83" s="267">
        <v>897</v>
      </c>
      <c r="N83" s="268">
        <v>1021</v>
      </c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>
        <v>1626</v>
      </c>
      <c r="AD83" s="191">
        <v>1859</v>
      </c>
      <c r="AE83" s="191">
        <v>1838</v>
      </c>
      <c r="AF83" s="191"/>
      <c r="AG83" s="191"/>
      <c r="AH83" s="191">
        <v>961</v>
      </c>
      <c r="AI83" s="191">
        <v>966</v>
      </c>
      <c r="AJ83" s="191">
        <v>976</v>
      </c>
      <c r="AK83" s="173"/>
      <c r="AL83" s="173">
        <v>161</v>
      </c>
      <c r="AM83" s="269">
        <v>1774.333333333333</v>
      </c>
      <c r="AN83" s="269">
        <v>967.66666666666663</v>
      </c>
      <c r="AO83" s="184">
        <v>40</v>
      </c>
      <c r="AP83" s="185">
        <v>180</v>
      </c>
      <c r="AQ83" s="183">
        <v>44.720496894409941</v>
      </c>
      <c r="AR83" s="183">
        <v>161</v>
      </c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>
        <v>2</v>
      </c>
      <c r="BJ83" s="183">
        <v>8</v>
      </c>
      <c r="BK83" s="183"/>
      <c r="BL83" s="183"/>
      <c r="BM83" s="183"/>
      <c r="BN83" s="183"/>
      <c r="BO83" s="183"/>
      <c r="BP83" s="183"/>
      <c r="BQ83" s="238" t="s">
        <v>258</v>
      </c>
      <c r="BR83" s="238" t="s">
        <v>259</v>
      </c>
      <c r="BS83" s="238" t="s">
        <v>400</v>
      </c>
      <c r="BT83" s="238" t="s">
        <v>261</v>
      </c>
      <c r="BU83" s="238">
        <v>44</v>
      </c>
      <c r="BV83" s="238" t="s">
        <v>398</v>
      </c>
      <c r="BW83" s="238" t="s">
        <v>263</v>
      </c>
      <c r="BX83" s="187">
        <v>1.4999999999999999E-2</v>
      </c>
      <c r="BY83" s="183">
        <v>0</v>
      </c>
      <c r="BZ83" s="183">
        <v>0</v>
      </c>
      <c r="CA83" s="183">
        <v>0</v>
      </c>
      <c r="CB83" s="183">
        <v>10</v>
      </c>
      <c r="CC83" s="183">
        <v>5</v>
      </c>
      <c r="CD83" s="183">
        <v>5</v>
      </c>
      <c r="CE83" s="238">
        <v>0</v>
      </c>
      <c r="CF83" s="238">
        <v>1</v>
      </c>
      <c r="CG83" s="113">
        <v>4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10</v>
      </c>
      <c r="CO83" s="186">
        <v>5</v>
      </c>
      <c r="CP83" s="182">
        <v>5</v>
      </c>
      <c r="CQ83" s="188">
        <v>1</v>
      </c>
      <c r="CR83" s="174">
        <v>4.7699999999999996</v>
      </c>
      <c r="CS83" s="174">
        <v>4.7699999999999996</v>
      </c>
      <c r="CT83" s="174">
        <v>4.8383333333333329</v>
      </c>
      <c r="CU83" s="174">
        <v>4.8383333333333329</v>
      </c>
      <c r="CV83" s="230">
        <v>0.11180555555555551</v>
      </c>
      <c r="CW83" s="230">
        <v>1154.545454545455</v>
      </c>
      <c r="CX83" s="230">
        <v>127</v>
      </c>
      <c r="CY83" s="230"/>
      <c r="CZ83" s="230"/>
      <c r="DA83" s="230"/>
      <c r="DB83" s="221">
        <f>IFERROR((AM83-L83)/L83,"")</f>
        <v>0.85988819007686901</v>
      </c>
      <c r="DC83" s="231">
        <f t="shared" si="3"/>
        <v>0</v>
      </c>
      <c r="DD83" s="15">
        <f>SUM(BH83:BP83,AV83:BD83)</f>
        <v>10</v>
      </c>
      <c r="DE83" s="258">
        <f>IFERROR(ROUND(DD83/K83,0),"")</f>
        <v>5</v>
      </c>
      <c r="DF83" s="258">
        <f>IFERROR(ROUND(CO83/AQ83,1),"")</f>
        <v>0.1</v>
      </c>
      <c r="DG83" s="231">
        <f t="shared" si="4"/>
        <v>5</v>
      </c>
      <c r="DH83" s="225">
        <f t="shared" si="5"/>
        <v>1</v>
      </c>
      <c r="DJ83" s="15" t="str">
        <f>IFERROR(#REF!-AO83,"")</f>
        <v/>
      </c>
      <c r="DL83" s="274" t="str">
        <f>IFERROR(#REF!-L83,"")</f>
        <v/>
      </c>
      <c r="DM83" s="238" t="e">
        <f>IF(#REF!&gt;AP83,0,1)</f>
        <v>#REF!</v>
      </c>
      <c r="DN83" s="238">
        <f>IF(AN83&lt;M83,0,1)</f>
        <v>1</v>
      </c>
      <c r="DO83" s="238">
        <f>IF(AN83&gt;N83,0,1)</f>
        <v>1</v>
      </c>
      <c r="DP83" s="238"/>
      <c r="DQ83" s="238"/>
      <c r="DR83" s="238"/>
      <c r="DS83" s="238"/>
      <c r="DT83" s="238"/>
      <c r="DU83" s="238"/>
      <c r="DV83" s="238"/>
      <c r="DW83" s="238"/>
      <c r="DX83" s="238"/>
      <c r="DY83" s="238"/>
      <c r="DZ83" s="238"/>
      <c r="EA83" s="238"/>
      <c r="EB83" s="238"/>
      <c r="EC83" s="238"/>
      <c r="ED83" s="238"/>
      <c r="EE83" s="238"/>
      <c r="EF83" s="238"/>
      <c r="EG83" s="238"/>
      <c r="EH83" s="238"/>
    </row>
    <row r="84" spans="1:138" s="196" customFormat="1" ht="31.5" hidden="1" customHeight="1" x14ac:dyDescent="0.2">
      <c r="A84" s="192">
        <v>2022</v>
      </c>
      <c r="B84" s="172">
        <v>11</v>
      </c>
      <c r="C84" s="265">
        <v>44867</v>
      </c>
      <c r="D84" s="172">
        <v>571</v>
      </c>
      <c r="E84" s="172">
        <v>1064</v>
      </c>
      <c r="F84" s="172">
        <v>2</v>
      </c>
      <c r="G84" s="195" t="s">
        <v>375</v>
      </c>
      <c r="H84" s="258" t="s">
        <v>376</v>
      </c>
      <c r="I84" s="258" t="s">
        <v>257</v>
      </c>
      <c r="J84" s="258"/>
      <c r="K84" s="258"/>
      <c r="L84" s="266">
        <v>0</v>
      </c>
      <c r="M84" s="267">
        <v>0</v>
      </c>
      <c r="N84" s="268">
        <v>0</v>
      </c>
      <c r="O84" s="191">
        <v>1375</v>
      </c>
      <c r="P84" s="191">
        <v>1370</v>
      </c>
      <c r="Q84" s="191">
        <v>1367</v>
      </c>
      <c r="R84" s="191">
        <v>1057</v>
      </c>
      <c r="S84" s="191">
        <v>1382</v>
      </c>
      <c r="T84" s="191">
        <v>1058</v>
      </c>
      <c r="U84" s="191">
        <v>1059</v>
      </c>
      <c r="V84" s="191">
        <v>1040</v>
      </c>
      <c r="W84" s="191">
        <v>1046</v>
      </c>
      <c r="X84" s="191">
        <v>1060</v>
      </c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>
        <v>1310.2</v>
      </c>
      <c r="AN84" s="269">
        <v>1052.5999999999999</v>
      </c>
      <c r="AO84" s="184">
        <v>20</v>
      </c>
      <c r="AP84" s="185">
        <v>180</v>
      </c>
      <c r="AQ84" s="183"/>
      <c r="AR84" s="183"/>
      <c r="AS84" s="183"/>
      <c r="AT84" s="183"/>
      <c r="AU84" s="183">
        <v>240</v>
      </c>
      <c r="AV84" s="183">
        <v>8</v>
      </c>
      <c r="AW84" s="183">
        <v>2</v>
      </c>
      <c r="AX84" s="183">
        <v>6</v>
      </c>
      <c r="AY84" s="183"/>
      <c r="AZ84" s="183"/>
      <c r="BA84" s="183"/>
      <c r="BB84" s="183"/>
      <c r="BC84" s="183"/>
      <c r="BD84" s="183"/>
      <c r="BE84" s="183"/>
      <c r="BF84" s="183"/>
      <c r="BG84" s="183">
        <v>270</v>
      </c>
      <c r="BH84" s="183">
        <v>1</v>
      </c>
      <c r="BI84" s="183">
        <v>1</v>
      </c>
      <c r="BJ84" s="183">
        <v>2</v>
      </c>
      <c r="BK84" s="183"/>
      <c r="BL84" s="183"/>
      <c r="BM84" s="183"/>
      <c r="BN84" s="183"/>
      <c r="BO84" s="183"/>
      <c r="BP84" s="183"/>
      <c r="BQ84" s="238" t="s">
        <v>258</v>
      </c>
      <c r="BR84" s="238"/>
      <c r="BS84" s="238" t="s">
        <v>377</v>
      </c>
      <c r="BT84" s="238" t="s">
        <v>261</v>
      </c>
      <c r="BU84" s="238">
        <v>44</v>
      </c>
      <c r="BV84" s="238" t="s">
        <v>378</v>
      </c>
      <c r="BW84" s="238" t="s">
        <v>263</v>
      </c>
      <c r="BX84" s="187">
        <v>1.4999999999999999E-2</v>
      </c>
      <c r="BY84" s="183">
        <v>16</v>
      </c>
      <c r="BZ84" s="183"/>
      <c r="CA84" s="183">
        <v>240</v>
      </c>
      <c r="CB84" s="183">
        <v>4</v>
      </c>
      <c r="CC84" s="183"/>
      <c r="CD84" s="183">
        <v>270</v>
      </c>
      <c r="CE84" s="238">
        <v>0</v>
      </c>
      <c r="CF84" s="238">
        <v>0</v>
      </c>
      <c r="CG84" s="113">
        <v>0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20</v>
      </c>
      <c r="CO84" s="186">
        <v>0</v>
      </c>
      <c r="CP84" s="182">
        <v>510</v>
      </c>
      <c r="CQ84" s="188">
        <v>0</v>
      </c>
      <c r="CR84" s="174">
        <v>0</v>
      </c>
      <c r="CS84" s="174">
        <v>0</v>
      </c>
      <c r="CT84" s="174">
        <v>0</v>
      </c>
      <c r="CU84" s="174">
        <v>536.82600000000002</v>
      </c>
      <c r="CV84" s="230"/>
      <c r="CW84" s="230">
        <v>58881.818181818177</v>
      </c>
      <c r="CX84" s="230">
        <v>127</v>
      </c>
      <c r="CY84" s="230"/>
      <c r="CZ84" s="230"/>
      <c r="DA84" s="230"/>
      <c r="DB84" s="221" t="str">
        <f>IFERROR((AM84-L84)/L84,"")</f>
        <v/>
      </c>
      <c r="DC84" s="231">
        <f t="shared" si="3"/>
        <v>510</v>
      </c>
      <c r="DD84" s="15">
        <f>SUM(BH84:BP84,AV84:BD84)</f>
        <v>20</v>
      </c>
      <c r="DE84" s="258" t="str">
        <f>IFERROR(ROUND(DD84/K84,0),"")</f>
        <v/>
      </c>
      <c r="DF84" s="258" t="str">
        <f>IFERROR(ROUND(CO84/AQ84,1),"")</f>
        <v/>
      </c>
      <c r="DG84" s="231" t="str">
        <f t="shared" si="4"/>
        <v/>
      </c>
      <c r="DH84" s="225" t="str">
        <f t="shared" si="5"/>
        <v/>
      </c>
      <c r="DJ84" s="15" t="str">
        <f>IFERROR(#REF!-AO84,"")</f>
        <v/>
      </c>
      <c r="DL84" s="274" t="str">
        <f>IFERROR(#REF!-L84,"")</f>
        <v/>
      </c>
      <c r="DM84" s="238" t="e">
        <f>IF(#REF!&gt;AP84,0,1)</f>
        <v>#REF!</v>
      </c>
      <c r="DN84" s="238">
        <f>IF(AN84&lt;M84,0,1)</f>
        <v>1</v>
      </c>
      <c r="DO84" s="238">
        <f>IF(AN84&gt;N84,0,1)</f>
        <v>0</v>
      </c>
      <c r="DP84" s="238"/>
      <c r="DQ84" s="238"/>
      <c r="DR84" s="238"/>
      <c r="DS84" s="238"/>
      <c r="DT84" s="238"/>
      <c r="DU84" s="238"/>
      <c r="DV84" s="238"/>
      <c r="DW84" s="238"/>
      <c r="DX84" s="238"/>
      <c r="DY84" s="238"/>
      <c r="DZ84" s="238"/>
      <c r="EA84" s="238"/>
      <c r="EB84" s="238"/>
      <c r="EC84" s="238"/>
      <c r="ED84" s="238"/>
      <c r="EE84" s="238"/>
      <c r="EF84" s="238"/>
      <c r="EG84" s="238"/>
      <c r="EH84" s="238"/>
    </row>
    <row r="85" spans="1:138" s="196" customFormat="1" ht="31.5" hidden="1" customHeight="1" x14ac:dyDescent="0.2">
      <c r="A85" s="192">
        <v>2022</v>
      </c>
      <c r="B85" s="172">
        <v>11</v>
      </c>
      <c r="C85" s="265">
        <v>44867</v>
      </c>
      <c r="D85" s="172">
        <v>571</v>
      </c>
      <c r="E85" s="172">
        <v>1065</v>
      </c>
      <c r="F85" s="172">
        <v>2</v>
      </c>
      <c r="G85" s="195" t="s">
        <v>379</v>
      </c>
      <c r="H85" s="258" t="s">
        <v>380</v>
      </c>
      <c r="I85" s="258" t="s">
        <v>257</v>
      </c>
      <c r="J85" s="258"/>
      <c r="K85" s="258"/>
      <c r="L85" s="266">
        <v>69</v>
      </c>
      <c r="M85" s="267">
        <v>66</v>
      </c>
      <c r="N85" s="268">
        <v>73</v>
      </c>
      <c r="O85" s="191">
        <v>110</v>
      </c>
      <c r="P85" s="191">
        <v>114</v>
      </c>
      <c r="Q85" s="191">
        <v>109</v>
      </c>
      <c r="R85" s="191">
        <v>107</v>
      </c>
      <c r="S85" s="191">
        <v>112</v>
      </c>
      <c r="T85" s="191">
        <v>70</v>
      </c>
      <c r="U85" s="191">
        <v>69</v>
      </c>
      <c r="V85" s="191">
        <v>69</v>
      </c>
      <c r="W85" s="191">
        <v>71</v>
      </c>
      <c r="X85" s="191">
        <v>70</v>
      </c>
      <c r="Y85" s="173"/>
      <c r="Z85" s="173">
        <v>156</v>
      </c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>
        <v>110.4</v>
      </c>
      <c r="AN85" s="269">
        <v>69.8</v>
      </c>
      <c r="AO85" s="184">
        <v>20</v>
      </c>
      <c r="AP85" s="185">
        <v>180</v>
      </c>
      <c r="AQ85" s="183">
        <v>0</v>
      </c>
      <c r="AR85" s="183">
        <v>156</v>
      </c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38" t="s">
        <v>258</v>
      </c>
      <c r="BR85" s="238"/>
      <c r="BS85" s="238" t="s">
        <v>381</v>
      </c>
      <c r="BT85" s="238" t="s">
        <v>261</v>
      </c>
      <c r="BU85" s="238">
        <v>44</v>
      </c>
      <c r="BV85" s="238" t="s">
        <v>378</v>
      </c>
      <c r="BW85" s="238" t="s">
        <v>263</v>
      </c>
      <c r="BX85" s="187">
        <v>1.4999999999999999E-2</v>
      </c>
      <c r="BY85" s="183">
        <v>0</v>
      </c>
      <c r="BZ85" s="183"/>
      <c r="CA85" s="183">
        <v>0</v>
      </c>
      <c r="CB85" s="183">
        <v>0</v>
      </c>
      <c r="CC85" s="183"/>
      <c r="CD85" s="183">
        <v>0</v>
      </c>
      <c r="CE85" s="238">
        <v>0</v>
      </c>
      <c r="CF85" s="238">
        <v>0</v>
      </c>
      <c r="CG85" s="113">
        <v>0</v>
      </c>
      <c r="CH85" s="113">
        <v>0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13">
        <v>0</v>
      </c>
      <c r="CO85" s="186">
        <v>0</v>
      </c>
      <c r="CP85" s="182">
        <v>0</v>
      </c>
      <c r="CQ85" s="188"/>
      <c r="CR85" s="174">
        <v>0</v>
      </c>
      <c r="CS85" s="174">
        <v>0</v>
      </c>
      <c r="CT85" s="174">
        <v>0</v>
      </c>
      <c r="CU85" s="174">
        <v>0</v>
      </c>
      <c r="CV85" s="230"/>
      <c r="CW85" s="230">
        <v>0</v>
      </c>
      <c r="CX85" s="230">
        <v>127</v>
      </c>
      <c r="CY85" s="230"/>
      <c r="CZ85" s="230"/>
      <c r="DA85" s="230"/>
      <c r="DB85" s="221">
        <f>IFERROR((AM85-L85)/L85,"")</f>
        <v>0.60000000000000009</v>
      </c>
      <c r="DC85" s="231">
        <f t="shared" si="3"/>
        <v>0</v>
      </c>
      <c r="DD85" s="15">
        <f>SUM(BH85:BP85,AV85:BD85)</f>
        <v>0</v>
      </c>
      <c r="DE85" s="258" t="str">
        <f>IFERROR(ROUND(DD85/K85,0),"")</f>
        <v/>
      </c>
      <c r="DF85" s="258" t="str">
        <f>IFERROR(ROUND(CO85/AQ85,1),"")</f>
        <v/>
      </c>
      <c r="DG85" s="231" t="str">
        <f t="shared" si="4"/>
        <v/>
      </c>
      <c r="DH85" s="225" t="str">
        <f t="shared" si="5"/>
        <v/>
      </c>
      <c r="DJ85" s="15" t="str">
        <f>IFERROR(#REF!-AO85,"")</f>
        <v/>
      </c>
      <c r="DL85" s="274" t="str">
        <f>IFERROR(#REF!-L85,"")</f>
        <v/>
      </c>
      <c r="DM85" s="238" t="e">
        <f>IF(#REF!&gt;AP85,0,1)</f>
        <v>#REF!</v>
      </c>
      <c r="DN85" s="238">
        <f>IF(AN85&lt;M85,0,1)</f>
        <v>1</v>
      </c>
      <c r="DO85" s="238">
        <f>IF(AN85&gt;N85,0,1)</f>
        <v>1</v>
      </c>
      <c r="DP85" s="238"/>
      <c r="DQ85" s="238"/>
      <c r="DR85" s="238"/>
      <c r="DS85" s="238"/>
      <c r="DT85" s="238"/>
      <c r="DU85" s="238"/>
      <c r="DV85" s="238"/>
      <c r="DW85" s="238"/>
      <c r="DX85" s="238"/>
      <c r="DY85" s="238"/>
      <c r="DZ85" s="238"/>
      <c r="EA85" s="238"/>
      <c r="EB85" s="238"/>
      <c r="EC85" s="238"/>
      <c r="ED85" s="238"/>
      <c r="EE85" s="238"/>
      <c r="EF85" s="238"/>
      <c r="EG85" s="238"/>
      <c r="EH85" s="238"/>
    </row>
    <row r="86" spans="1:138" s="196" customFormat="1" ht="31.5" hidden="1" customHeight="1" x14ac:dyDescent="0.2">
      <c r="A86" s="192">
        <v>2022</v>
      </c>
      <c r="B86" s="172">
        <v>11</v>
      </c>
      <c r="C86" s="265">
        <v>44867</v>
      </c>
      <c r="D86" s="172">
        <v>571</v>
      </c>
      <c r="E86" s="172">
        <v>1068</v>
      </c>
      <c r="F86" s="172">
        <v>2</v>
      </c>
      <c r="G86" s="195"/>
      <c r="H86" s="258"/>
      <c r="I86" s="258"/>
      <c r="J86" s="258"/>
      <c r="K86" s="258"/>
      <c r="L86" s="266">
        <v>0</v>
      </c>
      <c r="M86" s="267">
        <v>0</v>
      </c>
      <c r="N86" s="268">
        <v>0</v>
      </c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>
        <v>0</v>
      </c>
      <c r="AP86" s="185">
        <v>0</v>
      </c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38"/>
      <c r="BR86" s="238"/>
      <c r="BS86" s="238"/>
      <c r="BT86" s="238"/>
      <c r="BU86" s="238">
        <v>44</v>
      </c>
      <c r="BV86" s="238"/>
      <c r="BW86" s="238" t="s">
        <v>263</v>
      </c>
      <c r="BX86" s="187">
        <v>1.4999999999999999E-2</v>
      </c>
      <c r="BY86" s="183">
        <v>0</v>
      </c>
      <c r="BZ86" s="183"/>
      <c r="CA86" s="183">
        <v>0</v>
      </c>
      <c r="CB86" s="183">
        <v>0</v>
      </c>
      <c r="CC86" s="183"/>
      <c r="CD86" s="183">
        <v>0</v>
      </c>
      <c r="CE86" s="238">
        <v>0</v>
      </c>
      <c r="CF86" s="238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86">
        <v>0</v>
      </c>
      <c r="CP86" s="182">
        <v>0</v>
      </c>
      <c r="CQ86" s="188"/>
      <c r="CR86" s="174">
        <v>0</v>
      </c>
      <c r="CS86" s="174">
        <v>0</v>
      </c>
      <c r="CT86" s="174"/>
      <c r="CU86" s="174"/>
      <c r="CV86" s="230"/>
      <c r="CW86" s="230">
        <v>0</v>
      </c>
      <c r="CX86" s="230">
        <v>127</v>
      </c>
      <c r="CY86" s="230"/>
      <c r="CZ86" s="230"/>
      <c r="DA86" s="230"/>
      <c r="DB86" s="221" t="str">
        <f>IFERROR((AM86-L86)/L86,"")</f>
        <v/>
      </c>
      <c r="DC86" s="231">
        <f t="shared" si="3"/>
        <v>0</v>
      </c>
      <c r="DD86" s="15">
        <f>SUM(BH86:BP86,AV86:BD86)</f>
        <v>0</v>
      </c>
      <c r="DE86" s="258" t="str">
        <f>IFERROR(ROUND(DD86/K86,0),"")</f>
        <v/>
      </c>
      <c r="DF86" s="258" t="str">
        <f>IFERROR(ROUND(CO86/AQ86,1),"")</f>
        <v/>
      </c>
      <c r="DG86" s="231" t="str">
        <f t="shared" si="4"/>
        <v/>
      </c>
      <c r="DH86" s="225" t="str">
        <f t="shared" si="5"/>
        <v/>
      </c>
      <c r="DJ86" s="15" t="str">
        <f>IFERROR(#REF!-AO86,"")</f>
        <v/>
      </c>
      <c r="DL86" s="274" t="str">
        <f>IFERROR(#REF!-L86,"")</f>
        <v/>
      </c>
      <c r="DM86" s="238" t="e">
        <f>IF(#REF!&gt;AP86,0,1)</f>
        <v>#REF!</v>
      </c>
      <c r="DN86" s="238">
        <f>IF(AN86&lt;M86,0,1)</f>
        <v>1</v>
      </c>
      <c r="DO86" s="238">
        <f>IF(AN86&gt;N86,0,1)</f>
        <v>1</v>
      </c>
      <c r="DP86" s="238"/>
      <c r="DQ86" s="238"/>
      <c r="DR86" s="238"/>
      <c r="DS86" s="238"/>
      <c r="DT86" s="238"/>
      <c r="DU86" s="238"/>
      <c r="DV86" s="238"/>
      <c r="DW86" s="238"/>
      <c r="DX86" s="238"/>
      <c r="DY86" s="238"/>
      <c r="DZ86" s="238"/>
      <c r="EA86" s="238"/>
      <c r="EB86" s="238"/>
      <c r="EC86" s="238"/>
      <c r="ED86" s="238"/>
      <c r="EE86" s="238"/>
      <c r="EF86" s="238"/>
      <c r="EG86" s="238"/>
      <c r="EH86" s="238"/>
    </row>
    <row r="87" spans="1:138" s="196" customFormat="1" ht="31.5" hidden="1" customHeight="1" x14ac:dyDescent="0.2">
      <c r="A87" s="192">
        <v>2022</v>
      </c>
      <c r="B87" s="172">
        <v>11</v>
      </c>
      <c r="C87" s="265">
        <v>44867</v>
      </c>
      <c r="D87" s="172">
        <v>405</v>
      </c>
      <c r="E87" s="172">
        <v>619</v>
      </c>
      <c r="F87" s="172">
        <v>3</v>
      </c>
      <c r="G87" s="195" t="s">
        <v>276</v>
      </c>
      <c r="H87" s="258" t="s">
        <v>277</v>
      </c>
      <c r="I87" s="258" t="s">
        <v>257</v>
      </c>
      <c r="J87" s="258">
        <v>1</v>
      </c>
      <c r="K87" s="258">
        <v>5</v>
      </c>
      <c r="L87" s="266">
        <v>420</v>
      </c>
      <c r="M87" s="267">
        <v>385</v>
      </c>
      <c r="N87" s="268">
        <v>454</v>
      </c>
      <c r="O87" s="191">
        <v>512</v>
      </c>
      <c r="P87" s="191">
        <v>515</v>
      </c>
      <c r="Q87" s="191">
        <v>509</v>
      </c>
      <c r="R87" s="191">
        <v>511</v>
      </c>
      <c r="S87" s="191">
        <v>497</v>
      </c>
      <c r="T87" s="191">
        <v>397</v>
      </c>
      <c r="U87" s="191">
        <v>439</v>
      </c>
      <c r="V87" s="191">
        <v>399</v>
      </c>
      <c r="W87" s="191">
        <v>406</v>
      </c>
      <c r="X87" s="191">
        <v>400</v>
      </c>
      <c r="Y87" s="173"/>
      <c r="Z87" s="173"/>
      <c r="AA87" s="191">
        <v>450</v>
      </c>
      <c r="AB87" s="191">
        <v>465</v>
      </c>
      <c r="AC87" s="191">
        <v>468</v>
      </c>
      <c r="AD87" s="191">
        <v>488</v>
      </c>
      <c r="AE87" s="191">
        <v>465</v>
      </c>
      <c r="AF87" s="191">
        <v>388</v>
      </c>
      <c r="AG87" s="191">
        <v>398</v>
      </c>
      <c r="AH87" s="191">
        <v>376</v>
      </c>
      <c r="AI87" s="191">
        <v>418</v>
      </c>
      <c r="AJ87" s="191">
        <v>406</v>
      </c>
      <c r="AK87" s="173"/>
      <c r="AL87" s="173"/>
      <c r="AM87" s="269">
        <v>488</v>
      </c>
      <c r="AN87" s="269">
        <v>402.7</v>
      </c>
      <c r="AO87" s="184">
        <v>23</v>
      </c>
      <c r="AP87" s="185">
        <v>157</v>
      </c>
      <c r="AQ87" s="183"/>
      <c r="AR87" s="183"/>
      <c r="AS87" s="183"/>
      <c r="AT87" s="183"/>
      <c r="AU87" s="183">
        <v>330</v>
      </c>
      <c r="AV87" s="183">
        <v>1</v>
      </c>
      <c r="AW87" s="183">
        <v>1</v>
      </c>
      <c r="AX87" s="183"/>
      <c r="AY87" s="183"/>
      <c r="AZ87" s="183"/>
      <c r="BA87" s="183"/>
      <c r="BB87" s="183"/>
      <c r="BC87" s="183"/>
      <c r="BD87" s="183"/>
      <c r="BE87" s="183"/>
      <c r="BF87" s="183"/>
      <c r="BG87" s="183">
        <v>270</v>
      </c>
      <c r="BH87" s="183"/>
      <c r="BI87" s="183"/>
      <c r="BJ87" s="183">
        <v>3</v>
      </c>
      <c r="BK87" s="183"/>
      <c r="BL87" s="183"/>
      <c r="BM87" s="183"/>
      <c r="BN87" s="183"/>
      <c r="BO87" s="183"/>
      <c r="BP87" s="183"/>
      <c r="BQ87" s="238" t="s">
        <v>273</v>
      </c>
      <c r="BR87" s="238" t="s">
        <v>274</v>
      </c>
      <c r="BS87" s="238" t="s">
        <v>278</v>
      </c>
      <c r="BT87" s="238"/>
      <c r="BU87" s="238">
        <v>44</v>
      </c>
      <c r="BV87" s="238" t="s">
        <v>279</v>
      </c>
      <c r="BW87" s="238" t="s">
        <v>263</v>
      </c>
      <c r="BX87" s="187">
        <v>1.4999999999999999E-2</v>
      </c>
      <c r="BY87" s="183">
        <v>2</v>
      </c>
      <c r="BZ87" s="183">
        <v>0.4</v>
      </c>
      <c r="CA87" s="183">
        <v>330</v>
      </c>
      <c r="CB87" s="183">
        <v>3</v>
      </c>
      <c r="CC87" s="183">
        <v>0.6</v>
      </c>
      <c r="CD87" s="183">
        <v>270</v>
      </c>
      <c r="CE87" s="238">
        <v>0</v>
      </c>
      <c r="CF87" s="238">
        <v>0</v>
      </c>
      <c r="CG87" s="113">
        <v>0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5</v>
      </c>
      <c r="CO87" s="186">
        <v>1</v>
      </c>
      <c r="CP87" s="182">
        <v>600</v>
      </c>
      <c r="CQ87" s="188">
        <v>1.666666666666667E-3</v>
      </c>
      <c r="CR87" s="174">
        <v>0.42</v>
      </c>
      <c r="CS87" s="174">
        <v>252</v>
      </c>
      <c r="CT87" s="174">
        <v>0.4027</v>
      </c>
      <c r="CU87" s="174">
        <v>241.62</v>
      </c>
      <c r="CV87" s="230"/>
      <c r="CW87" s="230">
        <v>79663.636363636368</v>
      </c>
      <c r="CX87" s="230">
        <v>127</v>
      </c>
      <c r="CY87" s="230"/>
      <c r="CZ87" s="230"/>
      <c r="DA87" s="230"/>
      <c r="DB87" s="221">
        <f>IFERROR((AM87-L87)/L87,"")</f>
        <v>0.16190476190476191</v>
      </c>
      <c r="DC87" s="231">
        <f t="shared" si="3"/>
        <v>600</v>
      </c>
      <c r="DD87" s="15">
        <f>SUM(BH87:BP87,AV87:BD87)</f>
        <v>5</v>
      </c>
      <c r="DE87" s="258">
        <f>IFERROR(ROUND(DD87/K87,0),"")</f>
        <v>1</v>
      </c>
      <c r="DF87" s="258" t="str">
        <f>IFERROR(ROUND(CO87/AQ87,1),"")</f>
        <v/>
      </c>
      <c r="DG87" s="231">
        <f t="shared" si="4"/>
        <v>601</v>
      </c>
      <c r="DH87" s="225">
        <f t="shared" si="5"/>
        <v>1.6638935108153079E-3</v>
      </c>
      <c r="DJ87" s="15" t="str">
        <f>IFERROR(#REF!-AO87,"")</f>
        <v/>
      </c>
      <c r="DL87" s="274" t="str">
        <f>IFERROR(#REF!-L87,"")</f>
        <v/>
      </c>
      <c r="DM87" s="238" t="e">
        <f>IF(#REF!&gt;AP87,0,1)</f>
        <v>#REF!</v>
      </c>
      <c r="DN87" s="238">
        <f>IF(AN87&lt;M87,0,1)</f>
        <v>1</v>
      </c>
      <c r="DO87" s="238">
        <f>IF(AN87&gt;N87,0,1)</f>
        <v>1</v>
      </c>
      <c r="DP87" s="238"/>
      <c r="DQ87" s="238"/>
      <c r="DR87" s="238"/>
      <c r="DS87" s="238"/>
      <c r="DT87" s="238"/>
      <c r="DU87" s="238"/>
      <c r="DV87" s="238"/>
      <c r="DW87" s="238"/>
      <c r="DX87" s="238"/>
      <c r="DY87" s="238"/>
      <c r="DZ87" s="238"/>
      <c r="EA87" s="238"/>
      <c r="EB87" s="238"/>
      <c r="EC87" s="238"/>
      <c r="ED87" s="238"/>
      <c r="EE87" s="238"/>
      <c r="EF87" s="238"/>
      <c r="EG87" s="238"/>
      <c r="EH87" s="238"/>
    </row>
    <row r="88" spans="1:138" s="196" customFormat="1" ht="31.5" hidden="1" customHeight="1" x14ac:dyDescent="0.2">
      <c r="A88" s="192">
        <v>2022</v>
      </c>
      <c r="B88" s="172">
        <v>11</v>
      </c>
      <c r="C88" s="265">
        <v>44867</v>
      </c>
      <c r="D88" s="172">
        <v>405</v>
      </c>
      <c r="E88" s="172">
        <v>620</v>
      </c>
      <c r="F88" s="172">
        <v>3</v>
      </c>
      <c r="G88" s="195" t="s">
        <v>280</v>
      </c>
      <c r="H88" s="258" t="s">
        <v>281</v>
      </c>
      <c r="I88" s="258" t="s">
        <v>257</v>
      </c>
      <c r="J88" s="258">
        <v>1</v>
      </c>
      <c r="K88" s="258">
        <v>5</v>
      </c>
      <c r="L88" s="266">
        <v>233</v>
      </c>
      <c r="M88" s="267">
        <v>214</v>
      </c>
      <c r="N88" s="268">
        <v>251</v>
      </c>
      <c r="O88" s="191">
        <v>302</v>
      </c>
      <c r="P88" s="191">
        <v>310</v>
      </c>
      <c r="Q88" s="191">
        <v>306</v>
      </c>
      <c r="R88" s="191">
        <v>302</v>
      </c>
      <c r="S88" s="191">
        <v>297</v>
      </c>
      <c r="T88" s="191">
        <v>220</v>
      </c>
      <c r="U88" s="191">
        <v>231</v>
      </c>
      <c r="V88" s="191">
        <v>225</v>
      </c>
      <c r="W88" s="191">
        <v>224</v>
      </c>
      <c r="X88" s="191">
        <v>223</v>
      </c>
      <c r="Y88" s="173"/>
      <c r="Z88" s="173"/>
      <c r="AA88" s="191">
        <v>283</v>
      </c>
      <c r="AB88" s="191">
        <v>278</v>
      </c>
      <c r="AC88" s="191">
        <v>282</v>
      </c>
      <c r="AD88" s="191">
        <v>298</v>
      </c>
      <c r="AE88" s="191">
        <v>284</v>
      </c>
      <c r="AF88" s="191">
        <v>216</v>
      </c>
      <c r="AG88" s="191">
        <v>221</v>
      </c>
      <c r="AH88" s="191">
        <v>205</v>
      </c>
      <c r="AI88" s="191">
        <v>221</v>
      </c>
      <c r="AJ88" s="191">
        <v>218</v>
      </c>
      <c r="AK88" s="173"/>
      <c r="AL88" s="173"/>
      <c r="AM88" s="269">
        <v>294.2</v>
      </c>
      <c r="AN88" s="269">
        <v>220.4</v>
      </c>
      <c r="AO88" s="184">
        <v>23</v>
      </c>
      <c r="AP88" s="185">
        <v>157</v>
      </c>
      <c r="AQ88" s="183"/>
      <c r="AR88" s="183"/>
      <c r="AS88" s="183"/>
      <c r="AT88" s="183"/>
      <c r="AU88" s="183">
        <v>330</v>
      </c>
      <c r="AV88" s="183">
        <v>2</v>
      </c>
      <c r="AW88" s="183">
        <v>1</v>
      </c>
      <c r="AX88" s="183"/>
      <c r="AY88" s="183"/>
      <c r="AZ88" s="183"/>
      <c r="BA88" s="183"/>
      <c r="BB88" s="183"/>
      <c r="BC88" s="183"/>
      <c r="BD88" s="183"/>
      <c r="BE88" s="183"/>
      <c r="BF88" s="183"/>
      <c r="BG88" s="183">
        <v>270</v>
      </c>
      <c r="BH88" s="183"/>
      <c r="BI88" s="183">
        <v>2</v>
      </c>
      <c r="BJ88" s="183">
        <v>1</v>
      </c>
      <c r="BK88" s="183"/>
      <c r="BL88" s="183"/>
      <c r="BM88" s="183"/>
      <c r="BN88" s="183"/>
      <c r="BO88" s="183"/>
      <c r="BP88" s="183"/>
      <c r="BQ88" s="238" t="s">
        <v>273</v>
      </c>
      <c r="BR88" s="238" t="s">
        <v>274</v>
      </c>
      <c r="BS88" s="238" t="s">
        <v>282</v>
      </c>
      <c r="BT88" s="238"/>
      <c r="BU88" s="238">
        <v>44</v>
      </c>
      <c r="BV88" s="238" t="s">
        <v>279</v>
      </c>
      <c r="BW88" s="238" t="s">
        <v>263</v>
      </c>
      <c r="BX88" s="187">
        <v>1.4999999999999999E-2</v>
      </c>
      <c r="BY88" s="183">
        <v>3</v>
      </c>
      <c r="BZ88" s="183">
        <v>0.6</v>
      </c>
      <c r="CA88" s="183">
        <v>330</v>
      </c>
      <c r="CB88" s="183">
        <v>3</v>
      </c>
      <c r="CC88" s="183">
        <v>0.6</v>
      </c>
      <c r="CD88" s="183">
        <v>270</v>
      </c>
      <c r="CE88" s="238">
        <v>0</v>
      </c>
      <c r="CF88" s="238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13">
        <v>6</v>
      </c>
      <c r="CO88" s="186">
        <v>1</v>
      </c>
      <c r="CP88" s="182">
        <v>600</v>
      </c>
      <c r="CQ88" s="188">
        <v>2E-3</v>
      </c>
      <c r="CR88" s="174">
        <v>0.27960000000000002</v>
      </c>
      <c r="CS88" s="174">
        <v>139.80000000000001</v>
      </c>
      <c r="CT88" s="174">
        <v>0.26447999999999999</v>
      </c>
      <c r="CU88" s="174">
        <v>132.24</v>
      </c>
      <c r="CV88" s="230"/>
      <c r="CW88" s="230">
        <v>79663.636363636368</v>
      </c>
      <c r="CX88" s="230">
        <v>127</v>
      </c>
      <c r="CY88" s="230"/>
      <c r="CZ88" s="230"/>
      <c r="DA88" s="230"/>
      <c r="DB88" s="221">
        <f>IFERROR((AM88-L88)/L88,"")</f>
        <v>0.26266094420600855</v>
      </c>
      <c r="DC88" s="231">
        <f t="shared" si="3"/>
        <v>600</v>
      </c>
      <c r="DD88" s="15">
        <f>SUM(BH88:BP88,AV88:BD88)</f>
        <v>6</v>
      </c>
      <c r="DE88" s="258">
        <f>IFERROR(ROUND(DD88/K88,0),"")</f>
        <v>1</v>
      </c>
      <c r="DF88" s="258" t="str">
        <f>IFERROR(ROUND(CO88/AQ88,1),"")</f>
        <v/>
      </c>
      <c r="DG88" s="231">
        <f t="shared" si="4"/>
        <v>601</v>
      </c>
      <c r="DH88" s="225">
        <f t="shared" si="5"/>
        <v>1.6638935108153079E-3</v>
      </c>
      <c r="DJ88" s="15" t="str">
        <f>IFERROR(#REF!-AO88,"")</f>
        <v/>
      </c>
      <c r="DL88" s="274" t="str">
        <f>IFERROR(#REF!-L88,"")</f>
        <v/>
      </c>
      <c r="DM88" s="238" t="e">
        <f>IF(#REF!&gt;AP88,0,1)</f>
        <v>#REF!</v>
      </c>
      <c r="DN88" s="238">
        <f>IF(AN88&lt;M88,0,1)</f>
        <v>1</v>
      </c>
      <c r="DO88" s="238">
        <f>IF(AN88&gt;N88,0,1)</f>
        <v>1</v>
      </c>
      <c r="DP88" s="238"/>
      <c r="DQ88" s="238"/>
      <c r="DR88" s="238"/>
      <c r="DS88" s="238"/>
      <c r="DT88" s="238"/>
      <c r="DU88" s="238"/>
      <c r="DV88" s="238"/>
      <c r="DW88" s="238"/>
      <c r="DX88" s="238"/>
      <c r="DY88" s="238"/>
      <c r="DZ88" s="238"/>
      <c r="EA88" s="238"/>
      <c r="EB88" s="238"/>
      <c r="EC88" s="238"/>
      <c r="ED88" s="238"/>
      <c r="EE88" s="238"/>
      <c r="EF88" s="238"/>
      <c r="EG88" s="238"/>
      <c r="EH88" s="238"/>
    </row>
    <row r="89" spans="1:138" s="196" customFormat="1" ht="31.5" hidden="1" customHeight="1" x14ac:dyDescent="0.2">
      <c r="A89" s="192">
        <v>2022</v>
      </c>
      <c r="B89" s="172">
        <v>11</v>
      </c>
      <c r="C89" s="265">
        <v>44867</v>
      </c>
      <c r="D89" s="172">
        <v>405</v>
      </c>
      <c r="E89" s="172">
        <v>621</v>
      </c>
      <c r="F89" s="172">
        <v>3</v>
      </c>
      <c r="G89" s="195" t="s">
        <v>283</v>
      </c>
      <c r="H89" s="258" t="s">
        <v>284</v>
      </c>
      <c r="I89" s="258" t="s">
        <v>257</v>
      </c>
      <c r="J89" s="258">
        <v>1</v>
      </c>
      <c r="K89" s="258">
        <v>5</v>
      </c>
      <c r="L89" s="266">
        <v>191</v>
      </c>
      <c r="M89" s="267">
        <v>175</v>
      </c>
      <c r="N89" s="268">
        <v>207</v>
      </c>
      <c r="O89" s="191">
        <v>241</v>
      </c>
      <c r="P89" s="191">
        <v>245</v>
      </c>
      <c r="Q89" s="191">
        <v>249</v>
      </c>
      <c r="R89" s="191">
        <v>252</v>
      </c>
      <c r="S89" s="191">
        <v>259</v>
      </c>
      <c r="T89" s="191">
        <v>183</v>
      </c>
      <c r="U89" s="191">
        <v>206</v>
      </c>
      <c r="V89" s="191">
        <v>184</v>
      </c>
      <c r="W89" s="191">
        <v>191</v>
      </c>
      <c r="X89" s="191">
        <v>185</v>
      </c>
      <c r="Y89" s="173"/>
      <c r="Z89" s="173"/>
      <c r="AA89" s="191">
        <v>215</v>
      </c>
      <c r="AB89" s="191">
        <v>232</v>
      </c>
      <c r="AC89" s="191">
        <v>231</v>
      </c>
      <c r="AD89" s="191">
        <v>220</v>
      </c>
      <c r="AE89" s="191">
        <v>224</v>
      </c>
      <c r="AF89" s="191">
        <v>184</v>
      </c>
      <c r="AG89" s="191">
        <v>185</v>
      </c>
      <c r="AH89" s="191">
        <v>182</v>
      </c>
      <c r="AI89" s="191">
        <v>184</v>
      </c>
      <c r="AJ89" s="191">
        <v>186</v>
      </c>
      <c r="AK89" s="173"/>
      <c r="AL89" s="173"/>
      <c r="AM89" s="269">
        <v>236.8</v>
      </c>
      <c r="AN89" s="269">
        <v>187</v>
      </c>
      <c r="AO89" s="184">
        <v>23</v>
      </c>
      <c r="AP89" s="185">
        <v>157</v>
      </c>
      <c r="AQ89" s="183"/>
      <c r="AR89" s="183"/>
      <c r="AS89" s="183"/>
      <c r="AT89" s="183"/>
      <c r="AU89" s="183">
        <v>330</v>
      </c>
      <c r="AV89" s="183">
        <v>2</v>
      </c>
      <c r="AW89" s="183">
        <v>1</v>
      </c>
      <c r="AX89" s="183">
        <v>1</v>
      </c>
      <c r="AY89" s="183"/>
      <c r="AZ89" s="183"/>
      <c r="BA89" s="183"/>
      <c r="BB89" s="183"/>
      <c r="BC89" s="183"/>
      <c r="BD89" s="183"/>
      <c r="BE89" s="183"/>
      <c r="BF89" s="183"/>
      <c r="BG89" s="183">
        <v>270</v>
      </c>
      <c r="BH89" s="183">
        <v>1</v>
      </c>
      <c r="BI89" s="183"/>
      <c r="BJ89" s="183">
        <v>2</v>
      </c>
      <c r="BK89" s="183"/>
      <c r="BL89" s="183"/>
      <c r="BM89" s="183"/>
      <c r="BN89" s="183"/>
      <c r="BO89" s="183"/>
      <c r="BP89" s="183"/>
      <c r="BQ89" s="238" t="s">
        <v>273</v>
      </c>
      <c r="BR89" s="238" t="s">
        <v>274</v>
      </c>
      <c r="BS89" s="238" t="s">
        <v>282</v>
      </c>
      <c r="BT89" s="238"/>
      <c r="BU89" s="238">
        <v>44</v>
      </c>
      <c r="BV89" s="238" t="s">
        <v>279</v>
      </c>
      <c r="BW89" s="238" t="s">
        <v>263</v>
      </c>
      <c r="BX89" s="187">
        <v>1.4999999999999999E-2</v>
      </c>
      <c r="BY89" s="183">
        <v>4</v>
      </c>
      <c r="BZ89" s="183">
        <v>0.8</v>
      </c>
      <c r="CA89" s="183">
        <v>330</v>
      </c>
      <c r="CB89" s="183">
        <v>3</v>
      </c>
      <c r="CC89" s="183">
        <v>0.6</v>
      </c>
      <c r="CD89" s="183">
        <v>270</v>
      </c>
      <c r="CE89" s="238">
        <v>0</v>
      </c>
      <c r="CF89" s="238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7</v>
      </c>
      <c r="CO89" s="186">
        <v>1</v>
      </c>
      <c r="CP89" s="182">
        <v>600</v>
      </c>
      <c r="CQ89" s="188">
        <v>2.3333333333333331E-3</v>
      </c>
      <c r="CR89" s="174">
        <v>0.26740000000000003</v>
      </c>
      <c r="CS89" s="174">
        <v>114.6</v>
      </c>
      <c r="CT89" s="174">
        <v>0.26179999999999998</v>
      </c>
      <c r="CU89" s="174">
        <v>112.2</v>
      </c>
      <c r="CV89" s="230"/>
      <c r="CW89" s="230">
        <v>79663.636363636368</v>
      </c>
      <c r="CX89" s="230">
        <v>127</v>
      </c>
      <c r="CY89" s="230"/>
      <c r="CZ89" s="230"/>
      <c r="DA89" s="230"/>
      <c r="DB89" s="221">
        <f>IFERROR((AM89-L89)/L89,"")</f>
        <v>0.23979057591623043</v>
      </c>
      <c r="DC89" s="231">
        <f t="shared" si="3"/>
        <v>600</v>
      </c>
      <c r="DD89" s="15">
        <f>SUM(BH89:BP89,AV89:BD89)</f>
        <v>7</v>
      </c>
      <c r="DE89" s="258">
        <f>IFERROR(ROUND(DD89/K89,0),"")</f>
        <v>1</v>
      </c>
      <c r="DF89" s="258" t="str">
        <f>IFERROR(ROUND(CO89/AQ89,1),"")</f>
        <v/>
      </c>
      <c r="DG89" s="231">
        <f t="shared" si="4"/>
        <v>601</v>
      </c>
      <c r="DH89" s="225">
        <f t="shared" si="5"/>
        <v>1.6638935108153079E-3</v>
      </c>
      <c r="DJ89" s="15" t="str">
        <f>IFERROR(#REF!-AO89,"")</f>
        <v/>
      </c>
      <c r="DL89" s="274" t="str">
        <f>IFERROR(#REF!-L89,"")</f>
        <v/>
      </c>
      <c r="DM89" s="238" t="e">
        <f>IF(#REF!&gt;AP89,0,1)</f>
        <v>#REF!</v>
      </c>
      <c r="DN89" s="238">
        <f>IF(AN89&lt;M89,0,1)</f>
        <v>1</v>
      </c>
      <c r="DO89" s="238">
        <f>IF(AN89&gt;N89,0,1)</f>
        <v>1</v>
      </c>
      <c r="DP89" s="238"/>
      <c r="DQ89" s="238"/>
      <c r="DR89" s="238"/>
      <c r="DS89" s="238"/>
      <c r="DT89" s="238"/>
      <c r="DU89" s="238"/>
      <c r="DV89" s="238"/>
      <c r="DW89" s="238"/>
      <c r="DX89" s="238"/>
      <c r="DY89" s="238"/>
      <c r="DZ89" s="238"/>
      <c r="EA89" s="238"/>
      <c r="EB89" s="238"/>
      <c r="EC89" s="238"/>
      <c r="ED89" s="238"/>
      <c r="EE89" s="238"/>
      <c r="EF89" s="238"/>
      <c r="EG89" s="238"/>
      <c r="EH89" s="238"/>
    </row>
    <row r="90" spans="1:138" s="196" customFormat="1" ht="31.5" hidden="1" customHeight="1" x14ac:dyDescent="0.2">
      <c r="A90" s="192">
        <v>2022</v>
      </c>
      <c r="B90" s="172">
        <v>11</v>
      </c>
      <c r="C90" s="265">
        <v>44867</v>
      </c>
      <c r="D90" s="172">
        <v>405</v>
      </c>
      <c r="E90" s="172">
        <v>622</v>
      </c>
      <c r="F90" s="172">
        <v>3</v>
      </c>
      <c r="G90" s="195" t="s">
        <v>285</v>
      </c>
      <c r="H90" s="258" t="s">
        <v>286</v>
      </c>
      <c r="I90" s="258" t="s">
        <v>257</v>
      </c>
      <c r="J90" s="258">
        <v>1</v>
      </c>
      <c r="K90" s="258">
        <v>5</v>
      </c>
      <c r="L90" s="266">
        <v>187</v>
      </c>
      <c r="M90" s="267">
        <v>172</v>
      </c>
      <c r="N90" s="268">
        <v>201</v>
      </c>
      <c r="O90" s="191">
        <v>238</v>
      </c>
      <c r="P90" s="191">
        <v>242</v>
      </c>
      <c r="Q90" s="191">
        <v>232</v>
      </c>
      <c r="R90" s="191">
        <v>245</v>
      </c>
      <c r="S90" s="191">
        <v>236</v>
      </c>
      <c r="T90" s="191">
        <v>174</v>
      </c>
      <c r="U90" s="191">
        <v>182</v>
      </c>
      <c r="V90" s="191">
        <v>182</v>
      </c>
      <c r="W90" s="191">
        <v>186</v>
      </c>
      <c r="X90" s="191">
        <v>185</v>
      </c>
      <c r="Y90" s="173"/>
      <c r="Z90" s="173"/>
      <c r="AA90" s="191">
        <v>216</v>
      </c>
      <c r="AB90" s="191">
        <v>213</v>
      </c>
      <c r="AC90" s="191">
        <v>217</v>
      </c>
      <c r="AD90" s="191">
        <v>221</v>
      </c>
      <c r="AE90" s="191">
        <v>218</v>
      </c>
      <c r="AF90" s="191">
        <v>170</v>
      </c>
      <c r="AG90" s="191">
        <v>170</v>
      </c>
      <c r="AH90" s="191">
        <v>187</v>
      </c>
      <c r="AI90" s="191">
        <v>188</v>
      </c>
      <c r="AJ90" s="191">
        <v>187</v>
      </c>
      <c r="AK90" s="173">
        <v>122</v>
      </c>
      <c r="AL90" s="173">
        <v>123</v>
      </c>
      <c r="AM90" s="269">
        <v>227.8</v>
      </c>
      <c r="AN90" s="269">
        <v>181.1</v>
      </c>
      <c r="AO90" s="184">
        <v>23</v>
      </c>
      <c r="AP90" s="185">
        <v>157</v>
      </c>
      <c r="AQ90" s="183">
        <v>29.387755102040821</v>
      </c>
      <c r="AR90" s="183">
        <v>122.5</v>
      </c>
      <c r="AS90" s="183"/>
      <c r="AT90" s="183"/>
      <c r="AU90" s="183">
        <v>330</v>
      </c>
      <c r="AV90" s="183">
        <v>2</v>
      </c>
      <c r="AW90" s="183">
        <v>2</v>
      </c>
      <c r="AX90" s="183">
        <v>3</v>
      </c>
      <c r="AY90" s="183"/>
      <c r="AZ90" s="183"/>
      <c r="BA90" s="183"/>
      <c r="BB90" s="183"/>
      <c r="BC90" s="183"/>
      <c r="BD90" s="183"/>
      <c r="BE90" s="183"/>
      <c r="BF90" s="183"/>
      <c r="BG90" s="183">
        <v>540</v>
      </c>
      <c r="BH90" s="183">
        <v>3</v>
      </c>
      <c r="BI90" s="183">
        <v>1</v>
      </c>
      <c r="BJ90" s="183">
        <v>2</v>
      </c>
      <c r="BK90" s="183"/>
      <c r="BL90" s="183"/>
      <c r="BM90" s="183"/>
      <c r="BN90" s="183"/>
      <c r="BO90" s="183"/>
      <c r="BP90" s="183"/>
      <c r="BQ90" s="238" t="s">
        <v>273</v>
      </c>
      <c r="BR90" s="238" t="s">
        <v>274</v>
      </c>
      <c r="BS90" s="238" t="s">
        <v>282</v>
      </c>
      <c r="BT90" s="238"/>
      <c r="BU90" s="238">
        <v>44</v>
      </c>
      <c r="BV90" s="238" t="s">
        <v>279</v>
      </c>
      <c r="BW90" s="238" t="s">
        <v>263</v>
      </c>
      <c r="BX90" s="187">
        <v>1.4999999999999999E-2</v>
      </c>
      <c r="BY90" s="183">
        <v>7</v>
      </c>
      <c r="BZ90" s="183">
        <v>1.4</v>
      </c>
      <c r="CA90" s="183">
        <v>331</v>
      </c>
      <c r="CB90" s="183">
        <v>6</v>
      </c>
      <c r="CC90" s="183">
        <v>1.2</v>
      </c>
      <c r="CD90" s="183">
        <v>541</v>
      </c>
      <c r="CE90" s="238">
        <v>1</v>
      </c>
      <c r="CF90" s="238">
        <v>0</v>
      </c>
      <c r="CG90" s="113">
        <v>1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13</v>
      </c>
      <c r="CO90" s="186">
        <v>2</v>
      </c>
      <c r="CP90" s="182">
        <v>872</v>
      </c>
      <c r="CQ90" s="188">
        <v>2.9816513761467892E-3</v>
      </c>
      <c r="CR90" s="174">
        <v>0.48619999999999991</v>
      </c>
      <c r="CS90" s="174">
        <v>163.06399999999999</v>
      </c>
      <c r="CT90" s="174">
        <v>0.47085999999999989</v>
      </c>
      <c r="CU90" s="174">
        <v>157.91919999999999</v>
      </c>
      <c r="CV90" s="230">
        <v>8.8472222222222202E-2</v>
      </c>
      <c r="CW90" s="230">
        <v>115777.81818181821</v>
      </c>
      <c r="CX90" s="230">
        <v>127</v>
      </c>
      <c r="CY90" s="230"/>
      <c r="CZ90" s="230"/>
      <c r="DA90" s="230"/>
      <c r="DB90" s="221">
        <f>IFERROR((AM90-L90)/L90,"")</f>
        <v>0.21818181818181825</v>
      </c>
      <c r="DC90" s="231">
        <f t="shared" si="3"/>
        <v>870</v>
      </c>
      <c r="DD90" s="15">
        <f>SUM(BH90:BP90,AV90:BD90)</f>
        <v>13</v>
      </c>
      <c r="DE90" s="258">
        <f>IFERROR(ROUND(DD90/K90,0),"")</f>
        <v>3</v>
      </c>
      <c r="DF90" s="258">
        <f>IFERROR(ROUND(CO90/AQ90,1),"")</f>
        <v>0.1</v>
      </c>
      <c r="DG90" s="231">
        <f t="shared" si="4"/>
        <v>873</v>
      </c>
      <c r="DH90" s="225">
        <f t="shared" si="5"/>
        <v>3.4364261168384879E-3</v>
      </c>
      <c r="DJ90" s="15" t="str">
        <f>IFERROR(#REF!-AO90,"")</f>
        <v/>
      </c>
      <c r="DL90" s="274" t="str">
        <f>IFERROR(#REF!-L90,"")</f>
        <v/>
      </c>
      <c r="DM90" s="238" t="e">
        <f>IF(#REF!&gt;AP90,0,1)</f>
        <v>#REF!</v>
      </c>
      <c r="DN90" s="238">
        <f>IF(AN90&lt;M90,0,1)</f>
        <v>1</v>
      </c>
      <c r="DO90" s="238">
        <f>IF(AN90&gt;N90,0,1)</f>
        <v>1</v>
      </c>
      <c r="DP90" s="238"/>
      <c r="DQ90" s="238"/>
      <c r="DR90" s="238"/>
      <c r="DS90" s="238"/>
      <c r="DT90" s="238"/>
      <c r="DU90" s="238"/>
      <c r="DV90" s="238"/>
      <c r="DW90" s="238"/>
      <c r="DX90" s="238"/>
      <c r="DY90" s="238"/>
      <c r="DZ90" s="238"/>
      <c r="EA90" s="238"/>
      <c r="EB90" s="238"/>
      <c r="EC90" s="238"/>
      <c r="ED90" s="238"/>
      <c r="EE90" s="238"/>
      <c r="EF90" s="238"/>
      <c r="EG90" s="238"/>
      <c r="EH90" s="238"/>
    </row>
    <row r="91" spans="1:138" s="196" customFormat="1" ht="31.5" hidden="1" customHeight="1" x14ac:dyDescent="0.2">
      <c r="A91" s="192">
        <v>2022</v>
      </c>
      <c r="B91" s="172">
        <v>11</v>
      </c>
      <c r="C91" s="265">
        <v>44867</v>
      </c>
      <c r="D91" s="172">
        <v>432</v>
      </c>
      <c r="E91" s="172">
        <v>450</v>
      </c>
      <c r="F91" s="172">
        <v>3</v>
      </c>
      <c r="G91" s="195" t="s">
        <v>401</v>
      </c>
      <c r="H91" s="258" t="s">
        <v>374</v>
      </c>
      <c r="I91" s="258" t="s">
        <v>257</v>
      </c>
      <c r="J91" s="258">
        <v>3</v>
      </c>
      <c r="K91" s="258">
        <v>2</v>
      </c>
      <c r="L91" s="266">
        <v>270</v>
      </c>
      <c r="M91" s="267">
        <v>251</v>
      </c>
      <c r="N91" s="268">
        <v>288</v>
      </c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>
        <v>120</v>
      </c>
      <c r="AP91" s="185">
        <v>90</v>
      </c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38" t="s">
        <v>273</v>
      </c>
      <c r="BR91" s="238" t="s">
        <v>351</v>
      </c>
      <c r="BS91" s="238"/>
      <c r="BT91" s="238"/>
      <c r="BU91" s="238">
        <v>44</v>
      </c>
      <c r="BV91" s="238" t="s">
        <v>402</v>
      </c>
      <c r="BW91" s="238" t="s">
        <v>263</v>
      </c>
      <c r="BX91" s="187">
        <v>1.4999999999999999E-2</v>
      </c>
      <c r="BY91" s="183">
        <v>0</v>
      </c>
      <c r="BZ91" s="183">
        <v>0</v>
      </c>
      <c r="CA91" s="183">
        <v>0</v>
      </c>
      <c r="CB91" s="183">
        <v>0</v>
      </c>
      <c r="CC91" s="183">
        <v>0</v>
      </c>
      <c r="CD91" s="183">
        <v>0</v>
      </c>
      <c r="CE91" s="238">
        <v>0</v>
      </c>
      <c r="CF91" s="238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0</v>
      </c>
      <c r="CO91" s="186">
        <v>0</v>
      </c>
      <c r="CP91" s="182">
        <v>0</v>
      </c>
      <c r="CQ91" s="188"/>
      <c r="CR91" s="174">
        <v>0</v>
      </c>
      <c r="CS91" s="174">
        <v>0</v>
      </c>
      <c r="CT91" s="174"/>
      <c r="CU91" s="174"/>
      <c r="CV91" s="230"/>
      <c r="CW91" s="230">
        <v>0</v>
      </c>
      <c r="CX91" s="230">
        <v>127</v>
      </c>
      <c r="CY91" s="230"/>
      <c r="CZ91" s="230"/>
      <c r="DA91" s="230"/>
      <c r="DB91" s="221">
        <f>IFERROR((AM91-L91)/L91,"")</f>
        <v>-1</v>
      </c>
      <c r="DC91" s="231">
        <f t="shared" si="3"/>
        <v>0</v>
      </c>
      <c r="DD91" s="15">
        <f>SUM(BH91:BP91,AV91:BD91)</f>
        <v>0</v>
      </c>
      <c r="DE91" s="258">
        <f>IFERROR(ROUND(DD91/K91,0),"")</f>
        <v>0</v>
      </c>
      <c r="DF91" s="258" t="str">
        <f>IFERROR(ROUND(CO91/AQ91,1),"")</f>
        <v/>
      </c>
      <c r="DG91" s="231">
        <f t="shared" si="4"/>
        <v>0</v>
      </c>
      <c r="DH91" s="225" t="str">
        <f t="shared" si="5"/>
        <v/>
      </c>
      <c r="DJ91" s="15" t="str">
        <f>IFERROR(#REF!-AO91,"")</f>
        <v/>
      </c>
      <c r="DL91" s="274" t="str">
        <f>IFERROR(#REF!-L91,"")</f>
        <v/>
      </c>
      <c r="DM91" s="238" t="e">
        <f>IF(#REF!&gt;AP91,0,1)</f>
        <v>#REF!</v>
      </c>
      <c r="DN91" s="238">
        <f>IF(AN91&lt;M91,0,1)</f>
        <v>0</v>
      </c>
      <c r="DO91" s="238">
        <f>IF(AN91&gt;N91,0,1)</f>
        <v>1</v>
      </c>
      <c r="DP91" s="238"/>
      <c r="DQ91" s="238"/>
      <c r="DR91" s="238"/>
      <c r="DS91" s="238"/>
      <c r="DT91" s="238"/>
      <c r="DU91" s="238"/>
      <c r="DV91" s="238"/>
      <c r="DW91" s="238"/>
      <c r="DX91" s="238"/>
      <c r="DY91" s="238"/>
      <c r="DZ91" s="238"/>
      <c r="EA91" s="238"/>
      <c r="EB91" s="238"/>
      <c r="EC91" s="238"/>
      <c r="ED91" s="238"/>
      <c r="EE91" s="238"/>
      <c r="EF91" s="238"/>
      <c r="EG91" s="238"/>
      <c r="EH91" s="238"/>
    </row>
    <row r="92" spans="1:138" s="196" customFormat="1" ht="31.5" hidden="1" customHeight="1" x14ac:dyDescent="0.2">
      <c r="A92" s="192">
        <v>2022</v>
      </c>
      <c r="B92" s="172">
        <v>11</v>
      </c>
      <c r="C92" s="265">
        <v>44867</v>
      </c>
      <c r="D92" s="172">
        <v>432</v>
      </c>
      <c r="E92" s="172">
        <v>451</v>
      </c>
      <c r="F92" s="172">
        <v>3</v>
      </c>
      <c r="G92" s="195" t="s">
        <v>403</v>
      </c>
      <c r="H92" s="258" t="s">
        <v>371</v>
      </c>
      <c r="I92" s="258" t="s">
        <v>257</v>
      </c>
      <c r="J92" s="258">
        <v>3</v>
      </c>
      <c r="K92" s="258">
        <v>2</v>
      </c>
      <c r="L92" s="266">
        <v>175</v>
      </c>
      <c r="M92" s="267">
        <v>162</v>
      </c>
      <c r="N92" s="268">
        <v>187</v>
      </c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>
        <v>120</v>
      </c>
      <c r="AP92" s="185">
        <v>90</v>
      </c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38" t="s">
        <v>273</v>
      </c>
      <c r="BR92" s="238" t="s">
        <v>351</v>
      </c>
      <c r="BS92" s="238"/>
      <c r="BT92" s="238"/>
      <c r="BU92" s="238">
        <v>44</v>
      </c>
      <c r="BV92" s="238" t="s">
        <v>402</v>
      </c>
      <c r="BW92" s="238" t="s">
        <v>263</v>
      </c>
      <c r="BX92" s="187">
        <v>1.4999999999999999E-2</v>
      </c>
      <c r="BY92" s="183">
        <v>0</v>
      </c>
      <c r="BZ92" s="183">
        <v>0</v>
      </c>
      <c r="CA92" s="183">
        <v>0</v>
      </c>
      <c r="CB92" s="183">
        <v>0</v>
      </c>
      <c r="CC92" s="183">
        <v>0</v>
      </c>
      <c r="CD92" s="183">
        <v>0</v>
      </c>
      <c r="CE92" s="238">
        <v>0</v>
      </c>
      <c r="CF92" s="238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0</v>
      </c>
      <c r="CO92" s="186">
        <v>0</v>
      </c>
      <c r="CP92" s="182">
        <v>0</v>
      </c>
      <c r="CQ92" s="188"/>
      <c r="CR92" s="174">
        <v>0</v>
      </c>
      <c r="CS92" s="174">
        <v>0</v>
      </c>
      <c r="CT92" s="174"/>
      <c r="CU92" s="174"/>
      <c r="CV92" s="230"/>
      <c r="CW92" s="230">
        <v>0</v>
      </c>
      <c r="CX92" s="230">
        <v>127</v>
      </c>
      <c r="CY92" s="230"/>
      <c r="CZ92" s="230"/>
      <c r="DA92" s="230"/>
      <c r="DB92" s="221">
        <f>IFERROR((AM92-L92)/L92,"")</f>
        <v>-1</v>
      </c>
      <c r="DC92" s="231">
        <f t="shared" si="3"/>
        <v>0</v>
      </c>
      <c r="DD92" s="15">
        <f>SUM(BH92:BP92,AV92:BD92)</f>
        <v>0</v>
      </c>
      <c r="DE92" s="258">
        <f>IFERROR(ROUND(DD92/K92,0),"")</f>
        <v>0</v>
      </c>
      <c r="DF92" s="258" t="str">
        <f>IFERROR(ROUND(CO92/AQ92,1),"")</f>
        <v/>
      </c>
      <c r="DG92" s="231">
        <f t="shared" si="4"/>
        <v>0</v>
      </c>
      <c r="DH92" s="225" t="str">
        <f t="shared" si="5"/>
        <v/>
      </c>
      <c r="DJ92" s="15" t="str">
        <f>IFERROR(#REF!-AO92,"")</f>
        <v/>
      </c>
      <c r="DL92" s="274" t="str">
        <f>IFERROR(#REF!-L92,"")</f>
        <v/>
      </c>
      <c r="DM92" s="238" t="e">
        <f>IF(#REF!&gt;AP92,0,1)</f>
        <v>#REF!</v>
      </c>
      <c r="DN92" s="238">
        <f>IF(AN92&lt;M92,0,1)</f>
        <v>0</v>
      </c>
      <c r="DO92" s="238">
        <f>IF(AN92&gt;N92,0,1)</f>
        <v>1</v>
      </c>
      <c r="DP92" s="238"/>
      <c r="DQ92" s="238"/>
      <c r="DR92" s="238"/>
      <c r="DS92" s="238"/>
      <c r="DT92" s="238"/>
      <c r="DU92" s="238"/>
      <c r="DV92" s="238"/>
      <c r="DW92" s="238"/>
      <c r="DX92" s="238"/>
      <c r="DY92" s="238"/>
      <c r="DZ92" s="238"/>
      <c r="EA92" s="238"/>
      <c r="EB92" s="238"/>
      <c r="EC92" s="238"/>
      <c r="ED92" s="238"/>
      <c r="EE92" s="238"/>
      <c r="EF92" s="238"/>
      <c r="EG92" s="238"/>
      <c r="EH92" s="238"/>
    </row>
    <row r="93" spans="1:138" s="196" customFormat="1" ht="31.5" hidden="1" customHeight="1" x14ac:dyDescent="0.2">
      <c r="A93" s="192">
        <v>2022</v>
      </c>
      <c r="B93" s="172">
        <v>11</v>
      </c>
      <c r="C93" s="265">
        <v>44867</v>
      </c>
      <c r="D93" s="172">
        <v>125</v>
      </c>
      <c r="E93" s="172">
        <v>690</v>
      </c>
      <c r="F93" s="172">
        <v>4</v>
      </c>
      <c r="G93" s="195" t="s">
        <v>291</v>
      </c>
      <c r="H93" s="258" t="s">
        <v>292</v>
      </c>
      <c r="I93" s="258" t="s">
        <v>257</v>
      </c>
      <c r="J93" s="258">
        <v>4</v>
      </c>
      <c r="K93" s="258">
        <v>4</v>
      </c>
      <c r="L93" s="266">
        <v>170</v>
      </c>
      <c r="M93" s="267">
        <v>153</v>
      </c>
      <c r="N93" s="268">
        <v>187</v>
      </c>
      <c r="O93" s="191">
        <v>210</v>
      </c>
      <c r="P93" s="191">
        <v>215</v>
      </c>
      <c r="Q93" s="191">
        <v>209</v>
      </c>
      <c r="R93" s="191">
        <v>208</v>
      </c>
      <c r="S93" s="191">
        <v>212</v>
      </c>
      <c r="T93" s="191">
        <v>159</v>
      </c>
      <c r="U93" s="191">
        <v>154</v>
      </c>
      <c r="V93" s="191">
        <v>161</v>
      </c>
      <c r="W93" s="191">
        <v>158</v>
      </c>
      <c r="X93" s="191">
        <v>218</v>
      </c>
      <c r="Y93" s="173"/>
      <c r="Z93" s="173"/>
      <c r="AA93" s="191">
        <v>197</v>
      </c>
      <c r="AB93" s="191">
        <v>186</v>
      </c>
      <c r="AC93" s="191">
        <v>192</v>
      </c>
      <c r="AD93" s="191">
        <v>170</v>
      </c>
      <c r="AE93" s="191">
        <v>188</v>
      </c>
      <c r="AF93" s="191">
        <v>151</v>
      </c>
      <c r="AG93" s="191">
        <v>150</v>
      </c>
      <c r="AH93" s="191">
        <v>149</v>
      </c>
      <c r="AI93" s="191">
        <v>157</v>
      </c>
      <c r="AJ93" s="191">
        <v>178</v>
      </c>
      <c r="AK93" s="173"/>
      <c r="AL93" s="173"/>
      <c r="AM93" s="269">
        <v>198.7</v>
      </c>
      <c r="AN93" s="269">
        <v>163.5</v>
      </c>
      <c r="AO93" s="184">
        <v>120</v>
      </c>
      <c r="AP93" s="185">
        <v>120</v>
      </c>
      <c r="AQ93" s="183"/>
      <c r="AR93" s="183"/>
      <c r="AS93" s="183"/>
      <c r="AT93" s="183"/>
      <c r="AU93" s="183">
        <v>744</v>
      </c>
      <c r="AV93" s="183">
        <v>5</v>
      </c>
      <c r="AW93" s="183">
        <v>2</v>
      </c>
      <c r="AX93" s="183">
        <v>3</v>
      </c>
      <c r="AY93" s="183"/>
      <c r="AZ93" s="183"/>
      <c r="BA93" s="183"/>
      <c r="BB93" s="183"/>
      <c r="BC93" s="183"/>
      <c r="BD93" s="183"/>
      <c r="BE93" s="183"/>
      <c r="BF93" s="183"/>
      <c r="BG93" s="183">
        <v>1944</v>
      </c>
      <c r="BH93" s="183"/>
      <c r="BI93" s="183">
        <v>3</v>
      </c>
      <c r="BJ93" s="183">
        <v>8</v>
      </c>
      <c r="BK93" s="183"/>
      <c r="BL93" s="183"/>
      <c r="BM93" s="183"/>
      <c r="BN93" s="183"/>
      <c r="BO93" s="183"/>
      <c r="BP93" s="183"/>
      <c r="BQ93" s="238" t="s">
        <v>293</v>
      </c>
      <c r="BR93" s="238" t="s">
        <v>294</v>
      </c>
      <c r="BS93" s="238"/>
      <c r="BT93" s="238"/>
      <c r="BU93" s="238">
        <v>44</v>
      </c>
      <c r="BV93" s="238" t="s">
        <v>295</v>
      </c>
      <c r="BW93" s="238" t="s">
        <v>263</v>
      </c>
      <c r="BX93" s="187">
        <v>1.4999999999999999E-2</v>
      </c>
      <c r="BY93" s="183">
        <v>10</v>
      </c>
      <c r="BZ93" s="183">
        <v>2.5</v>
      </c>
      <c r="CA93" s="183">
        <v>746</v>
      </c>
      <c r="CB93" s="183">
        <v>11</v>
      </c>
      <c r="CC93" s="183">
        <v>2.75</v>
      </c>
      <c r="CD93" s="183">
        <v>1946</v>
      </c>
      <c r="CE93" s="238">
        <v>1</v>
      </c>
      <c r="CF93" s="238">
        <v>1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21</v>
      </c>
      <c r="CO93" s="186">
        <v>5</v>
      </c>
      <c r="CP93" s="182">
        <v>2692</v>
      </c>
      <c r="CQ93" s="188">
        <v>1.950222882615156E-3</v>
      </c>
      <c r="CR93" s="174">
        <v>0.89249999999999996</v>
      </c>
      <c r="CS93" s="174">
        <v>457.64</v>
      </c>
      <c r="CT93" s="174">
        <v>0.858375</v>
      </c>
      <c r="CU93" s="174">
        <v>440.142</v>
      </c>
      <c r="CV93" s="230"/>
      <c r="CW93" s="230">
        <v>1864821.8181818179</v>
      </c>
      <c r="CX93" s="230">
        <v>127</v>
      </c>
      <c r="CY93" s="230"/>
      <c r="CZ93" s="230"/>
      <c r="DA93" s="230"/>
      <c r="DB93" s="221">
        <f>IFERROR((AM93-L93)/L93,"")</f>
        <v>0.16882352941176465</v>
      </c>
      <c r="DC93" s="231">
        <f t="shared" si="3"/>
        <v>2688</v>
      </c>
      <c r="DD93" s="15">
        <f>SUM(BH93:BP93,AV93:BD93)</f>
        <v>21</v>
      </c>
      <c r="DE93" s="258">
        <f>IFERROR(ROUND(DD93/K93,0),"")</f>
        <v>5</v>
      </c>
      <c r="DF93" s="258" t="str">
        <f>IFERROR(ROUND(CO93/AQ93,1),"")</f>
        <v/>
      </c>
      <c r="DG93" s="231">
        <f t="shared" si="4"/>
        <v>2693</v>
      </c>
      <c r="DH93" s="225">
        <f t="shared" si="5"/>
        <v>1.8566654288897141E-3</v>
      </c>
      <c r="DJ93" s="15" t="str">
        <f>IFERROR(#REF!-AO93,"")</f>
        <v/>
      </c>
      <c r="DL93" s="274" t="str">
        <f>IFERROR(#REF!-L93,"")</f>
        <v/>
      </c>
      <c r="DM93" s="238" t="e">
        <f>IF(#REF!&gt;AP93,0,1)</f>
        <v>#REF!</v>
      </c>
      <c r="DN93" s="238">
        <f>IF(AN93&lt;M93,0,1)</f>
        <v>1</v>
      </c>
      <c r="DO93" s="238">
        <f>IF(AN93&gt;N93,0,1)</f>
        <v>1</v>
      </c>
      <c r="DP93" s="238"/>
      <c r="DQ93" s="238"/>
      <c r="DR93" s="238"/>
      <c r="DS93" s="238"/>
      <c r="DT93" s="238"/>
      <c r="DU93" s="238"/>
      <c r="DV93" s="238"/>
      <c r="DW93" s="238"/>
      <c r="DX93" s="238"/>
      <c r="DY93" s="238"/>
      <c r="DZ93" s="238"/>
      <c r="EA93" s="238"/>
      <c r="EB93" s="238"/>
      <c r="EC93" s="238"/>
      <c r="ED93" s="238"/>
      <c r="EE93" s="238"/>
      <c r="EF93" s="238"/>
      <c r="EG93" s="238"/>
      <c r="EH93" s="238"/>
    </row>
    <row r="94" spans="1:138" s="196" customFormat="1" ht="31.5" hidden="1" customHeight="1" x14ac:dyDescent="0.2">
      <c r="A94" s="192">
        <v>2022</v>
      </c>
      <c r="B94" s="172">
        <v>11</v>
      </c>
      <c r="C94" s="265">
        <v>44867</v>
      </c>
      <c r="D94" s="172">
        <v>125</v>
      </c>
      <c r="E94" s="172">
        <v>691</v>
      </c>
      <c r="F94" s="172">
        <v>4</v>
      </c>
      <c r="G94" s="195" t="s">
        <v>296</v>
      </c>
      <c r="H94" s="258" t="s">
        <v>297</v>
      </c>
      <c r="I94" s="258" t="s">
        <v>257</v>
      </c>
      <c r="J94" s="258">
        <v>4</v>
      </c>
      <c r="K94" s="258">
        <v>4</v>
      </c>
      <c r="L94" s="266">
        <v>194</v>
      </c>
      <c r="M94" s="267">
        <v>174</v>
      </c>
      <c r="N94" s="268">
        <v>213</v>
      </c>
      <c r="O94" s="191">
        <v>241</v>
      </c>
      <c r="P94" s="191">
        <v>249</v>
      </c>
      <c r="Q94" s="191">
        <v>245</v>
      </c>
      <c r="R94" s="191">
        <v>246</v>
      </c>
      <c r="S94" s="191">
        <v>253</v>
      </c>
      <c r="T94" s="191">
        <v>176</v>
      </c>
      <c r="U94" s="191">
        <v>178</v>
      </c>
      <c r="V94" s="191">
        <v>179</v>
      </c>
      <c r="W94" s="191">
        <v>184</v>
      </c>
      <c r="X94" s="191">
        <v>173</v>
      </c>
      <c r="Y94" s="173">
        <v>112</v>
      </c>
      <c r="Z94" s="173">
        <v>112</v>
      </c>
      <c r="AA94" s="191">
        <v>206</v>
      </c>
      <c r="AB94" s="191">
        <v>198</v>
      </c>
      <c r="AC94" s="191">
        <v>206</v>
      </c>
      <c r="AD94" s="191">
        <v>204</v>
      </c>
      <c r="AE94" s="191">
        <v>208</v>
      </c>
      <c r="AF94" s="191">
        <v>177</v>
      </c>
      <c r="AG94" s="191">
        <v>172</v>
      </c>
      <c r="AH94" s="191">
        <v>178</v>
      </c>
      <c r="AI94" s="191">
        <v>180</v>
      </c>
      <c r="AJ94" s="191">
        <v>184</v>
      </c>
      <c r="AK94" s="173">
        <v>114</v>
      </c>
      <c r="AL94" s="173">
        <v>111</v>
      </c>
      <c r="AM94" s="269">
        <v>225.6</v>
      </c>
      <c r="AN94" s="269">
        <v>178.1</v>
      </c>
      <c r="AO94" s="184">
        <v>120</v>
      </c>
      <c r="AP94" s="185">
        <v>120</v>
      </c>
      <c r="AQ94" s="183">
        <v>128.28507795100219</v>
      </c>
      <c r="AR94" s="183">
        <v>112.25</v>
      </c>
      <c r="AS94" s="183"/>
      <c r="AT94" s="183"/>
      <c r="AU94" s="183">
        <v>744</v>
      </c>
      <c r="AV94" s="183">
        <v>8</v>
      </c>
      <c r="AW94" s="183">
        <v>2</v>
      </c>
      <c r="AX94" s="183">
        <v>2</v>
      </c>
      <c r="AY94" s="183"/>
      <c r="AZ94" s="183"/>
      <c r="BA94" s="183"/>
      <c r="BB94" s="183"/>
      <c r="BC94" s="183"/>
      <c r="BD94" s="183"/>
      <c r="BE94" s="183"/>
      <c r="BF94" s="183"/>
      <c r="BG94" s="183">
        <v>1944</v>
      </c>
      <c r="BH94" s="183"/>
      <c r="BI94" s="183">
        <v>5</v>
      </c>
      <c r="BJ94" s="183">
        <v>6</v>
      </c>
      <c r="BK94" s="183"/>
      <c r="BL94" s="183"/>
      <c r="BM94" s="183"/>
      <c r="BN94" s="183"/>
      <c r="BO94" s="183"/>
      <c r="BP94" s="183"/>
      <c r="BQ94" s="238" t="s">
        <v>293</v>
      </c>
      <c r="BR94" s="238" t="s">
        <v>294</v>
      </c>
      <c r="BS94" s="238"/>
      <c r="BT94" s="238"/>
      <c r="BU94" s="238">
        <v>44</v>
      </c>
      <c r="BV94" s="238" t="s">
        <v>295</v>
      </c>
      <c r="BW94" s="238" t="s">
        <v>263</v>
      </c>
      <c r="BX94" s="187">
        <v>1.4999999999999999E-2</v>
      </c>
      <c r="BY94" s="183">
        <v>12</v>
      </c>
      <c r="BZ94" s="183">
        <v>3</v>
      </c>
      <c r="CA94" s="183">
        <v>747</v>
      </c>
      <c r="CB94" s="183">
        <v>11</v>
      </c>
      <c r="CC94" s="183">
        <v>2.75</v>
      </c>
      <c r="CD94" s="183">
        <v>1946</v>
      </c>
      <c r="CE94" s="238">
        <v>2</v>
      </c>
      <c r="CF94" s="238">
        <v>1</v>
      </c>
      <c r="CG94" s="113">
        <v>2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23</v>
      </c>
      <c r="CO94" s="186">
        <v>5</v>
      </c>
      <c r="CP94" s="182">
        <v>2693</v>
      </c>
      <c r="CQ94" s="188">
        <v>2.1351652432231708E-3</v>
      </c>
      <c r="CR94" s="174">
        <v>1.1154999999999999</v>
      </c>
      <c r="CS94" s="174">
        <v>522.44200000000001</v>
      </c>
      <c r="CT94" s="174">
        <v>1.0240750000000001</v>
      </c>
      <c r="CU94" s="174">
        <v>479.62329999999997</v>
      </c>
      <c r="CV94" s="230">
        <v>4.4822048611111123E-2</v>
      </c>
      <c r="CW94" s="230">
        <v>1865514.5454545449</v>
      </c>
      <c r="CX94" s="230">
        <v>127</v>
      </c>
      <c r="CY94" s="230"/>
      <c r="CZ94" s="230"/>
      <c r="DA94" s="230"/>
      <c r="DB94" s="221">
        <f>IFERROR((AM94-L94)/L94,"")</f>
        <v>0.16288659793814431</v>
      </c>
      <c r="DC94" s="231">
        <f t="shared" si="3"/>
        <v>2688</v>
      </c>
      <c r="DD94" s="15">
        <f>SUM(BH94:BP94,AV94:BD94)</f>
        <v>23</v>
      </c>
      <c r="DE94" s="258">
        <f>IFERROR(ROUND(DD94/K94,0),"")</f>
        <v>6</v>
      </c>
      <c r="DF94" s="258">
        <f>IFERROR(ROUND(CO94/AQ94,1),"")</f>
        <v>0</v>
      </c>
      <c r="DG94" s="231">
        <f t="shared" si="4"/>
        <v>2694</v>
      </c>
      <c r="DH94" s="225">
        <f t="shared" si="5"/>
        <v>2.2271714922048997E-3</v>
      </c>
      <c r="DJ94" s="15" t="str">
        <f>IFERROR(#REF!-AO94,"")</f>
        <v/>
      </c>
      <c r="DL94" s="274" t="str">
        <f>IFERROR(#REF!-L94,"")</f>
        <v/>
      </c>
      <c r="DM94" s="238" t="e">
        <f>IF(#REF!&gt;AP94,0,1)</f>
        <v>#REF!</v>
      </c>
      <c r="DN94" s="238">
        <f>IF(AN94&lt;M94,0,1)</f>
        <v>1</v>
      </c>
      <c r="DO94" s="238">
        <f>IF(AN94&gt;N94,0,1)</f>
        <v>1</v>
      </c>
      <c r="DP94" s="238"/>
      <c r="DQ94" s="238"/>
      <c r="DR94" s="238"/>
      <c r="DS94" s="238"/>
      <c r="DT94" s="238"/>
      <c r="DU94" s="238"/>
      <c r="DV94" s="238"/>
      <c r="DW94" s="238"/>
      <c r="DX94" s="238"/>
      <c r="DY94" s="238"/>
      <c r="DZ94" s="238"/>
      <c r="EA94" s="238"/>
      <c r="EB94" s="238"/>
      <c r="EC94" s="238"/>
      <c r="ED94" s="238"/>
      <c r="EE94" s="238"/>
      <c r="EF94" s="238"/>
      <c r="EG94" s="238"/>
      <c r="EH94" s="238"/>
    </row>
    <row r="95" spans="1:138" s="196" customFormat="1" ht="31.5" hidden="1" customHeight="1" x14ac:dyDescent="0.2">
      <c r="A95" s="192">
        <v>2022</v>
      </c>
      <c r="B95" s="172">
        <v>11</v>
      </c>
      <c r="C95" s="265">
        <v>44867</v>
      </c>
      <c r="D95" s="172">
        <v>236</v>
      </c>
      <c r="E95" s="172">
        <v>160</v>
      </c>
      <c r="F95" s="172">
        <v>5</v>
      </c>
      <c r="G95" s="195" t="s">
        <v>308</v>
      </c>
      <c r="H95" s="258" t="s">
        <v>309</v>
      </c>
      <c r="I95" s="258" t="s">
        <v>257</v>
      </c>
      <c r="J95" s="258">
        <v>2</v>
      </c>
      <c r="K95" s="258">
        <v>1</v>
      </c>
      <c r="L95" s="266">
        <v>200</v>
      </c>
      <c r="M95" s="267">
        <v>186</v>
      </c>
      <c r="N95" s="268">
        <v>214</v>
      </c>
      <c r="O95" s="191">
        <v>257</v>
      </c>
      <c r="P95" s="191">
        <v>260</v>
      </c>
      <c r="Q95" s="191">
        <v>263</v>
      </c>
      <c r="R95" s="191">
        <v>274</v>
      </c>
      <c r="S95" s="191">
        <v>269</v>
      </c>
      <c r="T95" s="191">
        <v>175</v>
      </c>
      <c r="U95" s="191">
        <v>178</v>
      </c>
      <c r="V95" s="191">
        <v>195</v>
      </c>
      <c r="W95" s="191">
        <v>196</v>
      </c>
      <c r="X95" s="191">
        <v>177</v>
      </c>
      <c r="Y95" s="173">
        <v>94</v>
      </c>
      <c r="Z95" s="173">
        <v>95</v>
      </c>
      <c r="AA95" s="191"/>
      <c r="AB95" s="191">
        <v>243</v>
      </c>
      <c r="AC95" s="191">
        <v>248</v>
      </c>
      <c r="AD95" s="191">
        <v>264</v>
      </c>
      <c r="AE95" s="191">
        <v>273</v>
      </c>
      <c r="AF95" s="191"/>
      <c r="AG95" s="191">
        <v>206</v>
      </c>
      <c r="AH95" s="191">
        <v>197</v>
      </c>
      <c r="AI95" s="191">
        <v>198</v>
      </c>
      <c r="AJ95" s="191">
        <v>203</v>
      </c>
      <c r="AK95" s="173">
        <v>94</v>
      </c>
      <c r="AL95" s="173">
        <v>94</v>
      </c>
      <c r="AM95" s="269">
        <v>261.22222222222217</v>
      </c>
      <c r="AN95" s="269">
        <v>191.66666666666671</v>
      </c>
      <c r="AO95" s="184">
        <v>76</v>
      </c>
      <c r="AP95" s="185">
        <v>95</v>
      </c>
      <c r="AQ95" s="183">
        <v>76.392572944297086</v>
      </c>
      <c r="AR95" s="183">
        <v>94.25</v>
      </c>
      <c r="AS95" s="183"/>
      <c r="AT95" s="183"/>
      <c r="AU95" s="183">
        <v>516</v>
      </c>
      <c r="AV95" s="183">
        <v>8</v>
      </c>
      <c r="AW95" s="183">
        <v>2</v>
      </c>
      <c r="AX95" s="183">
        <v>2</v>
      </c>
      <c r="AY95" s="183"/>
      <c r="AZ95" s="183"/>
      <c r="BA95" s="183"/>
      <c r="BB95" s="183"/>
      <c r="BC95" s="183"/>
      <c r="BD95" s="183"/>
      <c r="BE95" s="183"/>
      <c r="BF95" s="183"/>
      <c r="BG95" s="183">
        <v>672</v>
      </c>
      <c r="BH95" s="183"/>
      <c r="BI95" s="183">
        <v>4</v>
      </c>
      <c r="BJ95" s="183">
        <v>11</v>
      </c>
      <c r="BK95" s="183"/>
      <c r="BL95" s="183"/>
      <c r="BM95" s="183"/>
      <c r="BN95" s="183"/>
      <c r="BO95" s="183"/>
      <c r="BP95" s="183"/>
      <c r="BQ95" s="238" t="s">
        <v>310</v>
      </c>
      <c r="BR95" s="238" t="s">
        <v>311</v>
      </c>
      <c r="BS95" s="238"/>
      <c r="BT95" s="238"/>
      <c r="BU95" s="238">
        <v>44</v>
      </c>
      <c r="BV95" s="238" t="s">
        <v>308</v>
      </c>
      <c r="BW95" s="238" t="s">
        <v>263</v>
      </c>
      <c r="BX95" s="187">
        <v>1.4999999999999999E-2</v>
      </c>
      <c r="BY95" s="183">
        <v>12</v>
      </c>
      <c r="BZ95" s="183">
        <v>12</v>
      </c>
      <c r="CA95" s="183">
        <v>528</v>
      </c>
      <c r="CB95" s="183">
        <v>15</v>
      </c>
      <c r="CC95" s="183">
        <v>15</v>
      </c>
      <c r="CD95" s="183">
        <v>687</v>
      </c>
      <c r="CE95" s="238">
        <v>8</v>
      </c>
      <c r="CF95" s="238">
        <v>6</v>
      </c>
      <c r="CG95" s="113">
        <v>13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27</v>
      </c>
      <c r="CO95" s="186">
        <v>27</v>
      </c>
      <c r="CP95" s="182">
        <v>1215</v>
      </c>
      <c r="CQ95" s="188">
        <v>2.222222222222222E-2</v>
      </c>
      <c r="CR95" s="174">
        <v>5.4</v>
      </c>
      <c r="CS95" s="174">
        <v>243</v>
      </c>
      <c r="CT95" s="174">
        <v>5.1749999999999998</v>
      </c>
      <c r="CU95" s="174">
        <v>232.875</v>
      </c>
      <c r="CV95" s="230">
        <v>0.35343750000000002</v>
      </c>
      <c r="CW95" s="230">
        <v>533053.63636363635</v>
      </c>
      <c r="CX95" s="230">
        <v>127</v>
      </c>
      <c r="CY95" s="230"/>
      <c r="CZ95" s="230"/>
      <c r="DA95" s="230"/>
      <c r="DB95" s="221">
        <f>IFERROR((AM95-L95)/L95,"")</f>
        <v>0.30611111111111083</v>
      </c>
      <c r="DC95" s="231">
        <f t="shared" si="3"/>
        <v>1188</v>
      </c>
      <c r="DD95" s="15">
        <f>SUM(BH95:BP95,AV95:BD95)</f>
        <v>27</v>
      </c>
      <c r="DE95" s="258">
        <f>IFERROR(ROUND(DD95/K95,0),"")</f>
        <v>27</v>
      </c>
      <c r="DF95" s="258">
        <f>IFERROR(ROUND(CO95/AQ95,1),"")</f>
        <v>0.4</v>
      </c>
      <c r="DG95" s="231">
        <f t="shared" si="4"/>
        <v>1215</v>
      </c>
      <c r="DH95" s="225">
        <f t="shared" si="5"/>
        <v>2.2222222222222223E-2</v>
      </c>
      <c r="DJ95" s="15" t="str">
        <f>IFERROR(#REF!-AO95,"")</f>
        <v/>
      </c>
      <c r="DL95" s="274" t="str">
        <f>IFERROR(#REF!-L95,"")</f>
        <v/>
      </c>
      <c r="DM95" s="238" t="e">
        <f>IF(#REF!&gt;AP95,0,1)</f>
        <v>#REF!</v>
      </c>
      <c r="DN95" s="238">
        <f>IF(AN95&lt;M95,0,1)</f>
        <v>1</v>
      </c>
      <c r="DO95" s="238">
        <f>IF(AN95&gt;N95,0,1)</f>
        <v>1</v>
      </c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</row>
    <row r="96" spans="1:138" s="196" customFormat="1" ht="31.5" hidden="1" customHeight="1" x14ac:dyDescent="0.2">
      <c r="A96" s="192">
        <v>2022</v>
      </c>
      <c r="B96" s="172">
        <v>11</v>
      </c>
      <c r="C96" s="265">
        <v>44867</v>
      </c>
      <c r="D96" s="172">
        <v>419</v>
      </c>
      <c r="E96" s="172">
        <v>670</v>
      </c>
      <c r="F96" s="172">
        <v>5</v>
      </c>
      <c r="G96" s="195" t="s">
        <v>404</v>
      </c>
      <c r="H96" s="258" t="s">
        <v>405</v>
      </c>
      <c r="I96" s="258" t="s">
        <v>257</v>
      </c>
      <c r="J96" s="258">
        <v>4</v>
      </c>
      <c r="K96" s="258">
        <v>2</v>
      </c>
      <c r="L96" s="266">
        <v>298</v>
      </c>
      <c r="M96" s="267">
        <v>280</v>
      </c>
      <c r="N96" s="268">
        <v>319</v>
      </c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>
        <v>96</v>
      </c>
      <c r="AP96" s="185">
        <v>150</v>
      </c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38" t="s">
        <v>258</v>
      </c>
      <c r="BR96" s="238" t="s">
        <v>259</v>
      </c>
      <c r="BS96" s="238" t="s">
        <v>406</v>
      </c>
      <c r="BT96" s="238" t="s">
        <v>261</v>
      </c>
      <c r="BU96" s="238">
        <v>44</v>
      </c>
      <c r="BV96" s="238" t="s">
        <v>407</v>
      </c>
      <c r="BW96" s="238" t="s">
        <v>263</v>
      </c>
      <c r="BX96" s="187">
        <v>1.4999999999999999E-2</v>
      </c>
      <c r="BY96" s="183">
        <v>0</v>
      </c>
      <c r="BZ96" s="183">
        <v>0</v>
      </c>
      <c r="CA96" s="183">
        <v>0</v>
      </c>
      <c r="CB96" s="183">
        <v>0</v>
      </c>
      <c r="CC96" s="183">
        <v>0</v>
      </c>
      <c r="CD96" s="183">
        <v>0</v>
      </c>
      <c r="CE96" s="238">
        <v>0</v>
      </c>
      <c r="CF96" s="238">
        <v>0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0</v>
      </c>
      <c r="CO96" s="186">
        <v>0</v>
      </c>
      <c r="CP96" s="182">
        <v>0</v>
      </c>
      <c r="CQ96" s="188"/>
      <c r="CR96" s="174">
        <v>0</v>
      </c>
      <c r="CS96" s="174">
        <v>0</v>
      </c>
      <c r="CT96" s="174"/>
      <c r="CU96" s="174"/>
      <c r="CV96" s="230"/>
      <c r="CW96" s="230">
        <v>0</v>
      </c>
      <c r="CX96" s="230">
        <v>127</v>
      </c>
      <c r="CY96" s="230"/>
      <c r="CZ96" s="230"/>
      <c r="DA96" s="230"/>
      <c r="DB96" s="221">
        <f>IFERROR((AM96-L96)/L96,"")</f>
        <v>-1</v>
      </c>
      <c r="DC96" s="231">
        <f t="shared" si="3"/>
        <v>0</v>
      </c>
      <c r="DD96" s="15">
        <f>SUM(BH96:BP96,AV96:BD96)</f>
        <v>0</v>
      </c>
      <c r="DE96" s="258">
        <f>IFERROR(ROUND(DD96/K96,0),"")</f>
        <v>0</v>
      </c>
      <c r="DF96" s="258" t="str">
        <f>IFERROR(ROUND(CO96/AQ96,1),"")</f>
        <v/>
      </c>
      <c r="DG96" s="231">
        <f t="shared" si="4"/>
        <v>0</v>
      </c>
      <c r="DH96" s="225" t="str">
        <f t="shared" si="5"/>
        <v/>
      </c>
      <c r="DJ96" s="15" t="str">
        <f>IFERROR(#REF!-AO96,"")</f>
        <v/>
      </c>
      <c r="DL96" s="274" t="str">
        <f>IFERROR(#REF!-L96,"")</f>
        <v/>
      </c>
      <c r="DM96" s="238" t="e">
        <f>IF(#REF!&gt;AP96,0,1)</f>
        <v>#REF!</v>
      </c>
      <c r="DN96" s="238">
        <f>IF(AN96&lt;M96,0,1)</f>
        <v>0</v>
      </c>
      <c r="DO96" s="238">
        <f>IF(AN96&gt;N96,0,1)</f>
        <v>1</v>
      </c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</row>
    <row r="97" spans="1:138" s="196" customFormat="1" ht="31.5" hidden="1" customHeight="1" x14ac:dyDescent="0.2">
      <c r="A97" s="192">
        <v>2022</v>
      </c>
      <c r="B97" s="172">
        <v>11</v>
      </c>
      <c r="C97" s="265">
        <v>44867</v>
      </c>
      <c r="D97" s="172">
        <v>47</v>
      </c>
      <c r="E97" s="172">
        <v>122</v>
      </c>
      <c r="F97" s="172">
        <v>6</v>
      </c>
      <c r="G97" s="195" t="s">
        <v>408</v>
      </c>
      <c r="H97" s="258" t="s">
        <v>409</v>
      </c>
      <c r="I97" s="258" t="s">
        <v>323</v>
      </c>
      <c r="J97" s="258">
        <v>2</v>
      </c>
      <c r="K97" s="258">
        <v>1</v>
      </c>
      <c r="L97" s="266">
        <v>280</v>
      </c>
      <c r="M97" s="267">
        <v>267</v>
      </c>
      <c r="N97" s="268">
        <v>292</v>
      </c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>
        <v>64</v>
      </c>
      <c r="AP97" s="185">
        <v>113</v>
      </c>
      <c r="AQ97" s="183"/>
      <c r="AR97" s="183"/>
      <c r="AS97" s="183"/>
      <c r="AT97" s="183"/>
      <c r="AU97" s="183">
        <v>800</v>
      </c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38" t="s">
        <v>258</v>
      </c>
      <c r="BR97" s="238" t="s">
        <v>324</v>
      </c>
      <c r="BS97" s="238" t="s">
        <v>410</v>
      </c>
      <c r="BT97" s="238" t="s">
        <v>326</v>
      </c>
      <c r="BU97" s="238">
        <v>44</v>
      </c>
      <c r="BV97" s="238" t="s">
        <v>411</v>
      </c>
      <c r="BW97" s="238" t="s">
        <v>263</v>
      </c>
      <c r="BX97" s="187">
        <v>1.4999999999999999E-2</v>
      </c>
      <c r="BY97" s="183">
        <v>0</v>
      </c>
      <c r="BZ97" s="183">
        <v>0</v>
      </c>
      <c r="CA97" s="183">
        <v>800</v>
      </c>
      <c r="CB97" s="183">
        <v>0</v>
      </c>
      <c r="CC97" s="183">
        <v>0</v>
      </c>
      <c r="CD97" s="183">
        <v>0</v>
      </c>
      <c r="CE97" s="238">
        <v>0</v>
      </c>
      <c r="CF97" s="238">
        <v>0</v>
      </c>
      <c r="CG97" s="113">
        <v>0</v>
      </c>
      <c r="CH97" s="113">
        <v>0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0</v>
      </c>
      <c r="CO97" s="186">
        <v>0</v>
      </c>
      <c r="CP97" s="182">
        <v>800</v>
      </c>
      <c r="CQ97" s="188">
        <v>0</v>
      </c>
      <c r="CR97" s="174">
        <v>0</v>
      </c>
      <c r="CS97" s="174">
        <v>224</v>
      </c>
      <c r="CT97" s="174"/>
      <c r="CU97" s="174"/>
      <c r="CV97" s="230"/>
      <c r="CW97" s="230">
        <v>295563.63636363641</v>
      </c>
      <c r="CX97" s="230">
        <v>127</v>
      </c>
      <c r="CY97" s="230"/>
      <c r="CZ97" s="230"/>
      <c r="DA97" s="230"/>
      <c r="DB97" s="221">
        <f>IFERROR((AM97-L97)/L97,"")</f>
        <v>-1</v>
      </c>
      <c r="DC97" s="231">
        <f t="shared" si="3"/>
        <v>800</v>
      </c>
      <c r="DD97" s="15">
        <f>SUM(BH97:BP97,AV97:BD97)</f>
        <v>0</v>
      </c>
      <c r="DE97" s="258">
        <f>IFERROR(ROUND(DD97/K97,0),"")</f>
        <v>0</v>
      </c>
      <c r="DF97" s="258" t="str">
        <f>IFERROR(ROUND(CO97/AQ97,1),"")</f>
        <v/>
      </c>
      <c r="DG97" s="231">
        <f t="shared" si="4"/>
        <v>800</v>
      </c>
      <c r="DH97" s="225">
        <f t="shared" si="5"/>
        <v>0</v>
      </c>
      <c r="DJ97" s="15" t="str">
        <f>IFERROR(#REF!-AO97,"")</f>
        <v/>
      </c>
      <c r="DL97" s="274" t="str">
        <f>IFERROR(#REF!-L97,"")</f>
        <v/>
      </c>
      <c r="DM97" s="238" t="e">
        <f>IF(#REF!&gt;AP97,0,1)</f>
        <v>#REF!</v>
      </c>
      <c r="DN97" s="238">
        <f>IF(AN97&lt;M97,0,1)</f>
        <v>0</v>
      </c>
      <c r="DO97" s="238">
        <f>IF(AN97&gt;N97,0,1)</f>
        <v>1</v>
      </c>
      <c r="DP97" s="238"/>
      <c r="DQ97" s="238"/>
      <c r="DR97" s="238"/>
      <c r="DS97" s="238"/>
      <c r="DT97" s="238"/>
      <c r="DU97" s="238"/>
      <c r="DV97" s="238"/>
      <c r="DW97" s="238"/>
      <c r="DX97" s="238"/>
      <c r="DY97" s="238"/>
      <c r="DZ97" s="238"/>
      <c r="EA97" s="238"/>
      <c r="EB97" s="238"/>
      <c r="EC97" s="238"/>
      <c r="ED97" s="238"/>
      <c r="EE97" s="238"/>
      <c r="EF97" s="238"/>
      <c r="EG97" s="238"/>
      <c r="EH97" s="238"/>
    </row>
    <row r="98" spans="1:138" s="196" customFormat="1" ht="31.5" hidden="1" customHeight="1" x14ac:dyDescent="0.2">
      <c r="A98" s="192">
        <v>2022</v>
      </c>
      <c r="B98" s="172">
        <v>11</v>
      </c>
      <c r="C98" s="265">
        <v>44867</v>
      </c>
      <c r="D98" s="172">
        <v>425</v>
      </c>
      <c r="E98" s="172">
        <v>674</v>
      </c>
      <c r="F98" s="172">
        <v>6</v>
      </c>
      <c r="G98" s="195" t="s">
        <v>321</v>
      </c>
      <c r="H98" s="258" t="s">
        <v>322</v>
      </c>
      <c r="I98" s="258" t="s">
        <v>323</v>
      </c>
      <c r="J98" s="258">
        <v>2</v>
      </c>
      <c r="K98" s="258">
        <v>1</v>
      </c>
      <c r="L98" s="266">
        <v>256</v>
      </c>
      <c r="M98" s="267">
        <v>240</v>
      </c>
      <c r="N98" s="268">
        <v>274</v>
      </c>
      <c r="O98" s="191">
        <v>319</v>
      </c>
      <c r="P98" s="191">
        <v>326</v>
      </c>
      <c r="Q98" s="191">
        <v>320</v>
      </c>
      <c r="R98" s="191">
        <v>314</v>
      </c>
      <c r="S98" s="191">
        <v>324</v>
      </c>
      <c r="T98" s="191">
        <v>275</v>
      </c>
      <c r="U98" s="191">
        <v>269</v>
      </c>
      <c r="V98" s="191">
        <v>271</v>
      </c>
      <c r="W98" s="191">
        <v>272</v>
      </c>
      <c r="X98" s="191">
        <v>268</v>
      </c>
      <c r="Y98" s="173">
        <v>98</v>
      </c>
      <c r="Z98" s="173">
        <v>99</v>
      </c>
      <c r="AA98" s="191"/>
      <c r="AB98" s="191">
        <v>416</v>
      </c>
      <c r="AC98" s="191">
        <v>423</v>
      </c>
      <c r="AD98" s="191">
        <v>470</v>
      </c>
      <c r="AE98" s="191">
        <v>465</v>
      </c>
      <c r="AF98" s="191"/>
      <c r="AG98" s="191">
        <v>294</v>
      </c>
      <c r="AH98" s="191">
        <v>300</v>
      </c>
      <c r="AI98" s="191">
        <v>314</v>
      </c>
      <c r="AJ98" s="191">
        <v>301</v>
      </c>
      <c r="AK98" s="173">
        <v>101</v>
      </c>
      <c r="AL98" s="173">
        <v>100</v>
      </c>
      <c r="AM98" s="269">
        <v>375.22222222222217</v>
      </c>
      <c r="AN98" s="269">
        <v>284.88888888888891</v>
      </c>
      <c r="AO98" s="184">
        <v>60</v>
      </c>
      <c r="AP98" s="185">
        <v>120</v>
      </c>
      <c r="AQ98" s="183">
        <v>72.361809045226124</v>
      </c>
      <c r="AR98" s="183">
        <v>99.5</v>
      </c>
      <c r="AS98" s="183"/>
      <c r="AT98" s="183"/>
      <c r="AU98" s="183">
        <v>600</v>
      </c>
      <c r="AV98" s="183">
        <v>2</v>
      </c>
      <c r="AW98" s="183">
        <v>2</v>
      </c>
      <c r="AX98" s="183">
        <v>2</v>
      </c>
      <c r="AY98" s="183"/>
      <c r="AZ98" s="183"/>
      <c r="BA98" s="183"/>
      <c r="BB98" s="183"/>
      <c r="BC98" s="183"/>
      <c r="BD98" s="183"/>
      <c r="BE98" s="183"/>
      <c r="BF98" s="183"/>
      <c r="BG98" s="183">
        <v>300</v>
      </c>
      <c r="BH98" s="183"/>
      <c r="BI98" s="183"/>
      <c r="BJ98" s="183">
        <v>8</v>
      </c>
      <c r="BK98" s="183"/>
      <c r="BL98" s="183"/>
      <c r="BM98" s="183"/>
      <c r="BN98" s="183"/>
      <c r="BO98" s="183"/>
      <c r="BP98" s="183"/>
      <c r="BQ98" s="238" t="s">
        <v>258</v>
      </c>
      <c r="BR98" s="238" t="s">
        <v>324</v>
      </c>
      <c r="BS98" s="238" t="s">
        <v>325</v>
      </c>
      <c r="BT98" s="238" t="s">
        <v>326</v>
      </c>
      <c r="BU98" s="238">
        <v>44</v>
      </c>
      <c r="BV98" s="238" t="s">
        <v>321</v>
      </c>
      <c r="BW98" s="238" t="s">
        <v>263</v>
      </c>
      <c r="BX98" s="187">
        <v>1.4999999999999999E-2</v>
      </c>
      <c r="BY98" s="183">
        <v>6</v>
      </c>
      <c r="BZ98" s="183">
        <v>6</v>
      </c>
      <c r="CA98" s="183">
        <v>606</v>
      </c>
      <c r="CB98" s="183">
        <v>8</v>
      </c>
      <c r="CC98" s="183">
        <v>8</v>
      </c>
      <c r="CD98" s="183">
        <v>308</v>
      </c>
      <c r="CE98" s="238">
        <v>2</v>
      </c>
      <c r="CF98" s="238">
        <v>2</v>
      </c>
      <c r="CG98" s="113">
        <v>10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14</v>
      </c>
      <c r="CO98" s="186">
        <v>14</v>
      </c>
      <c r="CP98" s="182">
        <v>914</v>
      </c>
      <c r="CQ98" s="188">
        <v>1.5317286652078771E-2</v>
      </c>
      <c r="CR98" s="174">
        <v>3.5840000000000001</v>
      </c>
      <c r="CS98" s="174">
        <v>233.98400000000001</v>
      </c>
      <c r="CT98" s="174">
        <v>3.9884444444444451</v>
      </c>
      <c r="CU98" s="174">
        <v>260.38844444444447</v>
      </c>
      <c r="CV98" s="230">
        <v>0.19347222222222221</v>
      </c>
      <c r="CW98" s="230">
        <v>316576.36363636359</v>
      </c>
      <c r="CX98" s="230">
        <v>127</v>
      </c>
      <c r="CY98" s="230"/>
      <c r="CZ98" s="230"/>
      <c r="DA98" s="230"/>
      <c r="DB98" s="221">
        <f>IFERROR((AM98-L98)/L98,"")</f>
        <v>0.46571180555555536</v>
      </c>
      <c r="DC98" s="231">
        <f t="shared" si="3"/>
        <v>900</v>
      </c>
      <c r="DD98" s="15">
        <f>SUM(BH98:BP98,AV98:BD98)</f>
        <v>14</v>
      </c>
      <c r="DE98" s="258">
        <f>IFERROR(ROUND(DD98/K98,0),"")</f>
        <v>14</v>
      </c>
      <c r="DF98" s="258">
        <f>IFERROR(ROUND(CO98/AQ98,1),"")</f>
        <v>0.2</v>
      </c>
      <c r="DG98" s="231">
        <f t="shared" si="4"/>
        <v>914</v>
      </c>
      <c r="DH98" s="225">
        <f t="shared" si="5"/>
        <v>1.5317286652078774E-2</v>
      </c>
      <c r="DJ98" s="15" t="str">
        <f>IFERROR(#REF!-AO98,"")</f>
        <v/>
      </c>
      <c r="DL98" s="274" t="str">
        <f>IFERROR(#REF!-L98,"")</f>
        <v/>
      </c>
      <c r="DM98" s="238" t="e">
        <f>IF(#REF!&gt;AP98,0,1)</f>
        <v>#REF!</v>
      </c>
      <c r="DN98" s="238">
        <f>IF(AN98&lt;M98,0,1)</f>
        <v>1</v>
      </c>
      <c r="DO98" s="238">
        <f>IF(AN98&gt;N98,0,1)</f>
        <v>0</v>
      </c>
      <c r="DP98" s="238"/>
      <c r="DQ98" s="238"/>
      <c r="DR98" s="238"/>
      <c r="DS98" s="238"/>
      <c r="DT98" s="238"/>
      <c r="DU98" s="238"/>
      <c r="DV98" s="238"/>
      <c r="DW98" s="238"/>
      <c r="DX98" s="238"/>
      <c r="DY98" s="238"/>
      <c r="DZ98" s="238"/>
      <c r="EA98" s="238"/>
      <c r="EB98" s="238"/>
      <c r="EC98" s="238"/>
      <c r="ED98" s="238"/>
      <c r="EE98" s="238"/>
      <c r="EF98" s="238"/>
      <c r="EG98" s="238"/>
      <c r="EH98" s="238"/>
    </row>
    <row r="99" spans="1:138" s="196" customFormat="1" ht="31.5" hidden="1" customHeight="1" x14ac:dyDescent="0.2">
      <c r="A99" s="192">
        <v>2022</v>
      </c>
      <c r="B99" s="172">
        <v>11</v>
      </c>
      <c r="C99" s="265">
        <v>44867</v>
      </c>
      <c r="D99" s="172">
        <v>382</v>
      </c>
      <c r="E99" s="172">
        <v>449</v>
      </c>
      <c r="F99" s="172">
        <v>7</v>
      </c>
      <c r="G99" s="195" t="s">
        <v>334</v>
      </c>
      <c r="H99" s="258" t="s">
        <v>335</v>
      </c>
      <c r="I99" s="258" t="s">
        <v>257</v>
      </c>
      <c r="J99" s="258">
        <v>3</v>
      </c>
      <c r="K99" s="258">
        <v>1</v>
      </c>
      <c r="L99" s="266">
        <v>46</v>
      </c>
      <c r="M99" s="267">
        <v>40</v>
      </c>
      <c r="N99" s="268">
        <v>50</v>
      </c>
      <c r="O99" s="191">
        <v>69</v>
      </c>
      <c r="P99" s="191">
        <v>71</v>
      </c>
      <c r="Q99" s="191">
        <v>68</v>
      </c>
      <c r="R99" s="191">
        <v>71</v>
      </c>
      <c r="S99" s="191">
        <v>79</v>
      </c>
      <c r="T99" s="191">
        <v>41</v>
      </c>
      <c r="U99" s="191">
        <v>48</v>
      </c>
      <c r="V99" s="191">
        <v>45</v>
      </c>
      <c r="W99" s="191">
        <v>47</v>
      </c>
      <c r="X99" s="191">
        <v>46</v>
      </c>
      <c r="Y99" s="173">
        <v>90</v>
      </c>
      <c r="Z99" s="173">
        <v>90</v>
      </c>
      <c r="AA99" s="191">
        <v>61</v>
      </c>
      <c r="AB99" s="191">
        <v>75</v>
      </c>
      <c r="AC99" s="191">
        <v>72</v>
      </c>
      <c r="AD99" s="191">
        <v>67</v>
      </c>
      <c r="AE99" s="191">
        <v>65</v>
      </c>
      <c r="AF99" s="191">
        <v>44</v>
      </c>
      <c r="AG99" s="191">
        <v>45</v>
      </c>
      <c r="AH99" s="191">
        <v>52</v>
      </c>
      <c r="AI99" s="191">
        <v>48</v>
      </c>
      <c r="AJ99" s="191">
        <v>45</v>
      </c>
      <c r="AK99" s="173">
        <v>90</v>
      </c>
      <c r="AL99" s="173">
        <v>91</v>
      </c>
      <c r="AM99" s="269">
        <v>69.8</v>
      </c>
      <c r="AN99" s="269">
        <v>46.1</v>
      </c>
      <c r="AO99" s="184">
        <v>112</v>
      </c>
      <c r="AP99" s="185">
        <v>96</v>
      </c>
      <c r="AQ99" s="183">
        <v>119.6675900277008</v>
      </c>
      <c r="AR99" s="183">
        <v>90.25</v>
      </c>
      <c r="AS99" s="183"/>
      <c r="AT99" s="183"/>
      <c r="AU99" s="183">
        <v>2700</v>
      </c>
      <c r="AV99" s="183">
        <v>10</v>
      </c>
      <c r="AW99" s="183">
        <v>6</v>
      </c>
      <c r="AX99" s="183">
        <v>3</v>
      </c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>
        <v>13</v>
      </c>
      <c r="BK99" s="183"/>
      <c r="BL99" s="183"/>
      <c r="BM99" s="183"/>
      <c r="BN99" s="183"/>
      <c r="BO99" s="183"/>
      <c r="BP99" s="183"/>
      <c r="BQ99" s="238" t="s">
        <v>258</v>
      </c>
      <c r="BR99" s="238" t="s">
        <v>259</v>
      </c>
      <c r="BS99" s="238" t="s">
        <v>336</v>
      </c>
      <c r="BT99" s="238" t="s">
        <v>261</v>
      </c>
      <c r="BU99" s="238">
        <v>44</v>
      </c>
      <c r="BV99" s="238" t="s">
        <v>334</v>
      </c>
      <c r="BW99" s="238" t="s">
        <v>263</v>
      </c>
      <c r="BX99" s="187">
        <v>1.4999999999999999E-2</v>
      </c>
      <c r="BY99" s="183">
        <v>19</v>
      </c>
      <c r="BZ99" s="183">
        <v>19</v>
      </c>
      <c r="CA99" s="183">
        <v>2719</v>
      </c>
      <c r="CB99" s="183">
        <v>13</v>
      </c>
      <c r="CC99" s="183">
        <v>13</v>
      </c>
      <c r="CD99" s="183">
        <v>13</v>
      </c>
      <c r="CE99" s="238">
        <v>10</v>
      </c>
      <c r="CF99" s="238">
        <v>6</v>
      </c>
      <c r="CG99" s="113">
        <v>16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32</v>
      </c>
      <c r="CO99" s="186">
        <v>32</v>
      </c>
      <c r="CP99" s="182">
        <v>2732</v>
      </c>
      <c r="CQ99" s="188">
        <v>1.171303074670571E-2</v>
      </c>
      <c r="CR99" s="174">
        <v>1.472</v>
      </c>
      <c r="CS99" s="174">
        <v>125.672</v>
      </c>
      <c r="CT99" s="174">
        <v>1.4752000000000001</v>
      </c>
      <c r="CU99" s="174">
        <v>125.9452</v>
      </c>
      <c r="CV99" s="230">
        <v>0.26740740740740743</v>
      </c>
      <c r="CW99" s="230">
        <v>1766362.1818181821</v>
      </c>
      <c r="CX99" s="230">
        <v>127</v>
      </c>
      <c r="CY99" s="230"/>
      <c r="CZ99" s="230"/>
      <c r="DA99" s="230"/>
      <c r="DB99" s="221">
        <f>IFERROR((AM99-L99)/L99,"")</f>
        <v>0.51739130434782599</v>
      </c>
      <c r="DC99" s="231">
        <f t="shared" si="3"/>
        <v>2700</v>
      </c>
      <c r="DD99" s="15">
        <f>SUM(BH99:BP99,AV99:BD99)</f>
        <v>32</v>
      </c>
      <c r="DE99" s="258">
        <f>IFERROR(ROUND(DD99/K99,0),"")</f>
        <v>32</v>
      </c>
      <c r="DF99" s="258">
        <f>IFERROR(ROUND(CO99/AQ99,1),"")</f>
        <v>0.3</v>
      </c>
      <c r="DG99" s="231">
        <f t="shared" si="4"/>
        <v>2732</v>
      </c>
      <c r="DH99" s="225">
        <f t="shared" si="5"/>
        <v>1.171303074670571E-2</v>
      </c>
      <c r="DJ99" s="15" t="str">
        <f>IFERROR(#REF!-AO99,"")</f>
        <v/>
      </c>
      <c r="DL99" s="274" t="str">
        <f>IFERROR(#REF!-L99,"")</f>
        <v/>
      </c>
      <c r="DM99" s="238" t="e">
        <f>IF(#REF!&gt;AP99,0,1)</f>
        <v>#REF!</v>
      </c>
      <c r="DN99" s="238">
        <f>IF(AN99&lt;M99,0,1)</f>
        <v>1</v>
      </c>
      <c r="DO99" s="238">
        <f>IF(AN99&gt;N99,0,1)</f>
        <v>1</v>
      </c>
      <c r="DP99" s="238"/>
      <c r="DQ99" s="238"/>
      <c r="DR99" s="238"/>
      <c r="DS99" s="238"/>
      <c r="DT99" s="238"/>
      <c r="DU99" s="238"/>
      <c r="DV99" s="238"/>
      <c r="DW99" s="238"/>
      <c r="DX99" s="238"/>
      <c r="DY99" s="238"/>
      <c r="DZ99" s="238"/>
      <c r="EA99" s="238"/>
      <c r="EB99" s="238"/>
      <c r="EC99" s="238"/>
      <c r="ED99" s="238"/>
      <c r="EE99" s="238"/>
      <c r="EF99" s="238"/>
      <c r="EG99" s="238"/>
      <c r="EH99" s="238"/>
    </row>
    <row r="100" spans="1:138" s="196" customFormat="1" ht="31.5" hidden="1" customHeight="1" x14ac:dyDescent="0.2">
      <c r="A100" s="192">
        <v>2022</v>
      </c>
      <c r="B100" s="172">
        <v>11</v>
      </c>
      <c r="C100" s="265">
        <v>44867</v>
      </c>
      <c r="D100" s="172">
        <v>18</v>
      </c>
      <c r="E100" s="172">
        <v>49</v>
      </c>
      <c r="F100" s="172">
        <v>8</v>
      </c>
      <c r="G100" s="195" t="s">
        <v>337</v>
      </c>
      <c r="H100" s="258" t="s">
        <v>338</v>
      </c>
      <c r="I100" s="258" t="s">
        <v>323</v>
      </c>
      <c r="J100" s="258">
        <v>2</v>
      </c>
      <c r="K100" s="258">
        <v>3</v>
      </c>
      <c r="L100" s="266">
        <v>100</v>
      </c>
      <c r="M100" s="267">
        <v>95</v>
      </c>
      <c r="N100" s="268">
        <v>104</v>
      </c>
      <c r="O100" s="191">
        <v>137</v>
      </c>
      <c r="P100" s="191">
        <v>135</v>
      </c>
      <c r="Q100" s="191">
        <v>140</v>
      </c>
      <c r="R100" s="191"/>
      <c r="S100" s="191"/>
      <c r="T100" s="191">
        <v>105</v>
      </c>
      <c r="U100" s="191">
        <v>101</v>
      </c>
      <c r="V100" s="191">
        <v>106</v>
      </c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>
        <v>137.33333333333329</v>
      </c>
      <c r="AN100" s="269">
        <v>104</v>
      </c>
      <c r="AO100" s="184">
        <v>101</v>
      </c>
      <c r="AP100" s="185">
        <v>107</v>
      </c>
      <c r="AQ100" s="183"/>
      <c r="AR100" s="183"/>
      <c r="AS100" s="183"/>
      <c r="AT100" s="183"/>
      <c r="AU100" s="183">
        <v>1596</v>
      </c>
      <c r="AV100" s="183">
        <v>2</v>
      </c>
      <c r="AW100" s="183">
        <v>2</v>
      </c>
      <c r="AX100" s="183">
        <v>4</v>
      </c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38" t="s">
        <v>258</v>
      </c>
      <c r="BR100" s="238" t="s">
        <v>324</v>
      </c>
      <c r="BS100" s="238" t="s">
        <v>339</v>
      </c>
      <c r="BT100" s="238" t="s">
        <v>326</v>
      </c>
      <c r="BU100" s="238">
        <v>44</v>
      </c>
      <c r="BV100" s="238" t="s">
        <v>340</v>
      </c>
      <c r="BW100" s="238" t="s">
        <v>263</v>
      </c>
      <c r="BX100" s="187">
        <v>1.4999999999999999E-2</v>
      </c>
      <c r="BY100" s="183">
        <v>8</v>
      </c>
      <c r="BZ100" s="183">
        <v>2.666666666666667</v>
      </c>
      <c r="CA100" s="183">
        <v>1598</v>
      </c>
      <c r="CB100" s="183">
        <v>0</v>
      </c>
      <c r="CC100" s="183">
        <v>0</v>
      </c>
      <c r="CD100" s="183">
        <v>0</v>
      </c>
      <c r="CE100" s="238">
        <v>0</v>
      </c>
      <c r="CF100" s="238">
        <v>0</v>
      </c>
      <c r="CG100" s="113">
        <v>1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8</v>
      </c>
      <c r="CO100" s="186">
        <v>2</v>
      </c>
      <c r="CP100" s="182">
        <v>1598</v>
      </c>
      <c r="CQ100" s="188">
        <v>1.6687526074259491E-3</v>
      </c>
      <c r="CR100" s="174">
        <v>0.26666666666666661</v>
      </c>
      <c r="CS100" s="174">
        <v>159.80000000000001</v>
      </c>
      <c r="CT100" s="174">
        <v>0.27733333333333332</v>
      </c>
      <c r="CU100" s="174">
        <v>166.19200000000001</v>
      </c>
      <c r="CV100" s="230"/>
      <c r="CW100" s="230">
        <v>931706.63636363635</v>
      </c>
      <c r="CX100" s="230">
        <v>127</v>
      </c>
      <c r="CY100" s="230"/>
      <c r="CZ100" s="230"/>
      <c r="DA100" s="230"/>
      <c r="DB100" s="221">
        <f>IFERROR((AM100-L100)/L100,"")</f>
        <v>0.37333333333333285</v>
      </c>
      <c r="DC100" s="231">
        <f t="shared" si="3"/>
        <v>1596</v>
      </c>
      <c r="DD100" s="15">
        <f>SUM(BH100:BP100,AV100:BD100)</f>
        <v>8</v>
      </c>
      <c r="DE100" s="258">
        <f>IFERROR(ROUND(DD100/K100,0),"")</f>
        <v>3</v>
      </c>
      <c r="DF100" s="258" t="str">
        <f>IFERROR(ROUND(CO100/AQ100,1),"")</f>
        <v/>
      </c>
      <c r="DG100" s="231">
        <f t="shared" si="4"/>
        <v>1599</v>
      </c>
      <c r="DH100" s="225">
        <f t="shared" si="5"/>
        <v>1.876172607879925E-3</v>
      </c>
      <c r="DJ100" s="15" t="str">
        <f>IFERROR(#REF!-AO100,"")</f>
        <v/>
      </c>
      <c r="DL100" s="274" t="str">
        <f>IFERROR(#REF!-L100,"")</f>
        <v/>
      </c>
      <c r="DM100" s="238" t="e">
        <f>IF(#REF!&gt;AP100,0,1)</f>
        <v>#REF!</v>
      </c>
      <c r="DN100" s="238">
        <f>IF(AN100&lt;M100,0,1)</f>
        <v>1</v>
      </c>
      <c r="DO100" s="238">
        <f>IF(AN100&gt;N100,0,1)</f>
        <v>1</v>
      </c>
      <c r="DP100" s="238"/>
      <c r="DQ100" s="238"/>
      <c r="DR100" s="238"/>
      <c r="DS100" s="238"/>
      <c r="DT100" s="238"/>
      <c r="DU100" s="238"/>
      <c r="DV100" s="238"/>
      <c r="DW100" s="238"/>
      <c r="DX100" s="238"/>
      <c r="DY100" s="238"/>
      <c r="DZ100" s="238"/>
      <c r="EA100" s="238"/>
      <c r="EB100" s="238"/>
      <c r="EC100" s="238"/>
      <c r="ED100" s="238"/>
      <c r="EE100" s="238"/>
      <c r="EF100" s="238"/>
      <c r="EG100" s="238"/>
      <c r="EH100" s="238"/>
    </row>
    <row r="101" spans="1:138" s="196" customFormat="1" ht="31.5" hidden="1" customHeight="1" x14ac:dyDescent="0.2">
      <c r="A101" s="192">
        <v>2022</v>
      </c>
      <c r="B101" s="172">
        <v>11</v>
      </c>
      <c r="C101" s="265">
        <v>44867</v>
      </c>
      <c r="D101" s="172">
        <v>18</v>
      </c>
      <c r="E101" s="172">
        <v>50</v>
      </c>
      <c r="F101" s="172">
        <v>8</v>
      </c>
      <c r="G101" s="195" t="s">
        <v>341</v>
      </c>
      <c r="H101" s="258" t="s">
        <v>342</v>
      </c>
      <c r="I101" s="258" t="s">
        <v>323</v>
      </c>
      <c r="J101" s="258">
        <v>2</v>
      </c>
      <c r="K101" s="258">
        <v>3</v>
      </c>
      <c r="L101" s="266">
        <v>54</v>
      </c>
      <c r="M101" s="267">
        <v>51</v>
      </c>
      <c r="N101" s="268">
        <v>56</v>
      </c>
      <c r="O101" s="191">
        <v>67</v>
      </c>
      <c r="P101" s="191">
        <v>71</v>
      </c>
      <c r="Q101" s="191">
        <v>80</v>
      </c>
      <c r="R101" s="191"/>
      <c r="S101" s="191"/>
      <c r="T101" s="191">
        <v>56</v>
      </c>
      <c r="U101" s="191">
        <v>55</v>
      </c>
      <c r="V101" s="191">
        <v>56</v>
      </c>
      <c r="W101" s="191"/>
      <c r="X101" s="191"/>
      <c r="Y101" s="173">
        <v>92</v>
      </c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>
        <v>72.666666666666671</v>
      </c>
      <c r="AN101" s="269">
        <v>55.666666666666657</v>
      </c>
      <c r="AO101" s="184">
        <v>101</v>
      </c>
      <c r="AP101" s="185">
        <v>107</v>
      </c>
      <c r="AQ101" s="183">
        <v>78.260869565217391</v>
      </c>
      <c r="AR101" s="183">
        <v>92</v>
      </c>
      <c r="AS101" s="183"/>
      <c r="AT101" s="183"/>
      <c r="AU101" s="183">
        <v>1596</v>
      </c>
      <c r="AV101" s="183">
        <v>3</v>
      </c>
      <c r="AW101" s="183">
        <v>3</v>
      </c>
      <c r="AX101" s="183">
        <v>3</v>
      </c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38" t="s">
        <v>258</v>
      </c>
      <c r="BR101" s="238" t="s">
        <v>324</v>
      </c>
      <c r="BS101" s="238" t="s">
        <v>343</v>
      </c>
      <c r="BT101" s="238" t="s">
        <v>326</v>
      </c>
      <c r="BU101" s="238">
        <v>44</v>
      </c>
      <c r="BV101" s="238" t="s">
        <v>340</v>
      </c>
      <c r="BW101" s="238" t="s">
        <v>263</v>
      </c>
      <c r="BX101" s="187">
        <v>1.4999999999999999E-2</v>
      </c>
      <c r="BY101" s="183">
        <v>9</v>
      </c>
      <c r="BZ101" s="183">
        <v>3</v>
      </c>
      <c r="CA101" s="183">
        <v>1599</v>
      </c>
      <c r="CB101" s="183">
        <v>0</v>
      </c>
      <c r="CC101" s="183">
        <v>0</v>
      </c>
      <c r="CD101" s="183">
        <v>0</v>
      </c>
      <c r="CE101" s="238">
        <v>1</v>
      </c>
      <c r="CF101" s="238">
        <v>1</v>
      </c>
      <c r="CG101" s="113">
        <v>1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9</v>
      </c>
      <c r="CO101" s="186">
        <v>3</v>
      </c>
      <c r="CP101" s="182">
        <v>1599</v>
      </c>
      <c r="CQ101" s="188">
        <v>1.876172607879925E-3</v>
      </c>
      <c r="CR101" s="174">
        <v>0.16200000000000001</v>
      </c>
      <c r="CS101" s="174">
        <v>86.346000000000004</v>
      </c>
      <c r="CT101" s="174">
        <v>0.16700000000000001</v>
      </c>
      <c r="CU101" s="174">
        <v>89.010999999999996</v>
      </c>
      <c r="CV101" s="230">
        <v>3.833333333333333E-2</v>
      </c>
      <c r="CW101" s="230">
        <v>932289.68181818177</v>
      </c>
      <c r="CX101" s="230">
        <v>127</v>
      </c>
      <c r="CY101" s="230"/>
      <c r="CZ101" s="230"/>
      <c r="DA101" s="230"/>
      <c r="DB101" s="221">
        <f>IFERROR((AM101-L101)/L101,"")</f>
        <v>0.3456790123456791</v>
      </c>
      <c r="DC101" s="231">
        <f t="shared" si="3"/>
        <v>1596</v>
      </c>
      <c r="DD101" s="15">
        <f>SUM(BH101:BP101,AV101:BD101)</f>
        <v>9</v>
      </c>
      <c r="DE101" s="258">
        <f>IFERROR(ROUND(DD101/K101,0),"")</f>
        <v>3</v>
      </c>
      <c r="DF101" s="258">
        <f>IFERROR(ROUND(CO101/AQ101,1),"")</f>
        <v>0</v>
      </c>
      <c r="DG101" s="231">
        <f t="shared" si="4"/>
        <v>1599</v>
      </c>
      <c r="DH101" s="225">
        <f t="shared" si="5"/>
        <v>1.876172607879925E-3</v>
      </c>
      <c r="DJ101" s="15" t="str">
        <f>IFERROR(#REF!-AO101,"")</f>
        <v/>
      </c>
      <c r="DL101" s="274" t="str">
        <f>IFERROR(#REF!-L101,"")</f>
        <v/>
      </c>
      <c r="DM101" s="238" t="e">
        <f>IF(#REF!&gt;AP101,0,1)</f>
        <v>#REF!</v>
      </c>
      <c r="DN101" s="238">
        <f>IF(AN101&lt;M101,0,1)</f>
        <v>1</v>
      </c>
      <c r="DO101" s="238">
        <f>IF(AN101&gt;N101,0,1)</f>
        <v>1</v>
      </c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</row>
    <row r="102" spans="1:138" s="196" customFormat="1" ht="31.5" hidden="1" customHeight="1" x14ac:dyDescent="0.2">
      <c r="A102" s="192">
        <v>2022</v>
      </c>
      <c r="B102" s="172">
        <v>11</v>
      </c>
      <c r="C102" s="265">
        <v>44867</v>
      </c>
      <c r="D102" s="172">
        <v>416</v>
      </c>
      <c r="E102" s="172">
        <v>659</v>
      </c>
      <c r="F102" s="172">
        <v>8</v>
      </c>
      <c r="G102" s="195" t="s">
        <v>412</v>
      </c>
      <c r="H102" s="258" t="s">
        <v>413</v>
      </c>
      <c r="I102" s="258" t="s">
        <v>257</v>
      </c>
      <c r="J102" s="258">
        <v>2</v>
      </c>
      <c r="K102" s="258">
        <v>1</v>
      </c>
      <c r="L102" s="266">
        <v>301</v>
      </c>
      <c r="M102" s="267">
        <v>283</v>
      </c>
      <c r="N102" s="268">
        <v>322</v>
      </c>
      <c r="O102" s="191"/>
      <c r="P102" s="191"/>
      <c r="Q102" s="191"/>
      <c r="R102" s="191">
        <v>354</v>
      </c>
      <c r="S102" s="191">
        <v>349</v>
      </c>
      <c r="T102" s="191"/>
      <c r="U102" s="191"/>
      <c r="V102" s="191"/>
      <c r="W102" s="191">
        <v>310</v>
      </c>
      <c r="X102" s="191">
        <v>312</v>
      </c>
      <c r="Y102" s="173"/>
      <c r="Z102" s="173">
        <v>120</v>
      </c>
      <c r="AA102" s="191">
        <v>398</v>
      </c>
      <c r="AB102" s="191">
        <v>369</v>
      </c>
      <c r="AC102" s="191">
        <v>356</v>
      </c>
      <c r="AD102" s="191">
        <v>380</v>
      </c>
      <c r="AE102" s="191">
        <v>374</v>
      </c>
      <c r="AF102" s="191">
        <v>318</v>
      </c>
      <c r="AG102" s="191">
        <v>309</v>
      </c>
      <c r="AH102" s="191">
        <v>304</v>
      </c>
      <c r="AI102" s="191">
        <v>308</v>
      </c>
      <c r="AJ102" s="191">
        <v>303</v>
      </c>
      <c r="AK102" s="173">
        <v>121</v>
      </c>
      <c r="AL102" s="173">
        <v>122</v>
      </c>
      <c r="AM102" s="269">
        <v>368.57142857142861</v>
      </c>
      <c r="AN102" s="269">
        <v>309.14285714285722</v>
      </c>
      <c r="AO102" s="184">
        <v>55</v>
      </c>
      <c r="AP102" s="185">
        <v>131</v>
      </c>
      <c r="AQ102" s="183">
        <v>59.504132231404959</v>
      </c>
      <c r="AR102" s="183">
        <v>121</v>
      </c>
      <c r="AS102" s="183"/>
      <c r="AT102" s="183"/>
      <c r="AU102" s="183"/>
      <c r="AV102" s="183">
        <v>8</v>
      </c>
      <c r="AW102" s="183">
        <v>2</v>
      </c>
      <c r="AX102" s="183">
        <v>1</v>
      </c>
      <c r="AY102" s="183"/>
      <c r="AZ102" s="183"/>
      <c r="BA102" s="183"/>
      <c r="BB102" s="183"/>
      <c r="BC102" s="183"/>
      <c r="BD102" s="183"/>
      <c r="BE102" s="183"/>
      <c r="BF102" s="183"/>
      <c r="BG102" s="183">
        <v>189</v>
      </c>
      <c r="BH102" s="183"/>
      <c r="BI102" s="183"/>
      <c r="BJ102" s="183">
        <v>6</v>
      </c>
      <c r="BK102" s="183"/>
      <c r="BL102" s="183"/>
      <c r="BM102" s="183"/>
      <c r="BN102" s="183"/>
      <c r="BO102" s="183"/>
      <c r="BP102" s="183"/>
      <c r="BQ102" s="238" t="s">
        <v>258</v>
      </c>
      <c r="BR102" s="238" t="s">
        <v>259</v>
      </c>
      <c r="BS102" s="238" t="s">
        <v>414</v>
      </c>
      <c r="BT102" s="238" t="s">
        <v>261</v>
      </c>
      <c r="BU102" s="238">
        <v>44</v>
      </c>
      <c r="BV102" s="238" t="s">
        <v>415</v>
      </c>
      <c r="BW102" s="238" t="s">
        <v>263</v>
      </c>
      <c r="BX102" s="187">
        <v>1.4999999999999999E-2</v>
      </c>
      <c r="BY102" s="183">
        <v>11</v>
      </c>
      <c r="BZ102" s="183">
        <v>11</v>
      </c>
      <c r="CA102" s="183">
        <v>11</v>
      </c>
      <c r="CB102" s="183">
        <v>6</v>
      </c>
      <c r="CC102" s="183">
        <v>6</v>
      </c>
      <c r="CD102" s="183">
        <v>195</v>
      </c>
      <c r="CE102" s="238">
        <v>8</v>
      </c>
      <c r="CF102" s="238">
        <v>2</v>
      </c>
      <c r="CG102" s="113">
        <v>7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17</v>
      </c>
      <c r="CO102" s="186">
        <v>17</v>
      </c>
      <c r="CP102" s="182">
        <v>206</v>
      </c>
      <c r="CQ102" s="188">
        <v>8.2524271844660199E-2</v>
      </c>
      <c r="CR102" s="174">
        <v>5.117</v>
      </c>
      <c r="CS102" s="174">
        <v>62.006</v>
      </c>
      <c r="CT102" s="174">
        <v>5.2554285714285713</v>
      </c>
      <c r="CU102" s="174">
        <v>63.683428571428578</v>
      </c>
      <c r="CV102" s="230">
        <v>0.28569444444444442</v>
      </c>
      <c r="CW102" s="230">
        <v>65405</v>
      </c>
      <c r="CX102" s="230">
        <v>127</v>
      </c>
      <c r="CY102" s="230"/>
      <c r="CZ102" s="230"/>
      <c r="DA102" s="230"/>
      <c r="DB102" s="221">
        <f>IFERROR((AM102-L102)/L102,"")</f>
        <v>0.22448979591836749</v>
      </c>
      <c r="DC102" s="231">
        <f t="shared" si="3"/>
        <v>189</v>
      </c>
      <c r="DD102" s="15">
        <f>SUM(BH102:BP102,AV102:BD102)</f>
        <v>17</v>
      </c>
      <c r="DE102" s="258">
        <f>IFERROR(ROUND(DD102/K102,0),"")</f>
        <v>17</v>
      </c>
      <c r="DF102" s="258">
        <f>IFERROR(ROUND(CO102/AQ102,1),"")</f>
        <v>0.3</v>
      </c>
      <c r="DG102" s="231">
        <f t="shared" si="4"/>
        <v>206</v>
      </c>
      <c r="DH102" s="225">
        <f t="shared" si="5"/>
        <v>8.2524271844660199E-2</v>
      </c>
      <c r="DJ102" s="15" t="str">
        <f>IFERROR(#REF!-AO102,"")</f>
        <v/>
      </c>
      <c r="DL102" s="274" t="str">
        <f>IFERROR(#REF!-L102,"")</f>
        <v/>
      </c>
      <c r="DM102" s="238" t="e">
        <f>IF(#REF!&gt;AP102,0,1)</f>
        <v>#REF!</v>
      </c>
      <c r="DN102" s="238">
        <f>IF(AN102&lt;M102,0,1)</f>
        <v>1</v>
      </c>
      <c r="DO102" s="238">
        <f>IF(AN102&gt;N102,0,1)</f>
        <v>1</v>
      </c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</row>
    <row r="103" spans="1:138" s="196" customFormat="1" ht="31.5" hidden="1" customHeight="1" x14ac:dyDescent="0.2">
      <c r="A103" s="192">
        <v>2022</v>
      </c>
      <c r="B103" s="172">
        <v>11</v>
      </c>
      <c r="C103" s="265">
        <v>44867</v>
      </c>
      <c r="D103" s="172">
        <v>167</v>
      </c>
      <c r="E103" s="172">
        <v>308</v>
      </c>
      <c r="F103" s="172">
        <v>9</v>
      </c>
      <c r="G103" s="195" t="s">
        <v>416</v>
      </c>
      <c r="H103" s="258" t="s">
        <v>417</v>
      </c>
      <c r="I103" s="258" t="s">
        <v>359</v>
      </c>
      <c r="J103" s="258">
        <v>2</v>
      </c>
      <c r="K103" s="258">
        <v>1</v>
      </c>
      <c r="L103" s="266">
        <v>297</v>
      </c>
      <c r="M103" s="267">
        <v>276</v>
      </c>
      <c r="N103" s="268">
        <v>317</v>
      </c>
      <c r="O103" s="191"/>
      <c r="P103" s="191"/>
      <c r="Q103" s="191"/>
      <c r="R103" s="191">
        <v>412</v>
      </c>
      <c r="S103" s="191">
        <v>407</v>
      </c>
      <c r="T103" s="191"/>
      <c r="U103" s="191"/>
      <c r="V103" s="191"/>
      <c r="W103" s="191">
        <v>369</v>
      </c>
      <c r="X103" s="191">
        <v>371</v>
      </c>
      <c r="Y103" s="173"/>
      <c r="Z103" s="173">
        <v>282</v>
      </c>
      <c r="AA103" s="191">
        <v>418</v>
      </c>
      <c r="AB103" s="191">
        <v>385</v>
      </c>
      <c r="AC103" s="191">
        <v>384</v>
      </c>
      <c r="AD103" s="191">
        <v>418</v>
      </c>
      <c r="AE103" s="191">
        <v>411</v>
      </c>
      <c r="AF103" s="191">
        <v>356</v>
      </c>
      <c r="AG103" s="191">
        <v>334</v>
      </c>
      <c r="AH103" s="191">
        <v>306</v>
      </c>
      <c r="AI103" s="191">
        <v>318</v>
      </c>
      <c r="AJ103" s="191">
        <v>325</v>
      </c>
      <c r="AK103" s="173">
        <v>285</v>
      </c>
      <c r="AL103" s="173">
        <v>283</v>
      </c>
      <c r="AM103" s="269">
        <v>405</v>
      </c>
      <c r="AN103" s="269">
        <v>339.85714285714278</v>
      </c>
      <c r="AO103" s="184">
        <v>52</v>
      </c>
      <c r="AP103" s="185">
        <v>277</v>
      </c>
      <c r="AQ103" s="183">
        <v>25.411764705882359</v>
      </c>
      <c r="AR103" s="183">
        <v>283.33333333333331</v>
      </c>
      <c r="AS103" s="183"/>
      <c r="AT103" s="183"/>
      <c r="AU103" s="183"/>
      <c r="AV103" s="183">
        <v>5</v>
      </c>
      <c r="AW103" s="183">
        <v>4</v>
      </c>
      <c r="AX103" s="183">
        <v>3</v>
      </c>
      <c r="AY103" s="183"/>
      <c r="AZ103" s="183"/>
      <c r="BA103" s="183"/>
      <c r="BB103" s="183"/>
      <c r="BC103" s="183"/>
      <c r="BD103" s="183"/>
      <c r="BE103" s="183"/>
      <c r="BF103" s="183"/>
      <c r="BG103" s="183">
        <v>820</v>
      </c>
      <c r="BH103" s="183"/>
      <c r="BI103" s="183"/>
      <c r="BJ103" s="183">
        <v>4</v>
      </c>
      <c r="BK103" s="183"/>
      <c r="BL103" s="183"/>
      <c r="BM103" s="183"/>
      <c r="BN103" s="183"/>
      <c r="BO103" s="183"/>
      <c r="BP103" s="183"/>
      <c r="BQ103" s="238" t="s">
        <v>273</v>
      </c>
      <c r="BR103" s="238" t="s">
        <v>274</v>
      </c>
      <c r="BS103" s="238"/>
      <c r="BT103" s="238"/>
      <c r="BU103" s="238">
        <v>44</v>
      </c>
      <c r="BV103" s="238" t="s">
        <v>416</v>
      </c>
      <c r="BW103" s="238" t="s">
        <v>263</v>
      </c>
      <c r="BX103" s="187">
        <v>1.4999999999999999E-2</v>
      </c>
      <c r="BY103" s="183">
        <v>12</v>
      </c>
      <c r="BZ103" s="183">
        <v>12</v>
      </c>
      <c r="CA103" s="183">
        <v>12</v>
      </c>
      <c r="CB103" s="183">
        <v>4</v>
      </c>
      <c r="CC103" s="183">
        <v>4</v>
      </c>
      <c r="CD103" s="183">
        <v>824</v>
      </c>
      <c r="CE103" s="238">
        <v>5</v>
      </c>
      <c r="CF103" s="238">
        <v>4</v>
      </c>
      <c r="CG103" s="113">
        <v>7</v>
      </c>
      <c r="CH103" s="113">
        <v>0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16</v>
      </c>
      <c r="CO103" s="186">
        <v>16</v>
      </c>
      <c r="CP103" s="182">
        <v>836</v>
      </c>
      <c r="CQ103" s="188">
        <v>1.913875598086124E-2</v>
      </c>
      <c r="CR103" s="174">
        <v>4.7519999999999998</v>
      </c>
      <c r="CS103" s="174">
        <v>248.292</v>
      </c>
      <c r="CT103" s="174">
        <v>5.4377142857142857</v>
      </c>
      <c r="CU103" s="174">
        <v>284.1205714285714</v>
      </c>
      <c r="CV103" s="230">
        <v>0.62962962962962954</v>
      </c>
      <c r="CW103" s="230">
        <v>250952</v>
      </c>
      <c r="CX103" s="230">
        <v>127</v>
      </c>
      <c r="CY103" s="230"/>
      <c r="CZ103" s="230"/>
      <c r="DA103" s="230"/>
      <c r="DB103" s="221">
        <f>IFERROR((AM103-L103)/L103,"")</f>
        <v>0.36363636363636365</v>
      </c>
      <c r="DC103" s="231">
        <f t="shared" si="3"/>
        <v>820</v>
      </c>
      <c r="DD103" s="15">
        <f>SUM(BH103:BP103,AV103:BD103)</f>
        <v>16</v>
      </c>
      <c r="DE103" s="258">
        <f>IFERROR(ROUND(DD103/K103,0),"")</f>
        <v>16</v>
      </c>
      <c r="DF103" s="258">
        <f>IFERROR(ROUND(CO103/AQ103,1),"")</f>
        <v>0.6</v>
      </c>
      <c r="DG103" s="231">
        <f t="shared" si="4"/>
        <v>836</v>
      </c>
      <c r="DH103" s="225">
        <f t="shared" si="5"/>
        <v>1.9138755980861243E-2</v>
      </c>
      <c r="DJ103" s="15" t="str">
        <f>IFERROR(#REF!-AO103,"")</f>
        <v/>
      </c>
      <c r="DL103" s="274" t="str">
        <f>IFERROR(#REF!-L103,"")</f>
        <v/>
      </c>
      <c r="DM103" s="238" t="e">
        <f>IF(#REF!&gt;AP103,0,1)</f>
        <v>#REF!</v>
      </c>
      <c r="DN103" s="238">
        <f>IF(AN103&lt;M103,0,1)</f>
        <v>1</v>
      </c>
      <c r="DO103" s="238">
        <f>IF(AN103&gt;N103,0,1)</f>
        <v>0</v>
      </c>
      <c r="DP103" s="238"/>
      <c r="DQ103" s="238"/>
      <c r="DR103" s="238"/>
      <c r="DS103" s="238"/>
      <c r="DT103" s="238"/>
      <c r="DU103" s="238"/>
      <c r="DV103" s="238"/>
      <c r="DW103" s="238"/>
      <c r="DX103" s="238"/>
      <c r="DY103" s="238"/>
      <c r="DZ103" s="238"/>
      <c r="EA103" s="238"/>
      <c r="EB103" s="238"/>
      <c r="EC103" s="238"/>
      <c r="ED103" s="238"/>
      <c r="EE103" s="238"/>
      <c r="EF103" s="238"/>
      <c r="EG103" s="238"/>
      <c r="EH103" s="238"/>
    </row>
    <row r="104" spans="1:138" s="196" customFormat="1" ht="31.5" hidden="1" customHeight="1" x14ac:dyDescent="0.2">
      <c r="A104" s="192">
        <v>2022</v>
      </c>
      <c r="B104" s="172">
        <v>11</v>
      </c>
      <c r="C104" s="265">
        <v>44867</v>
      </c>
      <c r="D104" s="172">
        <v>375</v>
      </c>
      <c r="E104" s="172">
        <v>437</v>
      </c>
      <c r="F104" s="172">
        <v>9</v>
      </c>
      <c r="G104" s="195" t="s">
        <v>344</v>
      </c>
      <c r="H104" s="258" t="s">
        <v>345</v>
      </c>
      <c r="I104" s="258" t="s">
        <v>257</v>
      </c>
      <c r="J104" s="258">
        <v>4</v>
      </c>
      <c r="K104" s="258">
        <v>2</v>
      </c>
      <c r="L104" s="266">
        <v>168</v>
      </c>
      <c r="M104" s="267">
        <v>158</v>
      </c>
      <c r="N104" s="268">
        <v>179</v>
      </c>
      <c r="O104" s="191">
        <v>241</v>
      </c>
      <c r="P104" s="191"/>
      <c r="Q104" s="191"/>
      <c r="R104" s="191"/>
      <c r="S104" s="191"/>
      <c r="T104" s="191">
        <v>173</v>
      </c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>
        <v>241</v>
      </c>
      <c r="AN104" s="269">
        <v>173</v>
      </c>
      <c r="AO104" s="184">
        <v>120</v>
      </c>
      <c r="AP104" s="185">
        <v>120</v>
      </c>
      <c r="AQ104" s="183"/>
      <c r="AR104" s="183"/>
      <c r="AS104" s="183"/>
      <c r="AT104" s="183"/>
      <c r="AU104" s="183">
        <v>1300</v>
      </c>
      <c r="AV104" s="183">
        <v>8</v>
      </c>
      <c r="AW104" s="183">
        <v>2</v>
      </c>
      <c r="AX104" s="183">
        <v>4</v>
      </c>
      <c r="AY104" s="183"/>
      <c r="AZ104" s="183"/>
      <c r="BA104" s="183"/>
      <c r="BB104" s="183"/>
      <c r="BC104" s="183"/>
      <c r="BD104" s="183"/>
      <c r="BE104" s="183"/>
      <c r="BF104" s="183"/>
      <c r="BG104" s="183">
        <v>25</v>
      </c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38" t="s">
        <v>258</v>
      </c>
      <c r="BR104" s="238" t="s">
        <v>259</v>
      </c>
      <c r="BS104" s="238" t="s">
        <v>346</v>
      </c>
      <c r="BT104" s="238" t="s">
        <v>261</v>
      </c>
      <c r="BU104" s="238">
        <v>44</v>
      </c>
      <c r="BV104" s="238" t="s">
        <v>347</v>
      </c>
      <c r="BW104" s="238" t="s">
        <v>263</v>
      </c>
      <c r="BX104" s="187">
        <v>1.4999999999999999E-2</v>
      </c>
      <c r="BY104" s="183">
        <v>14</v>
      </c>
      <c r="BZ104" s="183">
        <v>7</v>
      </c>
      <c r="CA104" s="183">
        <v>1307</v>
      </c>
      <c r="CB104" s="183">
        <v>0</v>
      </c>
      <c r="CC104" s="183">
        <v>0</v>
      </c>
      <c r="CD104" s="183">
        <v>25</v>
      </c>
      <c r="CE104" s="238">
        <v>4</v>
      </c>
      <c r="CF104" s="238">
        <v>1</v>
      </c>
      <c r="CG104" s="113">
        <v>2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14</v>
      </c>
      <c r="CO104" s="186">
        <v>7</v>
      </c>
      <c r="CP104" s="182">
        <v>1332</v>
      </c>
      <c r="CQ104" s="188">
        <v>5.2552552552552556E-3</v>
      </c>
      <c r="CR104" s="174">
        <v>1.1759999999999999</v>
      </c>
      <c r="CS104" s="174">
        <v>223.77600000000001</v>
      </c>
      <c r="CT104" s="174">
        <v>1.2110000000000001</v>
      </c>
      <c r="CU104" s="174">
        <v>230.43600000000001</v>
      </c>
      <c r="CV104" s="230"/>
      <c r="CW104" s="230">
        <v>922712.72727272729</v>
      </c>
      <c r="CX104" s="230">
        <v>127</v>
      </c>
      <c r="CY104" s="230"/>
      <c r="CZ104" s="230"/>
      <c r="DA104" s="230"/>
      <c r="DB104" s="221">
        <f>IFERROR((AM104-L104)/L104,"")</f>
        <v>0.43452380952380953</v>
      </c>
      <c r="DC104" s="231">
        <f t="shared" si="3"/>
        <v>1325</v>
      </c>
      <c r="DD104" s="15">
        <f>SUM(BH104:BP104,AV104:BD104)</f>
        <v>14</v>
      </c>
      <c r="DE104" s="258">
        <f>IFERROR(ROUND(DD104/K104,0),"")</f>
        <v>7</v>
      </c>
      <c r="DF104" s="258" t="str">
        <f>IFERROR(ROUND(CO104/AQ104,1),"")</f>
        <v/>
      </c>
      <c r="DG104" s="231">
        <f t="shared" si="4"/>
        <v>1332</v>
      </c>
      <c r="DH104" s="225">
        <f t="shared" si="5"/>
        <v>5.2552552552552556E-3</v>
      </c>
      <c r="DJ104" s="15" t="str">
        <f>IFERROR(#REF!-AO104,"")</f>
        <v/>
      </c>
      <c r="DL104" s="274" t="str">
        <f>IFERROR(#REF!-L104,"")</f>
        <v/>
      </c>
      <c r="DM104" s="238" t="e">
        <f>IF(#REF!&gt;AP104,0,1)</f>
        <v>#REF!</v>
      </c>
      <c r="DN104" s="238">
        <f>IF(AN104&lt;M104,0,1)</f>
        <v>1</v>
      </c>
      <c r="DO104" s="238">
        <f>IF(AN104&gt;N104,0,1)</f>
        <v>1</v>
      </c>
      <c r="DP104" s="238"/>
      <c r="DQ104" s="238"/>
      <c r="DR104" s="238"/>
      <c r="DS104" s="238"/>
      <c r="DT104" s="238"/>
      <c r="DU104" s="238"/>
      <c r="DV104" s="238"/>
      <c r="DW104" s="238"/>
      <c r="DX104" s="238"/>
      <c r="DY104" s="238"/>
      <c r="DZ104" s="238"/>
      <c r="EA104" s="238"/>
      <c r="EB104" s="238"/>
      <c r="EC104" s="238"/>
      <c r="ED104" s="238"/>
      <c r="EE104" s="238"/>
      <c r="EF104" s="238"/>
      <c r="EG104" s="238"/>
      <c r="EH104" s="238"/>
    </row>
    <row r="105" spans="1:138" s="196" customFormat="1" ht="31.5" hidden="1" customHeight="1" x14ac:dyDescent="0.2">
      <c r="A105" s="192">
        <v>2022</v>
      </c>
      <c r="B105" s="172">
        <v>11</v>
      </c>
      <c r="C105" s="265">
        <v>44867</v>
      </c>
      <c r="D105" s="172">
        <v>227</v>
      </c>
      <c r="E105" s="172">
        <v>155</v>
      </c>
      <c r="F105" s="172">
        <v>28</v>
      </c>
      <c r="G105" s="195" t="s">
        <v>353</v>
      </c>
      <c r="H105" s="258" t="s">
        <v>354</v>
      </c>
      <c r="I105" s="258" t="s">
        <v>355</v>
      </c>
      <c r="J105" s="258">
        <v>3</v>
      </c>
      <c r="K105" s="258">
        <v>2</v>
      </c>
      <c r="L105" s="266">
        <v>122</v>
      </c>
      <c r="M105" s="267">
        <v>113</v>
      </c>
      <c r="N105" s="268">
        <v>130</v>
      </c>
      <c r="O105" s="191">
        <v>199</v>
      </c>
      <c r="P105" s="191">
        <v>191</v>
      </c>
      <c r="Q105" s="191">
        <v>195</v>
      </c>
      <c r="R105" s="191">
        <v>196</v>
      </c>
      <c r="S105" s="191"/>
      <c r="T105" s="191">
        <v>132</v>
      </c>
      <c r="U105" s="191">
        <v>130</v>
      </c>
      <c r="V105" s="191">
        <v>127</v>
      </c>
      <c r="W105" s="191">
        <v>131</v>
      </c>
      <c r="X105" s="191"/>
      <c r="Y105" s="173">
        <v>108</v>
      </c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>
        <v>195.25</v>
      </c>
      <c r="AN105" s="269">
        <v>130</v>
      </c>
      <c r="AO105" s="184">
        <v>80</v>
      </c>
      <c r="AP105" s="185">
        <v>135</v>
      </c>
      <c r="AQ105" s="183">
        <v>100</v>
      </c>
      <c r="AR105" s="183">
        <v>108</v>
      </c>
      <c r="AS105" s="183"/>
      <c r="AT105" s="183"/>
      <c r="AU105" s="183">
        <v>312</v>
      </c>
      <c r="AV105" s="183">
        <v>10</v>
      </c>
      <c r="AW105" s="183">
        <v>4</v>
      </c>
      <c r="AX105" s="183">
        <v>2</v>
      </c>
      <c r="AY105" s="183"/>
      <c r="AZ105" s="183"/>
      <c r="BA105" s="183"/>
      <c r="BB105" s="183"/>
      <c r="BC105" s="183"/>
      <c r="BD105" s="183"/>
      <c r="BE105" s="183"/>
      <c r="BF105" s="183"/>
      <c r="BG105" s="183">
        <v>888</v>
      </c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38" t="s">
        <v>273</v>
      </c>
      <c r="BR105" s="238" t="s">
        <v>351</v>
      </c>
      <c r="BS105" s="238" t="s">
        <v>356</v>
      </c>
      <c r="BT105" s="238"/>
      <c r="BU105" s="238">
        <v>44</v>
      </c>
      <c r="BV105" s="238" t="s">
        <v>353</v>
      </c>
      <c r="BW105" s="238" t="s">
        <v>352</v>
      </c>
      <c r="BX105" s="187">
        <v>0.02</v>
      </c>
      <c r="BY105" s="183">
        <v>16</v>
      </c>
      <c r="BZ105" s="183">
        <v>8</v>
      </c>
      <c r="CA105" s="183">
        <v>320</v>
      </c>
      <c r="CB105" s="183">
        <v>0</v>
      </c>
      <c r="CC105" s="183">
        <v>0</v>
      </c>
      <c r="CD105" s="183">
        <v>888</v>
      </c>
      <c r="CE105" s="238">
        <v>5</v>
      </c>
      <c r="CF105" s="238">
        <v>2</v>
      </c>
      <c r="CG105" s="113">
        <v>1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16</v>
      </c>
      <c r="CO105" s="186">
        <v>8</v>
      </c>
      <c r="CP105" s="182">
        <v>1208</v>
      </c>
      <c r="CQ105" s="188">
        <v>6.6225165562913907E-3</v>
      </c>
      <c r="CR105" s="174">
        <v>0.97599999999999998</v>
      </c>
      <c r="CS105" s="174">
        <v>147.376</v>
      </c>
      <c r="CT105" s="174">
        <v>1.04</v>
      </c>
      <c r="CU105" s="174">
        <v>157.04</v>
      </c>
      <c r="CV105" s="230">
        <v>0.08</v>
      </c>
      <c r="CW105" s="230">
        <v>557876.36363636365</v>
      </c>
      <c r="CX105" s="230">
        <v>127</v>
      </c>
      <c r="CY105" s="230"/>
      <c r="CZ105" s="230"/>
      <c r="DA105" s="230"/>
      <c r="DB105" s="221">
        <f>IFERROR((AM105-L105)/L105,"")</f>
        <v>0.60040983606557374</v>
      </c>
      <c r="DC105" s="231">
        <f t="shared" si="3"/>
        <v>1200</v>
      </c>
      <c r="DD105" s="15">
        <f>SUM(BH105:BP105,AV105:BD105)</f>
        <v>16</v>
      </c>
      <c r="DE105" s="258">
        <f>IFERROR(ROUND(DD105/K105,0),"")</f>
        <v>8</v>
      </c>
      <c r="DF105" s="258">
        <f>IFERROR(ROUND(CO105/AQ105,1),"")</f>
        <v>0.1</v>
      </c>
      <c r="DG105" s="231">
        <f t="shared" si="4"/>
        <v>1208</v>
      </c>
      <c r="DH105" s="225">
        <f t="shared" si="5"/>
        <v>6.6225165562913907E-3</v>
      </c>
      <c r="DJ105" s="15" t="str">
        <f>IFERROR(#REF!-AO105,"")</f>
        <v/>
      </c>
      <c r="DL105" s="274" t="str">
        <f>IFERROR(#REF!-L105,"")</f>
        <v/>
      </c>
      <c r="DM105" s="238" t="e">
        <f>IF(#REF!&gt;AP105,0,1)</f>
        <v>#REF!</v>
      </c>
      <c r="DN105" s="238">
        <f>IF(AN105&lt;M105,0,1)</f>
        <v>1</v>
      </c>
      <c r="DO105" s="238">
        <f>IF(AN105&gt;N105,0,1)</f>
        <v>1</v>
      </c>
      <c r="DP105" s="238"/>
      <c r="DQ105" s="238"/>
      <c r="DR105" s="238"/>
      <c r="DS105" s="238"/>
      <c r="DT105" s="238"/>
      <c r="DU105" s="238"/>
      <c r="DV105" s="238"/>
      <c r="DW105" s="238"/>
      <c r="DX105" s="238"/>
      <c r="DY105" s="238"/>
      <c r="DZ105" s="238"/>
      <c r="EA105" s="238"/>
      <c r="EB105" s="238"/>
      <c r="EC105" s="238"/>
      <c r="ED105" s="238"/>
      <c r="EE105" s="238"/>
      <c r="EF105" s="238"/>
      <c r="EG105" s="238"/>
      <c r="EH105" s="238"/>
    </row>
    <row r="106" spans="1:138" s="196" customFormat="1" ht="31.5" hidden="1" customHeight="1" x14ac:dyDescent="0.2">
      <c r="A106" s="192">
        <v>2022</v>
      </c>
      <c r="B106" s="172">
        <v>11</v>
      </c>
      <c r="C106" s="265">
        <v>44867</v>
      </c>
      <c r="D106" s="172">
        <v>256</v>
      </c>
      <c r="E106" s="172">
        <v>180</v>
      </c>
      <c r="F106" s="172">
        <v>30</v>
      </c>
      <c r="G106" s="195" t="s">
        <v>357</v>
      </c>
      <c r="H106" s="258" t="s">
        <v>358</v>
      </c>
      <c r="I106" s="258" t="s">
        <v>359</v>
      </c>
      <c r="J106" s="258">
        <v>8</v>
      </c>
      <c r="K106" s="258">
        <v>1</v>
      </c>
      <c r="L106" s="266">
        <v>32</v>
      </c>
      <c r="M106" s="267">
        <v>29</v>
      </c>
      <c r="N106" s="268">
        <v>34</v>
      </c>
      <c r="O106" s="191">
        <v>54</v>
      </c>
      <c r="P106" s="191">
        <v>59</v>
      </c>
      <c r="Q106" s="191">
        <v>51</v>
      </c>
      <c r="R106" s="191">
        <v>54</v>
      </c>
      <c r="S106" s="191">
        <v>57</v>
      </c>
      <c r="T106" s="191">
        <v>32</v>
      </c>
      <c r="U106" s="191">
        <v>30</v>
      </c>
      <c r="V106" s="191">
        <v>31</v>
      </c>
      <c r="W106" s="191">
        <v>35</v>
      </c>
      <c r="X106" s="191">
        <v>33</v>
      </c>
      <c r="Y106" s="173">
        <v>135</v>
      </c>
      <c r="Z106" s="173">
        <v>133</v>
      </c>
      <c r="AA106" s="191">
        <v>43</v>
      </c>
      <c r="AB106" s="191">
        <v>45</v>
      </c>
      <c r="AC106" s="191">
        <v>46</v>
      </c>
      <c r="AD106" s="191">
        <v>50</v>
      </c>
      <c r="AE106" s="191">
        <v>51</v>
      </c>
      <c r="AF106" s="191">
        <v>31</v>
      </c>
      <c r="AG106" s="191">
        <v>32</v>
      </c>
      <c r="AH106" s="191">
        <v>32</v>
      </c>
      <c r="AI106" s="191">
        <v>32</v>
      </c>
      <c r="AJ106" s="191">
        <v>33</v>
      </c>
      <c r="AK106" s="173">
        <v>131</v>
      </c>
      <c r="AL106" s="173">
        <v>128</v>
      </c>
      <c r="AM106" s="269">
        <v>51</v>
      </c>
      <c r="AN106" s="269">
        <v>32.1</v>
      </c>
      <c r="AO106" s="184">
        <v>187</v>
      </c>
      <c r="AP106" s="185">
        <v>154</v>
      </c>
      <c r="AQ106" s="183">
        <v>218.595825426945</v>
      </c>
      <c r="AR106" s="183">
        <v>131.75</v>
      </c>
      <c r="AS106" s="183"/>
      <c r="AT106" s="183"/>
      <c r="AU106" s="183">
        <v>2600</v>
      </c>
      <c r="AV106" s="183">
        <v>10</v>
      </c>
      <c r="AW106" s="183">
        <v>2</v>
      </c>
      <c r="AX106" s="183">
        <v>1</v>
      </c>
      <c r="AY106" s="183"/>
      <c r="AZ106" s="183"/>
      <c r="BA106" s="183"/>
      <c r="BB106" s="183"/>
      <c r="BC106" s="183"/>
      <c r="BD106" s="183"/>
      <c r="BE106" s="183"/>
      <c r="BF106" s="183"/>
      <c r="BG106" s="183">
        <v>1300</v>
      </c>
      <c r="BH106" s="183"/>
      <c r="BI106" s="183">
        <v>2</v>
      </c>
      <c r="BJ106" s="183">
        <v>13</v>
      </c>
      <c r="BK106" s="183"/>
      <c r="BL106" s="183"/>
      <c r="BM106" s="183"/>
      <c r="BN106" s="183"/>
      <c r="BO106" s="183"/>
      <c r="BP106" s="183"/>
      <c r="BQ106" s="238" t="s">
        <v>273</v>
      </c>
      <c r="BR106" s="238" t="s">
        <v>360</v>
      </c>
      <c r="BS106" s="238" t="s">
        <v>361</v>
      </c>
      <c r="BT106" s="238"/>
      <c r="BU106" s="238">
        <v>44</v>
      </c>
      <c r="BV106" s="238" t="s">
        <v>357</v>
      </c>
      <c r="BW106" s="238" t="s">
        <v>352</v>
      </c>
      <c r="BX106" s="187">
        <v>0.02</v>
      </c>
      <c r="BY106" s="183">
        <v>13</v>
      </c>
      <c r="BZ106" s="183">
        <v>13</v>
      </c>
      <c r="CA106" s="183">
        <v>2613</v>
      </c>
      <c r="CB106" s="183">
        <v>15</v>
      </c>
      <c r="CC106" s="183">
        <v>15</v>
      </c>
      <c r="CD106" s="183">
        <v>1315</v>
      </c>
      <c r="CE106" s="238">
        <v>10</v>
      </c>
      <c r="CF106" s="238">
        <v>4</v>
      </c>
      <c r="CG106" s="113">
        <v>14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28</v>
      </c>
      <c r="CO106" s="186">
        <v>28</v>
      </c>
      <c r="CP106" s="182">
        <v>3928</v>
      </c>
      <c r="CQ106" s="188">
        <v>7.1283095723014261E-3</v>
      </c>
      <c r="CR106" s="174">
        <v>0.89600000000000002</v>
      </c>
      <c r="CS106" s="174">
        <v>125.696</v>
      </c>
      <c r="CT106" s="174">
        <v>0.89880000000000004</v>
      </c>
      <c r="CU106" s="174">
        <v>126.08880000000001</v>
      </c>
      <c r="CV106" s="230">
        <v>0.12809027777777779</v>
      </c>
      <c r="CW106" s="230">
        <v>4240276</v>
      </c>
      <c r="CX106" s="230">
        <v>127</v>
      </c>
      <c r="CY106" s="230"/>
      <c r="CZ106" s="230"/>
      <c r="DA106" s="230"/>
      <c r="DB106" s="221">
        <f>IFERROR((AM106-L106)/L106,"")</f>
        <v>0.59375</v>
      </c>
      <c r="DC106" s="231">
        <f t="shared" si="3"/>
        <v>3900</v>
      </c>
      <c r="DD106" s="15">
        <f>SUM(BH106:BP106,AV106:BD106)</f>
        <v>28</v>
      </c>
      <c r="DE106" s="258">
        <f>IFERROR(ROUND(DD106/K106,0),"")</f>
        <v>28</v>
      </c>
      <c r="DF106" s="258">
        <f>IFERROR(ROUND(CO106/AQ106,1),"")</f>
        <v>0.1</v>
      </c>
      <c r="DG106" s="231">
        <f t="shared" si="4"/>
        <v>3928</v>
      </c>
      <c r="DH106" s="225">
        <f t="shared" si="5"/>
        <v>7.1283095723014261E-3</v>
      </c>
      <c r="DJ106" s="15" t="str">
        <f>IFERROR(#REF!-AO106,"")</f>
        <v/>
      </c>
      <c r="DL106" s="274" t="str">
        <f>IFERROR(#REF!-L106,"")</f>
        <v/>
      </c>
      <c r="DM106" s="238" t="e">
        <f>IF(#REF!&gt;AP106,0,1)</f>
        <v>#REF!</v>
      </c>
      <c r="DN106" s="238">
        <f>IF(AN106&lt;M106,0,1)</f>
        <v>1</v>
      </c>
      <c r="DO106" s="238">
        <f>IF(AN106&gt;N106,0,1)</f>
        <v>1</v>
      </c>
      <c r="DP106" s="238"/>
      <c r="DQ106" s="238"/>
      <c r="DR106" s="238"/>
      <c r="DS106" s="238"/>
      <c r="DT106" s="238"/>
      <c r="DU106" s="238"/>
      <c r="DV106" s="238"/>
      <c r="DW106" s="238"/>
      <c r="DX106" s="238"/>
      <c r="DY106" s="238"/>
      <c r="DZ106" s="238"/>
      <c r="EA106" s="238"/>
      <c r="EB106" s="238"/>
      <c r="EC106" s="238"/>
      <c r="ED106" s="238"/>
      <c r="EE106" s="238"/>
      <c r="EF106" s="238"/>
      <c r="EG106" s="238"/>
      <c r="EH106" s="238"/>
    </row>
    <row r="107" spans="1:138" s="196" customFormat="1" ht="31.5" hidden="1" customHeight="1" x14ac:dyDescent="0.2">
      <c r="A107" s="192">
        <v>2022</v>
      </c>
      <c r="B107" s="172">
        <v>11</v>
      </c>
      <c r="C107" s="265">
        <v>44867</v>
      </c>
      <c r="D107" s="172">
        <v>4</v>
      </c>
      <c r="E107" s="172">
        <v>11</v>
      </c>
      <c r="F107" s="172">
        <v>46</v>
      </c>
      <c r="G107" s="195" t="s">
        <v>362</v>
      </c>
      <c r="H107" s="258" t="s">
        <v>363</v>
      </c>
      <c r="I107" s="258" t="s">
        <v>364</v>
      </c>
      <c r="J107" s="258">
        <v>2</v>
      </c>
      <c r="K107" s="258">
        <v>2</v>
      </c>
      <c r="L107" s="266">
        <v>212</v>
      </c>
      <c r="M107" s="267">
        <v>197</v>
      </c>
      <c r="N107" s="268">
        <v>226</v>
      </c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>
        <v>265</v>
      </c>
      <c r="AC107" s="191">
        <v>268</v>
      </c>
      <c r="AD107" s="191">
        <v>276</v>
      </c>
      <c r="AE107" s="191">
        <v>283</v>
      </c>
      <c r="AF107" s="191"/>
      <c r="AG107" s="191">
        <v>221</v>
      </c>
      <c r="AH107" s="191">
        <v>215</v>
      </c>
      <c r="AI107" s="191">
        <v>214</v>
      </c>
      <c r="AJ107" s="191">
        <v>212</v>
      </c>
      <c r="AK107" s="173"/>
      <c r="AL107" s="173"/>
      <c r="AM107" s="269">
        <v>273</v>
      </c>
      <c r="AN107" s="269">
        <v>215.5</v>
      </c>
      <c r="AO107" s="184">
        <v>48</v>
      </c>
      <c r="AP107" s="185">
        <v>195</v>
      </c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>
        <v>192</v>
      </c>
      <c r="BH107" s="183"/>
      <c r="BI107" s="183">
        <v>1</v>
      </c>
      <c r="BJ107" s="183">
        <v>8</v>
      </c>
      <c r="BK107" s="183"/>
      <c r="BL107" s="183"/>
      <c r="BM107" s="183"/>
      <c r="BN107" s="183"/>
      <c r="BO107" s="183"/>
      <c r="BP107" s="183"/>
      <c r="BQ107" s="238" t="s">
        <v>273</v>
      </c>
      <c r="BR107" s="238" t="s">
        <v>360</v>
      </c>
      <c r="BS107" s="238" t="s">
        <v>365</v>
      </c>
      <c r="BT107" s="238"/>
      <c r="BU107" s="238">
        <v>44</v>
      </c>
      <c r="BV107" s="238" t="s">
        <v>366</v>
      </c>
      <c r="BW107" s="238" t="s">
        <v>352</v>
      </c>
      <c r="BX107" s="187">
        <v>0.02</v>
      </c>
      <c r="BY107" s="183">
        <v>0</v>
      </c>
      <c r="BZ107" s="183">
        <v>0</v>
      </c>
      <c r="CA107" s="183">
        <v>0</v>
      </c>
      <c r="CB107" s="183">
        <v>9</v>
      </c>
      <c r="CC107" s="183">
        <v>4.5</v>
      </c>
      <c r="CD107" s="183">
        <v>196</v>
      </c>
      <c r="CE107" s="238">
        <v>0</v>
      </c>
      <c r="CF107" s="238">
        <v>0</v>
      </c>
      <c r="CG107" s="113">
        <v>4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9</v>
      </c>
      <c r="CO107" s="186">
        <v>4</v>
      </c>
      <c r="CP107" s="182">
        <v>196</v>
      </c>
      <c r="CQ107" s="188">
        <v>2.2959183673469389E-2</v>
      </c>
      <c r="CR107" s="174">
        <v>0.95399999999999996</v>
      </c>
      <c r="CS107" s="174">
        <v>41.552</v>
      </c>
      <c r="CT107" s="174">
        <v>0.96975</v>
      </c>
      <c r="CU107" s="174">
        <v>42.238</v>
      </c>
      <c r="CV107" s="230"/>
      <c r="CW107" s="230">
        <v>54309.818181818177</v>
      </c>
      <c r="CX107" s="230">
        <v>127</v>
      </c>
      <c r="CY107" s="230"/>
      <c r="CZ107" s="230"/>
      <c r="DA107" s="230"/>
      <c r="DB107" s="221">
        <f>IFERROR((AM107-L107)/L107,"")</f>
        <v>0.28773584905660377</v>
      </c>
      <c r="DC107" s="231">
        <f t="shared" si="3"/>
        <v>192</v>
      </c>
      <c r="DD107" s="15">
        <f>SUM(BH107:BP107,AV107:BD107)</f>
        <v>9</v>
      </c>
      <c r="DE107" s="258">
        <f>IFERROR(ROUND(DD107/K107,0),"")</f>
        <v>5</v>
      </c>
      <c r="DF107" s="258" t="str">
        <f>IFERROR(ROUND(CO107/AQ107,1),"")</f>
        <v/>
      </c>
      <c r="DG107" s="231">
        <f t="shared" si="4"/>
        <v>197</v>
      </c>
      <c r="DH107" s="225">
        <f t="shared" si="5"/>
        <v>2.5380710659898477E-2</v>
      </c>
      <c r="DJ107" s="15" t="str">
        <f>IFERROR(#REF!-AO107,"")</f>
        <v/>
      </c>
      <c r="DL107" s="274" t="str">
        <f>IFERROR(#REF!-L107,"")</f>
        <v/>
      </c>
      <c r="DM107" s="238" t="e">
        <f>IF(#REF!&gt;AP107,0,1)</f>
        <v>#REF!</v>
      </c>
      <c r="DN107" s="238">
        <f>IF(AN107&lt;M107,0,1)</f>
        <v>1</v>
      </c>
      <c r="DO107" s="238">
        <f>IF(AN107&gt;N107,0,1)</f>
        <v>1</v>
      </c>
      <c r="DP107" s="238"/>
      <c r="DQ107" s="238"/>
      <c r="DR107" s="238"/>
      <c r="DS107" s="238"/>
      <c r="DT107" s="238"/>
      <c r="DU107" s="238"/>
      <c r="DV107" s="238"/>
      <c r="DW107" s="238"/>
      <c r="DX107" s="238"/>
      <c r="DY107" s="238"/>
      <c r="DZ107" s="238"/>
      <c r="EA107" s="238"/>
      <c r="EB107" s="238"/>
      <c r="EC107" s="238"/>
      <c r="ED107" s="238"/>
      <c r="EE107" s="238"/>
      <c r="EF107" s="238"/>
      <c r="EG107" s="238"/>
      <c r="EH107" s="238"/>
    </row>
    <row r="108" spans="1:138" s="196" customFormat="1" ht="31.5" hidden="1" customHeight="1" x14ac:dyDescent="0.2">
      <c r="A108" s="192">
        <v>2022</v>
      </c>
      <c r="B108" s="172">
        <v>11</v>
      </c>
      <c r="C108" s="265">
        <v>44867</v>
      </c>
      <c r="D108" s="172">
        <v>4</v>
      </c>
      <c r="E108" s="172">
        <v>12</v>
      </c>
      <c r="F108" s="172">
        <v>46</v>
      </c>
      <c r="G108" s="195" t="s">
        <v>367</v>
      </c>
      <c r="H108" s="258" t="s">
        <v>368</v>
      </c>
      <c r="I108" s="258" t="s">
        <v>364</v>
      </c>
      <c r="J108" s="258">
        <v>2</v>
      </c>
      <c r="K108" s="258">
        <v>2</v>
      </c>
      <c r="L108" s="266">
        <v>212</v>
      </c>
      <c r="M108" s="267">
        <v>197</v>
      </c>
      <c r="N108" s="268">
        <v>226</v>
      </c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>
        <v>253</v>
      </c>
      <c r="AC108" s="191">
        <v>257</v>
      </c>
      <c r="AD108" s="191">
        <v>280</v>
      </c>
      <c r="AE108" s="191">
        <v>278</v>
      </c>
      <c r="AF108" s="191"/>
      <c r="AG108" s="191">
        <v>218</v>
      </c>
      <c r="AH108" s="191">
        <v>210</v>
      </c>
      <c r="AI108" s="191">
        <v>216</v>
      </c>
      <c r="AJ108" s="191">
        <v>214</v>
      </c>
      <c r="AK108" s="173">
        <v>148</v>
      </c>
      <c r="AL108" s="173">
        <v>143</v>
      </c>
      <c r="AM108" s="269">
        <v>267</v>
      </c>
      <c r="AN108" s="269">
        <v>214.5</v>
      </c>
      <c r="AO108" s="184">
        <v>48</v>
      </c>
      <c r="AP108" s="185">
        <v>195</v>
      </c>
      <c r="AQ108" s="183">
        <v>49.484536082474229</v>
      </c>
      <c r="AR108" s="183">
        <v>145.5</v>
      </c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>
        <v>192</v>
      </c>
      <c r="BH108" s="183"/>
      <c r="BI108" s="183"/>
      <c r="BJ108" s="183">
        <v>9</v>
      </c>
      <c r="BK108" s="183"/>
      <c r="BL108" s="183"/>
      <c r="BM108" s="183"/>
      <c r="BN108" s="183"/>
      <c r="BO108" s="183"/>
      <c r="BP108" s="183"/>
      <c r="BQ108" s="238" t="s">
        <v>273</v>
      </c>
      <c r="BR108" s="238" t="s">
        <v>360</v>
      </c>
      <c r="BS108" s="238" t="s">
        <v>369</v>
      </c>
      <c r="BT108" s="238"/>
      <c r="BU108" s="238">
        <v>44</v>
      </c>
      <c r="BV108" s="238" t="s">
        <v>366</v>
      </c>
      <c r="BW108" s="238" t="s">
        <v>352</v>
      </c>
      <c r="BX108" s="187">
        <v>0.02</v>
      </c>
      <c r="BY108" s="183">
        <v>0</v>
      </c>
      <c r="BZ108" s="183">
        <v>0</v>
      </c>
      <c r="CA108" s="183">
        <v>0</v>
      </c>
      <c r="CB108" s="183">
        <v>9</v>
      </c>
      <c r="CC108" s="183">
        <v>4.5</v>
      </c>
      <c r="CD108" s="183">
        <v>196</v>
      </c>
      <c r="CE108" s="238">
        <v>0</v>
      </c>
      <c r="CF108" s="238">
        <v>0</v>
      </c>
      <c r="CG108" s="113">
        <v>4</v>
      </c>
      <c r="CH108" s="113">
        <v>0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9</v>
      </c>
      <c r="CO108" s="186">
        <v>4</v>
      </c>
      <c r="CP108" s="182">
        <v>196</v>
      </c>
      <c r="CQ108" s="188">
        <v>2.2959183673469389E-2</v>
      </c>
      <c r="CR108" s="174">
        <v>0.95399999999999996</v>
      </c>
      <c r="CS108" s="174">
        <v>41.552</v>
      </c>
      <c r="CT108" s="174">
        <v>0.96525000000000005</v>
      </c>
      <c r="CU108" s="174">
        <v>42.042000000000002</v>
      </c>
      <c r="CV108" s="230">
        <v>9.0937499999999991E-2</v>
      </c>
      <c r="CW108" s="230">
        <v>54309.818181818177</v>
      </c>
      <c r="CX108" s="230">
        <v>127</v>
      </c>
      <c r="CY108" s="230"/>
      <c r="CZ108" s="230"/>
      <c r="DA108" s="230"/>
      <c r="DB108" s="221">
        <f>IFERROR((AM108-L108)/L108,"")</f>
        <v>0.25943396226415094</v>
      </c>
      <c r="DC108" s="231">
        <f t="shared" si="3"/>
        <v>192</v>
      </c>
      <c r="DD108" s="15">
        <f>SUM(BH108:BP108,AV108:BD108)</f>
        <v>9</v>
      </c>
      <c r="DE108" s="258">
        <f>IFERROR(ROUND(DD108/K108,0),"")</f>
        <v>5</v>
      </c>
      <c r="DF108" s="258">
        <f>IFERROR(ROUND(CO108/AQ108,1),"")</f>
        <v>0.1</v>
      </c>
      <c r="DG108" s="231">
        <f t="shared" si="4"/>
        <v>197</v>
      </c>
      <c r="DH108" s="225">
        <f t="shared" si="5"/>
        <v>2.5380710659898477E-2</v>
      </c>
      <c r="DJ108" s="15" t="str">
        <f>IFERROR(#REF!-AO108,"")</f>
        <v/>
      </c>
      <c r="DL108" s="274" t="str">
        <f>IFERROR(#REF!-L108,"")</f>
        <v/>
      </c>
      <c r="DM108" s="238" t="e">
        <f>IF(#REF!&gt;AP108,0,1)</f>
        <v>#REF!</v>
      </c>
      <c r="DN108" s="238">
        <f>IF(AN108&lt;M108,0,1)</f>
        <v>1</v>
      </c>
      <c r="DO108" s="238">
        <f>IF(AN108&gt;N108,0,1)</f>
        <v>1</v>
      </c>
      <c r="DP108" s="238"/>
      <c r="DQ108" s="238"/>
      <c r="DR108" s="238"/>
      <c r="DS108" s="238"/>
      <c r="DT108" s="238"/>
      <c r="DU108" s="238"/>
      <c r="DV108" s="238"/>
      <c r="DW108" s="238"/>
      <c r="DX108" s="238"/>
      <c r="DY108" s="238"/>
      <c r="DZ108" s="238"/>
      <c r="EA108" s="238"/>
      <c r="EB108" s="238"/>
      <c r="EC108" s="238"/>
      <c r="ED108" s="238"/>
      <c r="EE108" s="238"/>
      <c r="EF108" s="238"/>
      <c r="EG108" s="238"/>
      <c r="EH108" s="238"/>
    </row>
    <row r="109" spans="1:138" s="196" customFormat="1" ht="31.5" hidden="1" customHeight="1" x14ac:dyDescent="0.2">
      <c r="A109" s="192">
        <v>2022</v>
      </c>
      <c r="B109" s="172">
        <v>11</v>
      </c>
      <c r="C109" s="265">
        <v>44867</v>
      </c>
      <c r="D109" s="172">
        <v>415</v>
      </c>
      <c r="E109" s="172">
        <v>655</v>
      </c>
      <c r="F109" s="172">
        <v>47</v>
      </c>
      <c r="G109" s="195" t="s">
        <v>382</v>
      </c>
      <c r="H109" s="258" t="s">
        <v>383</v>
      </c>
      <c r="I109" s="258" t="s">
        <v>364</v>
      </c>
      <c r="J109" s="258">
        <v>3</v>
      </c>
      <c r="K109" s="258">
        <v>1</v>
      </c>
      <c r="L109" s="266">
        <v>148</v>
      </c>
      <c r="M109" s="267">
        <v>137</v>
      </c>
      <c r="N109" s="268">
        <v>158</v>
      </c>
      <c r="O109" s="191">
        <v>180</v>
      </c>
      <c r="P109" s="191">
        <v>183</v>
      </c>
      <c r="Q109" s="191">
        <v>179</v>
      </c>
      <c r="R109" s="191">
        <v>187</v>
      </c>
      <c r="S109" s="191">
        <v>191</v>
      </c>
      <c r="T109" s="191">
        <v>142</v>
      </c>
      <c r="U109" s="191">
        <v>141</v>
      </c>
      <c r="V109" s="191">
        <v>146</v>
      </c>
      <c r="W109" s="191">
        <v>142</v>
      </c>
      <c r="X109" s="191">
        <v>155</v>
      </c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>
        <v>184</v>
      </c>
      <c r="AN109" s="269">
        <v>145.19999999999999</v>
      </c>
      <c r="AO109" s="184">
        <v>64</v>
      </c>
      <c r="AP109" s="185">
        <v>169</v>
      </c>
      <c r="AQ109" s="183"/>
      <c r="AR109" s="183"/>
      <c r="AS109" s="183"/>
      <c r="AT109" s="183"/>
      <c r="AU109" s="183">
        <v>370</v>
      </c>
      <c r="AV109" s="183">
        <v>8</v>
      </c>
      <c r="AW109" s="183">
        <v>2</v>
      </c>
      <c r="AX109" s="183">
        <v>4</v>
      </c>
      <c r="AY109" s="183"/>
      <c r="AZ109" s="183"/>
      <c r="BA109" s="183"/>
      <c r="BB109" s="183"/>
      <c r="BC109" s="183"/>
      <c r="BD109" s="183"/>
      <c r="BE109" s="183"/>
      <c r="BF109" s="183"/>
      <c r="BG109" s="183">
        <v>670</v>
      </c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38" t="s">
        <v>273</v>
      </c>
      <c r="BR109" s="238" t="s">
        <v>274</v>
      </c>
      <c r="BS109" s="238" t="s">
        <v>384</v>
      </c>
      <c r="BT109" s="238"/>
      <c r="BU109" s="238">
        <v>44</v>
      </c>
      <c r="BV109" s="238" t="s">
        <v>385</v>
      </c>
      <c r="BW109" s="238" t="s">
        <v>352</v>
      </c>
      <c r="BX109" s="187">
        <v>0.02</v>
      </c>
      <c r="BY109" s="183">
        <v>14</v>
      </c>
      <c r="BZ109" s="183">
        <v>14</v>
      </c>
      <c r="CA109" s="183">
        <v>384</v>
      </c>
      <c r="CB109" s="183">
        <v>0</v>
      </c>
      <c r="CC109" s="183">
        <v>0</v>
      </c>
      <c r="CD109" s="183">
        <v>670</v>
      </c>
      <c r="CE109" s="238">
        <v>8</v>
      </c>
      <c r="CF109" s="238">
        <v>2</v>
      </c>
      <c r="CG109" s="113">
        <v>4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14</v>
      </c>
      <c r="CO109" s="186">
        <v>14</v>
      </c>
      <c r="CP109" s="182">
        <v>1054</v>
      </c>
      <c r="CQ109" s="188">
        <v>1.328273244781784E-2</v>
      </c>
      <c r="CR109" s="174">
        <v>2.0720000000000001</v>
      </c>
      <c r="CS109" s="174">
        <v>155.99199999999999</v>
      </c>
      <c r="CT109" s="174">
        <v>2.0327999999999999</v>
      </c>
      <c r="CU109" s="174">
        <v>153.04079999999999</v>
      </c>
      <c r="CV109" s="230"/>
      <c r="CW109" s="230">
        <v>389405.09090909088</v>
      </c>
      <c r="CX109" s="230">
        <v>127</v>
      </c>
      <c r="CY109" s="230"/>
      <c r="CZ109" s="230"/>
      <c r="DA109" s="230"/>
      <c r="DB109" s="221">
        <f>IFERROR((AM109-L109)/L109,"")</f>
        <v>0.24324324324324326</v>
      </c>
      <c r="DC109" s="231">
        <f t="shared" si="3"/>
        <v>1040</v>
      </c>
      <c r="DD109" s="15">
        <f>SUM(BH109:BP109,AV109:BD109)</f>
        <v>14</v>
      </c>
      <c r="DE109" s="258">
        <f>IFERROR(ROUND(DD109/K109,0),"")</f>
        <v>14</v>
      </c>
      <c r="DF109" s="258" t="str">
        <f>IFERROR(ROUND(CO109/AQ109,1),"")</f>
        <v/>
      </c>
      <c r="DG109" s="231">
        <f t="shared" si="4"/>
        <v>1054</v>
      </c>
      <c r="DH109" s="225">
        <f t="shared" si="5"/>
        <v>1.3282732447817837E-2</v>
      </c>
      <c r="DJ109" s="15" t="str">
        <f>IFERROR(#REF!-AO109,"")</f>
        <v/>
      </c>
      <c r="DL109" s="274" t="str">
        <f>IFERROR(#REF!-L109,"")</f>
        <v/>
      </c>
      <c r="DM109" s="238" t="e">
        <f>IF(#REF!&gt;AP109,0,1)</f>
        <v>#REF!</v>
      </c>
      <c r="DN109" s="238">
        <f>IF(AN109&lt;M109,0,1)</f>
        <v>1</v>
      </c>
      <c r="DO109" s="238">
        <f>IF(AN109&gt;N109,0,1)</f>
        <v>1</v>
      </c>
      <c r="DP109" s="238"/>
      <c r="DQ109" s="238"/>
      <c r="DR109" s="238"/>
      <c r="DS109" s="238"/>
      <c r="DT109" s="238"/>
      <c r="DU109" s="238"/>
      <c r="DV109" s="238"/>
      <c r="DW109" s="238"/>
      <c r="DX109" s="238"/>
      <c r="DY109" s="238"/>
      <c r="DZ109" s="238"/>
      <c r="EA109" s="238"/>
      <c r="EB109" s="238"/>
      <c r="EC109" s="238"/>
      <c r="ED109" s="238"/>
      <c r="EE109" s="238"/>
      <c r="EF109" s="238"/>
      <c r="EG109" s="238"/>
      <c r="EH109" s="238"/>
    </row>
    <row r="110" spans="1:138" s="196" customFormat="1" ht="31.5" hidden="1" customHeight="1" x14ac:dyDescent="0.2">
      <c r="A110" s="192">
        <v>2022</v>
      </c>
      <c r="B110" s="172">
        <v>11</v>
      </c>
      <c r="C110" s="265">
        <v>44867</v>
      </c>
      <c r="D110" s="172">
        <v>415</v>
      </c>
      <c r="E110" s="172">
        <v>656</v>
      </c>
      <c r="F110" s="172">
        <v>47</v>
      </c>
      <c r="G110" s="195" t="s">
        <v>386</v>
      </c>
      <c r="H110" s="258" t="s">
        <v>387</v>
      </c>
      <c r="I110" s="258" t="s">
        <v>364</v>
      </c>
      <c r="J110" s="258">
        <v>3</v>
      </c>
      <c r="K110" s="258">
        <v>1</v>
      </c>
      <c r="L110" s="266">
        <v>148</v>
      </c>
      <c r="M110" s="267">
        <v>137</v>
      </c>
      <c r="N110" s="268">
        <v>158</v>
      </c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>
        <v>64</v>
      </c>
      <c r="AP110" s="185">
        <v>169</v>
      </c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38" t="s">
        <v>273</v>
      </c>
      <c r="BR110" s="238" t="s">
        <v>274</v>
      </c>
      <c r="BS110" s="238" t="s">
        <v>388</v>
      </c>
      <c r="BT110" s="238"/>
      <c r="BU110" s="238">
        <v>44</v>
      </c>
      <c r="BV110" s="238" t="s">
        <v>385</v>
      </c>
      <c r="BW110" s="238" t="s">
        <v>352</v>
      </c>
      <c r="BX110" s="187">
        <v>0.02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238">
        <v>0</v>
      </c>
      <c r="CF110" s="238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0</v>
      </c>
      <c r="CO110" s="186">
        <v>0</v>
      </c>
      <c r="CP110" s="182">
        <v>0</v>
      </c>
      <c r="CQ110" s="188"/>
      <c r="CR110" s="174">
        <v>0</v>
      </c>
      <c r="CS110" s="174">
        <v>0</v>
      </c>
      <c r="CT110" s="174"/>
      <c r="CU110" s="174"/>
      <c r="CV110" s="230"/>
      <c r="CW110" s="230">
        <v>0</v>
      </c>
      <c r="CX110" s="230">
        <v>127</v>
      </c>
      <c r="CY110" s="230"/>
      <c r="CZ110" s="230"/>
      <c r="DA110" s="230"/>
      <c r="DB110" s="221">
        <f>IFERROR((AM110-L110)/L110,"")</f>
        <v>-1</v>
      </c>
      <c r="DC110" s="231">
        <f t="shared" si="3"/>
        <v>0</v>
      </c>
      <c r="DD110" s="15">
        <f>SUM(BH110:BP110,AV110:BD110)</f>
        <v>0</v>
      </c>
      <c r="DE110" s="258">
        <f>IFERROR(ROUND(DD110/K110,0),"")</f>
        <v>0</v>
      </c>
      <c r="DF110" s="258" t="str">
        <f>IFERROR(ROUND(CO110/AQ110,1),"")</f>
        <v/>
      </c>
      <c r="DG110" s="231">
        <f t="shared" si="4"/>
        <v>0</v>
      </c>
      <c r="DH110" s="225" t="str">
        <f t="shared" si="5"/>
        <v/>
      </c>
      <c r="DJ110" s="15" t="str">
        <f>IFERROR(#REF!-AO110,"")</f>
        <v/>
      </c>
      <c r="DL110" s="274" t="str">
        <f>IFERROR(#REF!-L110,"")</f>
        <v/>
      </c>
      <c r="DM110" s="238" t="e">
        <f>IF(#REF!&gt;AP110,0,1)</f>
        <v>#REF!</v>
      </c>
      <c r="DN110" s="238">
        <f>IF(AN110&lt;M110,0,1)</f>
        <v>0</v>
      </c>
      <c r="DO110" s="238">
        <f>IF(AN110&gt;N110,0,1)</f>
        <v>1</v>
      </c>
      <c r="DP110" s="238"/>
      <c r="DQ110" s="238"/>
      <c r="DR110" s="238"/>
      <c r="DS110" s="238"/>
      <c r="DT110" s="238"/>
      <c r="DU110" s="238"/>
      <c r="DV110" s="238"/>
      <c r="DW110" s="238"/>
      <c r="DX110" s="238"/>
      <c r="DY110" s="238"/>
      <c r="DZ110" s="238"/>
      <c r="EA110" s="238"/>
      <c r="EB110" s="238"/>
      <c r="EC110" s="238"/>
      <c r="ED110" s="238"/>
      <c r="EE110" s="238"/>
      <c r="EF110" s="238"/>
      <c r="EG110" s="238"/>
      <c r="EH110" s="238"/>
    </row>
    <row r="111" spans="1:138" s="196" customFormat="1" ht="31.5" hidden="1" customHeight="1" x14ac:dyDescent="0.2">
      <c r="A111" s="192">
        <v>2022</v>
      </c>
      <c r="B111" s="172">
        <v>11</v>
      </c>
      <c r="C111" s="265">
        <v>44867</v>
      </c>
      <c r="D111" s="172">
        <v>415</v>
      </c>
      <c r="E111" s="172">
        <v>657</v>
      </c>
      <c r="F111" s="172">
        <v>47</v>
      </c>
      <c r="G111" s="195" t="s">
        <v>389</v>
      </c>
      <c r="H111" s="258" t="s">
        <v>390</v>
      </c>
      <c r="I111" s="258" t="s">
        <v>364</v>
      </c>
      <c r="J111" s="258">
        <v>3</v>
      </c>
      <c r="K111" s="258">
        <v>1</v>
      </c>
      <c r="L111" s="266">
        <v>90</v>
      </c>
      <c r="M111" s="267">
        <v>83</v>
      </c>
      <c r="N111" s="268">
        <v>96</v>
      </c>
      <c r="O111" s="191">
        <v>110</v>
      </c>
      <c r="P111" s="191">
        <v>111</v>
      </c>
      <c r="Q111" s="191">
        <v>109</v>
      </c>
      <c r="R111" s="191">
        <v>107</v>
      </c>
      <c r="S111" s="191">
        <v>115</v>
      </c>
      <c r="T111" s="191">
        <v>92</v>
      </c>
      <c r="U111" s="191">
        <v>87</v>
      </c>
      <c r="V111" s="191">
        <v>99</v>
      </c>
      <c r="W111" s="191">
        <v>89</v>
      </c>
      <c r="X111" s="191">
        <v>90</v>
      </c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>
        <v>110.4</v>
      </c>
      <c r="AN111" s="269">
        <v>91.4</v>
      </c>
      <c r="AO111" s="184">
        <v>64</v>
      </c>
      <c r="AP111" s="185">
        <v>169</v>
      </c>
      <c r="AQ111" s="183"/>
      <c r="AR111" s="183"/>
      <c r="AS111" s="183"/>
      <c r="AT111" s="183"/>
      <c r="AU111" s="183">
        <v>375</v>
      </c>
      <c r="AV111" s="183">
        <v>3</v>
      </c>
      <c r="AW111" s="183">
        <v>1</v>
      </c>
      <c r="AX111" s="183">
        <v>1</v>
      </c>
      <c r="AY111" s="183"/>
      <c r="AZ111" s="183"/>
      <c r="BA111" s="183"/>
      <c r="BB111" s="183"/>
      <c r="BC111" s="183"/>
      <c r="BD111" s="183"/>
      <c r="BE111" s="183"/>
      <c r="BF111" s="183"/>
      <c r="BG111" s="183">
        <v>660</v>
      </c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38" t="s">
        <v>273</v>
      </c>
      <c r="BR111" s="238" t="s">
        <v>274</v>
      </c>
      <c r="BS111" s="238" t="s">
        <v>391</v>
      </c>
      <c r="BT111" s="238"/>
      <c r="BU111" s="238">
        <v>44</v>
      </c>
      <c r="BV111" s="238" t="s">
        <v>385</v>
      </c>
      <c r="BW111" s="238" t="s">
        <v>352</v>
      </c>
      <c r="BX111" s="187">
        <v>0.02</v>
      </c>
      <c r="BY111" s="183">
        <v>5</v>
      </c>
      <c r="BZ111" s="183">
        <v>5</v>
      </c>
      <c r="CA111" s="183">
        <v>380</v>
      </c>
      <c r="CB111" s="183">
        <v>0</v>
      </c>
      <c r="CC111" s="183">
        <v>0</v>
      </c>
      <c r="CD111" s="183">
        <v>660</v>
      </c>
      <c r="CE111" s="238">
        <v>3</v>
      </c>
      <c r="CF111" s="238">
        <v>1</v>
      </c>
      <c r="CG111" s="113">
        <v>1</v>
      </c>
      <c r="CH111" s="113">
        <v>0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13">
        <v>5</v>
      </c>
      <c r="CO111" s="186">
        <v>5</v>
      </c>
      <c r="CP111" s="182">
        <v>1040</v>
      </c>
      <c r="CQ111" s="188">
        <v>4.807692307692308E-3</v>
      </c>
      <c r="CR111" s="174">
        <v>0.45</v>
      </c>
      <c r="CS111" s="174">
        <v>93.6</v>
      </c>
      <c r="CT111" s="174">
        <v>0.45700000000000002</v>
      </c>
      <c r="CU111" s="174">
        <v>95.055999999999997</v>
      </c>
      <c r="CV111" s="230"/>
      <c r="CW111" s="230">
        <v>384232.72727272718</v>
      </c>
      <c r="CX111" s="230">
        <v>127</v>
      </c>
      <c r="CY111" s="230"/>
      <c r="CZ111" s="230"/>
      <c r="DA111" s="230"/>
      <c r="DB111" s="221">
        <f>IFERROR((AM111-L111)/L111,"")</f>
        <v>0.22666666666666674</v>
      </c>
      <c r="DC111" s="231">
        <f t="shared" si="3"/>
        <v>1035</v>
      </c>
      <c r="DD111" s="15">
        <f>SUM(BH111:BP111,AV111:BD111)</f>
        <v>5</v>
      </c>
      <c r="DE111" s="258">
        <f>IFERROR(ROUND(DD111/K111,0),"")</f>
        <v>5</v>
      </c>
      <c r="DF111" s="258" t="str">
        <f>IFERROR(ROUND(CO111/AQ111,1),"")</f>
        <v/>
      </c>
      <c r="DG111" s="231">
        <f t="shared" si="4"/>
        <v>1040</v>
      </c>
      <c r="DH111" s="225">
        <f t="shared" si="5"/>
        <v>4.807692307692308E-3</v>
      </c>
      <c r="DJ111" s="15" t="str">
        <f>IFERROR(#REF!-AO111,"")</f>
        <v/>
      </c>
      <c r="DL111" s="274" t="str">
        <f>IFERROR(#REF!-L111,"")</f>
        <v/>
      </c>
      <c r="DM111" s="238" t="e">
        <f>IF(#REF!&gt;AP111,0,1)</f>
        <v>#REF!</v>
      </c>
      <c r="DN111" s="238">
        <f>IF(AN111&lt;M111,0,1)</f>
        <v>1</v>
      </c>
      <c r="DO111" s="238">
        <f>IF(AN111&gt;N111,0,1)</f>
        <v>1</v>
      </c>
      <c r="DP111" s="238"/>
      <c r="DQ111" s="238"/>
      <c r="DR111" s="238"/>
      <c r="DS111" s="238"/>
      <c r="DT111" s="238"/>
      <c r="DU111" s="238"/>
      <c r="DV111" s="238"/>
      <c r="DW111" s="238"/>
      <c r="DX111" s="238"/>
      <c r="DY111" s="238"/>
      <c r="DZ111" s="238"/>
      <c r="EA111" s="238"/>
      <c r="EB111" s="238"/>
      <c r="EC111" s="238"/>
      <c r="ED111" s="238"/>
      <c r="EE111" s="238"/>
      <c r="EF111" s="238"/>
      <c r="EG111" s="238"/>
      <c r="EH111" s="238"/>
    </row>
    <row r="112" spans="1:138" s="196" customFormat="1" ht="31.5" hidden="1" customHeight="1" x14ac:dyDescent="0.2">
      <c r="A112" s="192">
        <v>2022</v>
      </c>
      <c r="B112" s="172">
        <v>11</v>
      </c>
      <c r="C112" s="265">
        <v>44867</v>
      </c>
      <c r="D112" s="172">
        <v>415</v>
      </c>
      <c r="E112" s="172">
        <v>658</v>
      </c>
      <c r="F112" s="172">
        <v>47</v>
      </c>
      <c r="G112" s="195" t="s">
        <v>392</v>
      </c>
      <c r="H112" s="258" t="s">
        <v>393</v>
      </c>
      <c r="I112" s="258" t="s">
        <v>364</v>
      </c>
      <c r="J112" s="258">
        <v>3</v>
      </c>
      <c r="K112" s="258">
        <v>1</v>
      </c>
      <c r="L112" s="266">
        <v>90</v>
      </c>
      <c r="M112" s="267">
        <v>83</v>
      </c>
      <c r="N112" s="268">
        <v>96</v>
      </c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>
        <v>64</v>
      </c>
      <c r="AP112" s="185">
        <v>169</v>
      </c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38" t="s">
        <v>273</v>
      </c>
      <c r="BR112" s="238" t="s">
        <v>274</v>
      </c>
      <c r="BS112" s="238" t="s">
        <v>394</v>
      </c>
      <c r="BT112" s="238"/>
      <c r="BU112" s="238">
        <v>44</v>
      </c>
      <c r="BV112" s="238" t="s">
        <v>385</v>
      </c>
      <c r="BW112" s="238" t="s">
        <v>352</v>
      </c>
      <c r="BX112" s="187">
        <v>0.02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238">
        <v>0</v>
      </c>
      <c r="CF112" s="238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>
        <v>0</v>
      </c>
      <c r="CS112" s="174">
        <v>0</v>
      </c>
      <c r="CT112" s="174"/>
      <c r="CU112" s="174"/>
      <c r="CV112" s="230"/>
      <c r="CW112" s="230">
        <v>0</v>
      </c>
      <c r="CX112" s="230">
        <v>127</v>
      </c>
      <c r="CY112" s="230"/>
      <c r="CZ112" s="230"/>
      <c r="DA112" s="230"/>
      <c r="DB112" s="221">
        <f>IFERROR((AM112-L112)/L112,"")</f>
        <v>-1</v>
      </c>
      <c r="DC112" s="231">
        <f t="shared" si="3"/>
        <v>0</v>
      </c>
      <c r="DD112" s="15">
        <f>SUM(BH112:BP112,AV112:BD112)</f>
        <v>0</v>
      </c>
      <c r="DE112" s="258">
        <f>IFERROR(ROUND(DD112/K112,0),"")</f>
        <v>0</v>
      </c>
      <c r="DF112" s="258" t="str">
        <f>IFERROR(ROUND(CO112/AQ112,1),"")</f>
        <v/>
      </c>
      <c r="DG112" s="231">
        <f t="shared" si="4"/>
        <v>0</v>
      </c>
      <c r="DH112" s="225" t="str">
        <f t="shared" si="5"/>
        <v/>
      </c>
      <c r="DJ112" s="15" t="str">
        <f>IFERROR(#REF!-AO112,"")</f>
        <v/>
      </c>
      <c r="DL112" s="274" t="str">
        <f>IFERROR(#REF!-L112,"")</f>
        <v/>
      </c>
      <c r="DM112" s="238" t="e">
        <f>IF(#REF!&gt;AP112,0,1)</f>
        <v>#REF!</v>
      </c>
      <c r="DN112" s="238">
        <f>IF(AN112&lt;M112,0,1)</f>
        <v>0</v>
      </c>
      <c r="DO112" s="238">
        <f>IF(AN112&gt;N112,0,1)</f>
        <v>1</v>
      </c>
      <c r="DP112" s="238"/>
      <c r="DQ112" s="238"/>
      <c r="DR112" s="238"/>
      <c r="DS112" s="238"/>
      <c r="DT112" s="238"/>
      <c r="DU112" s="238"/>
      <c r="DV112" s="238"/>
      <c r="DW112" s="238"/>
      <c r="DX112" s="238"/>
      <c r="DY112" s="238"/>
      <c r="DZ112" s="238"/>
      <c r="EA112" s="238"/>
      <c r="EB112" s="238"/>
      <c r="EC112" s="238"/>
      <c r="ED112" s="238"/>
      <c r="EE112" s="238"/>
      <c r="EF112" s="238"/>
      <c r="EG112" s="238"/>
      <c r="EH112" s="238"/>
    </row>
    <row r="113" spans="1:138" s="196" customFormat="1" ht="31.5" hidden="1" customHeight="1" x14ac:dyDescent="0.2">
      <c r="A113" s="192">
        <v>2022</v>
      </c>
      <c r="B113" s="172">
        <v>11</v>
      </c>
      <c r="C113" s="265">
        <v>44867</v>
      </c>
      <c r="D113" s="172">
        <v>433</v>
      </c>
      <c r="E113" s="172">
        <v>452</v>
      </c>
      <c r="F113" s="172">
        <v>48</v>
      </c>
      <c r="G113" s="195" t="s">
        <v>370</v>
      </c>
      <c r="H113" s="258" t="s">
        <v>371</v>
      </c>
      <c r="I113" s="258" t="s">
        <v>364</v>
      </c>
      <c r="J113" s="258">
        <v>4</v>
      </c>
      <c r="K113" s="258">
        <v>2</v>
      </c>
      <c r="L113" s="266">
        <v>270</v>
      </c>
      <c r="M113" s="267">
        <v>251</v>
      </c>
      <c r="N113" s="268">
        <v>288</v>
      </c>
      <c r="O113" s="191">
        <v>294</v>
      </c>
      <c r="P113" s="191">
        <v>299</v>
      </c>
      <c r="Q113" s="191">
        <v>290</v>
      </c>
      <c r="R113" s="191">
        <v>312</v>
      </c>
      <c r="S113" s="191">
        <v>309</v>
      </c>
      <c r="T113" s="191">
        <v>249</v>
      </c>
      <c r="U113" s="191">
        <v>255</v>
      </c>
      <c r="V113" s="191">
        <v>254</v>
      </c>
      <c r="W113" s="191">
        <v>261</v>
      </c>
      <c r="X113" s="191">
        <v>255</v>
      </c>
      <c r="Y113" s="173"/>
      <c r="Z113" s="173"/>
      <c r="AA113" s="191"/>
      <c r="AB113" s="191">
        <v>298</v>
      </c>
      <c r="AC113" s="191">
        <v>319</v>
      </c>
      <c r="AD113" s="191">
        <v>288</v>
      </c>
      <c r="AE113" s="191">
        <v>298</v>
      </c>
      <c r="AF113" s="191"/>
      <c r="AG113" s="191">
        <v>255</v>
      </c>
      <c r="AH113" s="191">
        <v>234</v>
      </c>
      <c r="AI113" s="191">
        <v>256</v>
      </c>
      <c r="AJ113" s="191">
        <v>263</v>
      </c>
      <c r="AK113" s="173"/>
      <c r="AL113" s="173"/>
      <c r="AM113" s="269">
        <v>300.77777777777783</v>
      </c>
      <c r="AN113" s="269">
        <v>253.55555555555549</v>
      </c>
      <c r="AO113" s="184">
        <v>96</v>
      </c>
      <c r="AP113" s="185">
        <v>150</v>
      </c>
      <c r="AQ113" s="183"/>
      <c r="AR113" s="183"/>
      <c r="AS113" s="183"/>
      <c r="AT113" s="183"/>
      <c r="AU113" s="183">
        <v>800</v>
      </c>
      <c r="AV113" s="183">
        <v>3</v>
      </c>
      <c r="AW113" s="183">
        <v>3</v>
      </c>
      <c r="AX113" s="183">
        <v>3</v>
      </c>
      <c r="AY113" s="183"/>
      <c r="AZ113" s="183"/>
      <c r="BA113" s="183"/>
      <c r="BB113" s="183"/>
      <c r="BC113" s="183"/>
      <c r="BD113" s="183"/>
      <c r="BE113" s="183"/>
      <c r="BF113" s="183"/>
      <c r="BG113" s="183">
        <v>720</v>
      </c>
      <c r="BH113" s="183"/>
      <c r="BI113" s="183"/>
      <c r="BJ113" s="183">
        <v>9</v>
      </c>
      <c r="BK113" s="183"/>
      <c r="BL113" s="183"/>
      <c r="BM113" s="183"/>
      <c r="BN113" s="183"/>
      <c r="BO113" s="183"/>
      <c r="BP113" s="183"/>
      <c r="BQ113" s="238" t="s">
        <v>273</v>
      </c>
      <c r="BR113" s="238" t="s">
        <v>351</v>
      </c>
      <c r="BS113" s="238"/>
      <c r="BT113" s="238"/>
      <c r="BU113" s="238">
        <v>44</v>
      </c>
      <c r="BV113" s="238" t="s">
        <v>372</v>
      </c>
      <c r="BW113" s="238" t="s">
        <v>352</v>
      </c>
      <c r="BX113" s="187">
        <v>0.02</v>
      </c>
      <c r="BY113" s="183">
        <v>9</v>
      </c>
      <c r="BZ113" s="183">
        <v>4.5</v>
      </c>
      <c r="CA113" s="183">
        <v>804</v>
      </c>
      <c r="CB113" s="183">
        <v>9</v>
      </c>
      <c r="CC113" s="183">
        <v>4.5</v>
      </c>
      <c r="CD113" s="183">
        <v>724</v>
      </c>
      <c r="CE113" s="238">
        <v>1</v>
      </c>
      <c r="CF113" s="238">
        <v>1</v>
      </c>
      <c r="CG113" s="113">
        <v>6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18</v>
      </c>
      <c r="CO113" s="186">
        <v>9</v>
      </c>
      <c r="CP113" s="182">
        <v>1528</v>
      </c>
      <c r="CQ113" s="188">
        <v>5.8900523560209434E-3</v>
      </c>
      <c r="CR113" s="174">
        <v>2.4300000000000002</v>
      </c>
      <c r="CS113" s="174">
        <v>412.56</v>
      </c>
      <c r="CT113" s="174">
        <v>2.282</v>
      </c>
      <c r="CU113" s="174">
        <v>387.4328888888889</v>
      </c>
      <c r="CV113" s="230"/>
      <c r="CW113" s="230">
        <v>846789.81818181812</v>
      </c>
      <c r="CX113" s="230">
        <v>127</v>
      </c>
      <c r="CY113" s="230"/>
      <c r="CZ113" s="230"/>
      <c r="DA113" s="230"/>
      <c r="DB113" s="221">
        <f>IFERROR((AM113-L113)/L113,"")</f>
        <v>0.11399176954732529</v>
      </c>
      <c r="DC113" s="231">
        <f t="shared" si="3"/>
        <v>1520</v>
      </c>
      <c r="DD113" s="15">
        <f>SUM(BH113:BP113,AV113:BD113)</f>
        <v>18</v>
      </c>
      <c r="DE113" s="258">
        <f>IFERROR(ROUND(DD113/K113,0),"")</f>
        <v>9</v>
      </c>
      <c r="DF113" s="258" t="str">
        <f>IFERROR(ROUND(CO113/AQ113,1),"")</f>
        <v/>
      </c>
      <c r="DG113" s="231">
        <f t="shared" si="4"/>
        <v>1529</v>
      </c>
      <c r="DH113" s="225">
        <f t="shared" si="5"/>
        <v>5.8862001308044474E-3</v>
      </c>
      <c r="DJ113" s="15" t="str">
        <f>IFERROR(#REF!-AO113,"")</f>
        <v/>
      </c>
      <c r="DL113" s="274" t="str">
        <f>IFERROR(#REF!-L113,"")</f>
        <v/>
      </c>
      <c r="DM113" s="238" t="e">
        <f>IF(#REF!&gt;AP113,0,1)</f>
        <v>#REF!</v>
      </c>
      <c r="DN113" s="238">
        <f>IF(AN113&lt;M113,0,1)</f>
        <v>1</v>
      </c>
      <c r="DO113" s="238">
        <f>IF(AN113&gt;N113,0,1)</f>
        <v>1</v>
      </c>
      <c r="DP113" s="238"/>
      <c r="DQ113" s="238"/>
      <c r="DR113" s="238"/>
      <c r="DS113" s="238"/>
      <c r="DT113" s="238"/>
      <c r="DU113" s="238"/>
      <c r="DV113" s="238"/>
      <c r="DW113" s="238"/>
      <c r="DX113" s="238"/>
      <c r="DY113" s="238"/>
      <c r="DZ113" s="238"/>
      <c r="EA113" s="238"/>
      <c r="EB113" s="238"/>
      <c r="EC113" s="238"/>
      <c r="ED113" s="238"/>
      <c r="EE113" s="238"/>
      <c r="EF113" s="238"/>
      <c r="EG113" s="238"/>
      <c r="EH113" s="238"/>
    </row>
    <row r="114" spans="1:138" s="196" customFormat="1" ht="31.5" hidden="1" customHeight="1" x14ac:dyDescent="0.2">
      <c r="A114" s="192">
        <v>2022</v>
      </c>
      <c r="B114" s="172">
        <v>11</v>
      </c>
      <c r="C114" s="265">
        <v>44867</v>
      </c>
      <c r="D114" s="172">
        <v>433</v>
      </c>
      <c r="E114" s="172">
        <v>453</v>
      </c>
      <c r="F114" s="172">
        <v>48</v>
      </c>
      <c r="G114" s="195" t="s">
        <v>373</v>
      </c>
      <c r="H114" s="258" t="s">
        <v>374</v>
      </c>
      <c r="I114" s="258" t="s">
        <v>364</v>
      </c>
      <c r="J114" s="258">
        <v>4</v>
      </c>
      <c r="K114" s="258">
        <v>2</v>
      </c>
      <c r="L114" s="266">
        <v>175</v>
      </c>
      <c r="M114" s="267">
        <v>162</v>
      </c>
      <c r="N114" s="268">
        <v>187</v>
      </c>
      <c r="O114" s="191">
        <v>198</v>
      </c>
      <c r="P114" s="191">
        <v>191</v>
      </c>
      <c r="Q114" s="191">
        <v>197</v>
      </c>
      <c r="R114" s="191">
        <v>201</v>
      </c>
      <c r="S114" s="191">
        <v>195</v>
      </c>
      <c r="T114" s="191">
        <v>167</v>
      </c>
      <c r="U114" s="191">
        <v>169</v>
      </c>
      <c r="V114" s="191">
        <v>171</v>
      </c>
      <c r="W114" s="191">
        <v>173</v>
      </c>
      <c r="X114" s="191">
        <v>170</v>
      </c>
      <c r="Y114" s="173">
        <v>205</v>
      </c>
      <c r="Z114" s="173">
        <v>206</v>
      </c>
      <c r="AA114" s="191"/>
      <c r="AB114" s="191">
        <v>200</v>
      </c>
      <c r="AC114" s="191">
        <v>216</v>
      </c>
      <c r="AD114" s="191">
        <v>201</v>
      </c>
      <c r="AE114" s="191">
        <v>203</v>
      </c>
      <c r="AF114" s="191"/>
      <c r="AG114" s="191">
        <v>173</v>
      </c>
      <c r="AH114" s="191">
        <v>158</v>
      </c>
      <c r="AI114" s="191">
        <v>171</v>
      </c>
      <c r="AJ114" s="191">
        <v>175</v>
      </c>
      <c r="AK114" s="173">
        <v>211</v>
      </c>
      <c r="AL114" s="173">
        <v>214</v>
      </c>
      <c r="AM114" s="269">
        <v>200.2222222222222</v>
      </c>
      <c r="AN114" s="269">
        <v>169.66666666666671</v>
      </c>
      <c r="AO114" s="184">
        <v>96</v>
      </c>
      <c r="AP114" s="185">
        <v>150</v>
      </c>
      <c r="AQ114" s="183">
        <v>68.899521531100476</v>
      </c>
      <c r="AR114" s="183">
        <v>209</v>
      </c>
      <c r="AS114" s="183"/>
      <c r="AT114" s="183"/>
      <c r="AU114" s="183">
        <v>800</v>
      </c>
      <c r="AV114" s="183">
        <v>4</v>
      </c>
      <c r="AW114" s="183">
        <v>3</v>
      </c>
      <c r="AX114" s="183">
        <v>3</v>
      </c>
      <c r="AY114" s="183"/>
      <c r="AZ114" s="183"/>
      <c r="BA114" s="183"/>
      <c r="BB114" s="183"/>
      <c r="BC114" s="183"/>
      <c r="BD114" s="183"/>
      <c r="BE114" s="183"/>
      <c r="BF114" s="183"/>
      <c r="BG114" s="183">
        <v>720</v>
      </c>
      <c r="BH114" s="183"/>
      <c r="BI114" s="183">
        <v>5</v>
      </c>
      <c r="BJ114" s="183">
        <v>4</v>
      </c>
      <c r="BK114" s="183"/>
      <c r="BL114" s="183"/>
      <c r="BM114" s="183"/>
      <c r="BN114" s="183"/>
      <c r="BO114" s="183"/>
      <c r="BP114" s="183"/>
      <c r="BQ114" s="238" t="s">
        <v>273</v>
      </c>
      <c r="BR114" s="238" t="s">
        <v>351</v>
      </c>
      <c r="BS114" s="238"/>
      <c r="BT114" s="238"/>
      <c r="BU114" s="238">
        <v>44</v>
      </c>
      <c r="BV114" s="238" t="s">
        <v>372</v>
      </c>
      <c r="BW114" s="238" t="s">
        <v>352</v>
      </c>
      <c r="BX114" s="187">
        <v>0.02</v>
      </c>
      <c r="BY114" s="183">
        <v>10</v>
      </c>
      <c r="BZ114" s="183">
        <v>5</v>
      </c>
      <c r="CA114" s="183">
        <v>805</v>
      </c>
      <c r="CB114" s="183">
        <v>9</v>
      </c>
      <c r="CC114" s="183">
        <v>4.5</v>
      </c>
      <c r="CD114" s="183">
        <v>724</v>
      </c>
      <c r="CE114" s="238">
        <v>2</v>
      </c>
      <c r="CF114" s="238">
        <v>4</v>
      </c>
      <c r="CG114" s="113">
        <v>3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19</v>
      </c>
      <c r="CO114" s="186">
        <v>9</v>
      </c>
      <c r="CP114" s="182">
        <v>1529</v>
      </c>
      <c r="CQ114" s="188">
        <v>6.2132112491824721E-3</v>
      </c>
      <c r="CR114" s="174">
        <v>1.6625000000000001</v>
      </c>
      <c r="CS114" s="174">
        <v>267.57499999999999</v>
      </c>
      <c r="CT114" s="174">
        <v>1.611833333333333</v>
      </c>
      <c r="CU114" s="174">
        <v>259.4203333333333</v>
      </c>
      <c r="CV114" s="230">
        <v>0.13788194444444449</v>
      </c>
      <c r="CW114" s="230">
        <v>847344</v>
      </c>
      <c r="CX114" s="230">
        <v>127</v>
      </c>
      <c r="CY114" s="230"/>
      <c r="CZ114" s="230"/>
      <c r="DA114" s="230"/>
      <c r="DB114" s="221">
        <f>IFERROR((AM114-L114)/L114,"")</f>
        <v>0.14412698412698399</v>
      </c>
      <c r="DC114" s="231">
        <f t="shared" si="3"/>
        <v>1520</v>
      </c>
      <c r="DD114" s="15">
        <f>SUM(BH114:BP114,AV114:BD114)</f>
        <v>19</v>
      </c>
      <c r="DE114" s="258">
        <f>IFERROR(ROUND(DD114/K114,0),"")</f>
        <v>10</v>
      </c>
      <c r="DF114" s="258">
        <f>IFERROR(ROUND(CO114/AQ114,1),"")</f>
        <v>0.1</v>
      </c>
      <c r="DG114" s="231">
        <f t="shared" si="4"/>
        <v>1530</v>
      </c>
      <c r="DH114" s="225">
        <f t="shared" si="5"/>
        <v>6.5359477124183009E-3</v>
      </c>
      <c r="DJ114" s="15" t="str">
        <f>IFERROR(#REF!-AO114,"")</f>
        <v/>
      </c>
      <c r="DL114" s="274" t="str">
        <f>IFERROR(#REF!-L114,"")</f>
        <v/>
      </c>
      <c r="DM114" s="238" t="e">
        <f>IF(#REF!&gt;AP114,0,1)</f>
        <v>#REF!</v>
      </c>
      <c r="DN114" s="238">
        <f>IF(AN114&lt;M114,0,1)</f>
        <v>1</v>
      </c>
      <c r="DO114" s="238">
        <f>IF(AN114&gt;N114,0,1)</f>
        <v>1</v>
      </c>
      <c r="DP114" s="238"/>
      <c r="DQ114" s="238"/>
      <c r="DR114" s="238"/>
      <c r="DS114" s="238"/>
      <c r="DT114" s="238"/>
      <c r="DU114" s="238"/>
      <c r="DV114" s="238"/>
      <c r="DW114" s="238"/>
      <c r="DX114" s="238"/>
      <c r="DY114" s="238"/>
      <c r="DZ114" s="238"/>
      <c r="EA114" s="238"/>
      <c r="EB114" s="238"/>
      <c r="EC114" s="238"/>
      <c r="ED114" s="238"/>
      <c r="EE114" s="238"/>
      <c r="EF114" s="238"/>
      <c r="EG114" s="238"/>
      <c r="EH114" s="238"/>
    </row>
    <row r="115" spans="1:138" s="196" customFormat="1" ht="31.5" hidden="1" customHeight="1" x14ac:dyDescent="0.2">
      <c r="A115" s="192">
        <v>2022</v>
      </c>
      <c r="B115" s="172">
        <v>11</v>
      </c>
      <c r="C115" s="265">
        <v>44867</v>
      </c>
      <c r="D115" s="172">
        <v>214</v>
      </c>
      <c r="E115" s="172">
        <v>142</v>
      </c>
      <c r="F115" s="172">
        <v>49</v>
      </c>
      <c r="G115" s="195" t="s">
        <v>395</v>
      </c>
      <c r="H115" s="258" t="s">
        <v>396</v>
      </c>
      <c r="I115" s="258" t="s">
        <v>364</v>
      </c>
      <c r="J115" s="258">
        <v>4</v>
      </c>
      <c r="K115" s="258">
        <v>1</v>
      </c>
      <c r="L115" s="266">
        <v>351</v>
      </c>
      <c r="M115" s="267">
        <v>326</v>
      </c>
      <c r="N115" s="268">
        <v>375</v>
      </c>
      <c r="O115" s="191">
        <v>411</v>
      </c>
      <c r="P115" s="191">
        <v>415</v>
      </c>
      <c r="Q115" s="191">
        <v>409</v>
      </c>
      <c r="R115" s="191">
        <v>412</v>
      </c>
      <c r="S115" s="191">
        <v>407</v>
      </c>
      <c r="T115" s="191">
        <v>320</v>
      </c>
      <c r="U115" s="191">
        <v>324</v>
      </c>
      <c r="V115" s="191">
        <v>337</v>
      </c>
      <c r="W115" s="191">
        <v>342</v>
      </c>
      <c r="X115" s="191">
        <v>345</v>
      </c>
      <c r="Y115" s="173">
        <v>205</v>
      </c>
      <c r="Z115" s="173">
        <v>206</v>
      </c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>
        <v>410.8</v>
      </c>
      <c r="AN115" s="269">
        <v>333.6</v>
      </c>
      <c r="AO115" s="184">
        <v>74</v>
      </c>
      <c r="AP115" s="185">
        <v>195</v>
      </c>
      <c r="AQ115" s="183">
        <v>70.072992700729927</v>
      </c>
      <c r="AR115" s="183">
        <v>205.5</v>
      </c>
      <c r="AS115" s="183"/>
      <c r="AT115" s="183"/>
      <c r="AU115" s="183">
        <v>679</v>
      </c>
      <c r="AV115" s="183">
        <v>4</v>
      </c>
      <c r="AW115" s="183">
        <v>4</v>
      </c>
      <c r="AX115" s="183">
        <v>4</v>
      </c>
      <c r="AY115" s="183"/>
      <c r="AZ115" s="183"/>
      <c r="BA115" s="183"/>
      <c r="BB115" s="183"/>
      <c r="BC115" s="183"/>
      <c r="BD115" s="183"/>
      <c r="BE115" s="183"/>
      <c r="BF115" s="183"/>
      <c r="BG115" s="183">
        <v>140</v>
      </c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38" t="s">
        <v>273</v>
      </c>
      <c r="BR115" s="238" t="s">
        <v>360</v>
      </c>
      <c r="BS115" s="238" t="s">
        <v>397</v>
      </c>
      <c r="BT115" s="238"/>
      <c r="BU115" s="238">
        <v>44</v>
      </c>
      <c r="BV115" s="238" t="s">
        <v>395</v>
      </c>
      <c r="BW115" s="238" t="s">
        <v>352</v>
      </c>
      <c r="BX115" s="187">
        <v>0.02</v>
      </c>
      <c r="BY115" s="183">
        <v>12</v>
      </c>
      <c r="BZ115" s="183">
        <v>12</v>
      </c>
      <c r="CA115" s="183">
        <v>691</v>
      </c>
      <c r="CB115" s="183">
        <v>0</v>
      </c>
      <c r="CC115" s="183">
        <v>0</v>
      </c>
      <c r="CD115" s="183">
        <v>140</v>
      </c>
      <c r="CE115" s="238">
        <v>4</v>
      </c>
      <c r="CF115" s="238">
        <v>4</v>
      </c>
      <c r="CG115" s="113">
        <v>4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12</v>
      </c>
      <c r="CO115" s="186">
        <v>12</v>
      </c>
      <c r="CP115" s="182">
        <v>831</v>
      </c>
      <c r="CQ115" s="188">
        <v>1.444043321299639E-2</v>
      </c>
      <c r="CR115" s="174">
        <v>4.2119999999999997</v>
      </c>
      <c r="CS115" s="174">
        <v>291.68099999999998</v>
      </c>
      <c r="CT115" s="174">
        <v>4.0032000000000014</v>
      </c>
      <c r="CU115" s="174">
        <v>277.22160000000002</v>
      </c>
      <c r="CV115" s="230">
        <v>0.17125000000000001</v>
      </c>
      <c r="CW115" s="230">
        <v>354988.09090909088</v>
      </c>
      <c r="CX115" s="230">
        <v>127</v>
      </c>
      <c r="CY115" s="230"/>
      <c r="CZ115" s="230"/>
      <c r="DA115" s="230"/>
      <c r="DB115" s="221">
        <f>IFERROR((AM115-L115)/L115,"")</f>
        <v>0.17037037037037039</v>
      </c>
      <c r="DC115" s="231">
        <f t="shared" si="3"/>
        <v>819</v>
      </c>
      <c r="DD115" s="15">
        <f>SUM(BH115:BP115,AV115:BD115)</f>
        <v>12</v>
      </c>
      <c r="DE115" s="258">
        <f>IFERROR(ROUND(DD115/K115,0),"")</f>
        <v>12</v>
      </c>
      <c r="DF115" s="258">
        <f>IFERROR(ROUND(CO115/AQ115,1),"")</f>
        <v>0.2</v>
      </c>
      <c r="DG115" s="231">
        <f t="shared" si="4"/>
        <v>831</v>
      </c>
      <c r="DH115" s="225">
        <f t="shared" si="5"/>
        <v>1.444043321299639E-2</v>
      </c>
      <c r="DJ115" s="15" t="str">
        <f>IFERROR(#REF!-AO115,"")</f>
        <v/>
      </c>
      <c r="DL115" s="274" t="str">
        <f>IFERROR(#REF!-L115,"")</f>
        <v/>
      </c>
      <c r="DM115" s="238" t="e">
        <f>IF(#REF!&gt;AP115,0,1)</f>
        <v>#REF!</v>
      </c>
      <c r="DN115" s="238">
        <f>IF(AN115&lt;M115,0,1)</f>
        <v>1</v>
      </c>
      <c r="DO115" s="238">
        <f>IF(AN115&gt;N115,0,1)</f>
        <v>1</v>
      </c>
      <c r="DP115" s="238"/>
      <c r="DQ115" s="238"/>
      <c r="DR115" s="238"/>
      <c r="DS115" s="238"/>
      <c r="DT115" s="238"/>
      <c r="DU115" s="238"/>
      <c r="DV115" s="238"/>
      <c r="DW115" s="238"/>
      <c r="DX115" s="238"/>
      <c r="DY115" s="238"/>
      <c r="DZ115" s="238"/>
      <c r="EA115" s="238"/>
      <c r="EB115" s="238"/>
      <c r="EC115" s="238"/>
      <c r="ED115" s="238"/>
      <c r="EE115" s="238"/>
      <c r="EF115" s="238"/>
      <c r="EG115" s="238"/>
      <c r="EH115" s="238"/>
    </row>
    <row r="116" spans="1:138" s="196" customFormat="1" ht="31.5" hidden="1" customHeight="1" x14ac:dyDescent="0.2">
      <c r="A116" s="192">
        <v>2022</v>
      </c>
      <c r="B116" s="172">
        <v>11</v>
      </c>
      <c r="C116" s="265">
        <v>44868</v>
      </c>
      <c r="D116" s="172">
        <v>376</v>
      </c>
      <c r="E116" s="172">
        <v>438</v>
      </c>
      <c r="F116" s="172">
        <v>1</v>
      </c>
      <c r="G116" s="195" t="s">
        <v>255</v>
      </c>
      <c r="H116" s="258" t="s">
        <v>256</v>
      </c>
      <c r="I116" s="258" t="s">
        <v>257</v>
      </c>
      <c r="J116" s="258">
        <v>3</v>
      </c>
      <c r="K116" s="258">
        <v>2</v>
      </c>
      <c r="L116" s="266">
        <v>335</v>
      </c>
      <c r="M116" s="267">
        <v>315</v>
      </c>
      <c r="N116" s="268">
        <v>358</v>
      </c>
      <c r="O116" s="191">
        <v>492</v>
      </c>
      <c r="P116" s="191">
        <v>522</v>
      </c>
      <c r="Q116" s="191">
        <v>527</v>
      </c>
      <c r="R116" s="191">
        <v>508</v>
      </c>
      <c r="S116" s="191">
        <v>498</v>
      </c>
      <c r="T116" s="191">
        <v>355</v>
      </c>
      <c r="U116" s="191">
        <v>347</v>
      </c>
      <c r="V116" s="191">
        <v>351</v>
      </c>
      <c r="W116" s="191">
        <v>353</v>
      </c>
      <c r="X116" s="191">
        <v>351</v>
      </c>
      <c r="Y116" s="173">
        <v>129</v>
      </c>
      <c r="Z116" s="173">
        <v>130</v>
      </c>
      <c r="AA116" s="191">
        <v>465</v>
      </c>
      <c r="AB116" s="191">
        <v>492</v>
      </c>
      <c r="AC116" s="191">
        <v>464</v>
      </c>
      <c r="AD116" s="191">
        <v>482</v>
      </c>
      <c r="AE116" s="191">
        <v>463</v>
      </c>
      <c r="AF116" s="191">
        <v>357</v>
      </c>
      <c r="AG116" s="191">
        <v>357</v>
      </c>
      <c r="AH116" s="191">
        <v>351</v>
      </c>
      <c r="AI116" s="191">
        <v>360</v>
      </c>
      <c r="AJ116" s="191">
        <v>352</v>
      </c>
      <c r="AK116" s="173">
        <v>132</v>
      </c>
      <c r="AL116" s="173">
        <v>130</v>
      </c>
      <c r="AM116" s="269">
        <v>491.3</v>
      </c>
      <c r="AN116" s="269">
        <v>353.4</v>
      </c>
      <c r="AO116" s="184">
        <v>75</v>
      </c>
      <c r="AP116" s="185">
        <v>144</v>
      </c>
      <c r="AQ116" s="183">
        <v>82.91746641074856</v>
      </c>
      <c r="AR116" s="183">
        <v>130.25</v>
      </c>
      <c r="AS116" s="183"/>
      <c r="AT116" s="183"/>
      <c r="AU116" s="183">
        <v>1128</v>
      </c>
      <c r="AV116" s="183">
        <v>5</v>
      </c>
      <c r="AW116" s="183">
        <v>8</v>
      </c>
      <c r="AX116" s="183">
        <v>4</v>
      </c>
      <c r="AY116" s="183">
        <v>7</v>
      </c>
      <c r="AZ116" s="183"/>
      <c r="BA116" s="183"/>
      <c r="BB116" s="183"/>
      <c r="BC116" s="183"/>
      <c r="BD116" s="183"/>
      <c r="BE116" s="183"/>
      <c r="BF116" s="183"/>
      <c r="BG116" s="183">
        <v>840</v>
      </c>
      <c r="BH116" s="183"/>
      <c r="BI116" s="183">
        <v>4</v>
      </c>
      <c r="BJ116" s="183">
        <v>8</v>
      </c>
      <c r="BK116" s="183"/>
      <c r="BL116" s="183"/>
      <c r="BM116" s="183"/>
      <c r="BN116" s="183"/>
      <c r="BO116" s="183"/>
      <c r="BP116" s="183"/>
      <c r="BQ116" s="238" t="s">
        <v>258</v>
      </c>
      <c r="BR116" s="238" t="s">
        <v>259</v>
      </c>
      <c r="BS116" s="238" t="s">
        <v>260</v>
      </c>
      <c r="BT116" s="238" t="s">
        <v>261</v>
      </c>
      <c r="BU116" s="238">
        <v>44</v>
      </c>
      <c r="BV116" s="238" t="s">
        <v>262</v>
      </c>
      <c r="BW116" s="238" t="s">
        <v>263</v>
      </c>
      <c r="BX116" s="187">
        <v>1.4999999999999999E-2</v>
      </c>
      <c r="BY116" s="183">
        <v>24</v>
      </c>
      <c r="BZ116" s="183">
        <v>12</v>
      </c>
      <c r="CA116" s="183">
        <v>1140</v>
      </c>
      <c r="CB116" s="183">
        <v>12</v>
      </c>
      <c r="CC116" s="183">
        <v>6</v>
      </c>
      <c r="CD116" s="183">
        <v>846</v>
      </c>
      <c r="CE116" s="238">
        <v>2</v>
      </c>
      <c r="CF116" s="238">
        <v>6</v>
      </c>
      <c r="CG116" s="113">
        <v>6</v>
      </c>
      <c r="CH116" s="113">
        <v>3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36</v>
      </c>
      <c r="CO116" s="186">
        <v>18</v>
      </c>
      <c r="CP116" s="182">
        <v>1986</v>
      </c>
      <c r="CQ116" s="188">
        <v>9.0634441087613302E-3</v>
      </c>
      <c r="CR116" s="174">
        <v>6.03</v>
      </c>
      <c r="CS116" s="174">
        <v>665.31</v>
      </c>
      <c r="CT116" s="174">
        <v>6.3612000000000002</v>
      </c>
      <c r="CU116" s="174">
        <v>701.85239999999988</v>
      </c>
      <c r="CV116" s="230">
        <v>0.21708333333333329</v>
      </c>
      <c r="CW116" s="230">
        <v>859847.72727272729</v>
      </c>
      <c r="CX116" s="230">
        <v>127</v>
      </c>
      <c r="CY116" s="230"/>
      <c r="CZ116" s="230"/>
      <c r="DA116" s="230"/>
      <c r="DB116" s="221">
        <f>IFERROR((AM116-L116)/L116,"")</f>
        <v>0.46656716417910449</v>
      </c>
      <c r="DC116" s="231">
        <f t="shared" si="3"/>
        <v>1968</v>
      </c>
      <c r="DD116" s="15">
        <f>SUM(BH116:BP116,AV116:BD116)</f>
        <v>36</v>
      </c>
      <c r="DE116" s="258">
        <f>IFERROR(ROUND(DD116/K116,0),"")</f>
        <v>18</v>
      </c>
      <c r="DF116" s="258">
        <f>IFERROR(ROUND(CO116/AQ116,1),"")</f>
        <v>0.2</v>
      </c>
      <c r="DG116" s="231">
        <f t="shared" si="4"/>
        <v>1986</v>
      </c>
      <c r="DH116" s="225">
        <f t="shared" si="5"/>
        <v>9.0634441087613302E-3</v>
      </c>
      <c r="DJ116" s="15" t="str">
        <f>IFERROR(#REF!-AO116,"")</f>
        <v/>
      </c>
      <c r="DL116" s="274" t="str">
        <f>IFERROR(#REF!-L116,"")</f>
        <v/>
      </c>
      <c r="DM116" s="238" t="e">
        <f>IF(#REF!&gt;AP116,0,1)</f>
        <v>#REF!</v>
      </c>
      <c r="DN116" s="238">
        <f>IF(AN116&lt;M116,0,1)</f>
        <v>1</v>
      </c>
      <c r="DO116" s="238">
        <f>IF(AN116&gt;N116,0,1)</f>
        <v>1</v>
      </c>
      <c r="DP116" s="238"/>
      <c r="DQ116" s="238"/>
      <c r="DR116" s="238"/>
      <c r="DS116" s="238"/>
      <c r="DT116" s="238"/>
      <c r="DU116" s="238"/>
      <c r="DV116" s="238"/>
      <c r="DW116" s="238"/>
      <c r="DX116" s="238"/>
      <c r="DY116" s="238"/>
      <c r="DZ116" s="238"/>
      <c r="EA116" s="238"/>
      <c r="EB116" s="238"/>
      <c r="EC116" s="238"/>
      <c r="ED116" s="238"/>
      <c r="EE116" s="238"/>
      <c r="EF116" s="238"/>
      <c r="EG116" s="238"/>
      <c r="EH116" s="238"/>
    </row>
    <row r="117" spans="1:138" s="196" customFormat="1" ht="31.5" hidden="1" customHeight="1" x14ac:dyDescent="0.2">
      <c r="A117" s="192">
        <v>2022</v>
      </c>
      <c r="B117" s="172">
        <v>11</v>
      </c>
      <c r="C117" s="265">
        <v>44868</v>
      </c>
      <c r="D117" s="172">
        <v>423</v>
      </c>
      <c r="E117" s="172">
        <v>669</v>
      </c>
      <c r="F117" s="172">
        <v>2</v>
      </c>
      <c r="G117" s="195" t="s">
        <v>398</v>
      </c>
      <c r="H117" s="258" t="s">
        <v>399</v>
      </c>
      <c r="I117" s="258" t="s">
        <v>257</v>
      </c>
      <c r="J117" s="258">
        <v>2</v>
      </c>
      <c r="K117" s="258">
        <v>2</v>
      </c>
      <c r="L117" s="266">
        <v>954</v>
      </c>
      <c r="M117" s="267">
        <v>897</v>
      </c>
      <c r="N117" s="268">
        <v>1021</v>
      </c>
      <c r="O117" s="191">
        <v>1398</v>
      </c>
      <c r="P117" s="191">
        <v>1373</v>
      </c>
      <c r="Q117" s="191">
        <v>1417</v>
      </c>
      <c r="R117" s="191">
        <v>1425</v>
      </c>
      <c r="S117" s="191">
        <v>1375</v>
      </c>
      <c r="T117" s="191">
        <v>999</v>
      </c>
      <c r="U117" s="191">
        <v>1006</v>
      </c>
      <c r="V117" s="191">
        <v>1015</v>
      </c>
      <c r="W117" s="191">
        <v>1004</v>
      </c>
      <c r="X117" s="191">
        <v>978</v>
      </c>
      <c r="Y117" s="173"/>
      <c r="Z117" s="173"/>
      <c r="AA117" s="191">
        <v>1420</v>
      </c>
      <c r="AB117" s="191">
        <v>1391</v>
      </c>
      <c r="AC117" s="191">
        <v>1414</v>
      </c>
      <c r="AD117" s="191"/>
      <c r="AE117" s="191">
        <v>1420</v>
      </c>
      <c r="AF117" s="191">
        <v>1028</v>
      </c>
      <c r="AG117" s="191">
        <v>1014</v>
      </c>
      <c r="AH117" s="191">
        <v>973</v>
      </c>
      <c r="AI117" s="191"/>
      <c r="AJ117" s="191">
        <v>938</v>
      </c>
      <c r="AK117" s="173">
        <v>203</v>
      </c>
      <c r="AL117" s="173">
        <v>201</v>
      </c>
      <c r="AM117" s="269">
        <v>1403.666666666667</v>
      </c>
      <c r="AN117" s="269">
        <v>995</v>
      </c>
      <c r="AO117" s="184">
        <v>40</v>
      </c>
      <c r="AP117" s="185">
        <v>180</v>
      </c>
      <c r="AQ117" s="183">
        <v>35.643564356435647</v>
      </c>
      <c r="AR117" s="183">
        <v>202</v>
      </c>
      <c r="AS117" s="183"/>
      <c r="AT117" s="183"/>
      <c r="AU117" s="183">
        <v>1128</v>
      </c>
      <c r="AV117" s="183">
        <v>5</v>
      </c>
      <c r="AW117" s="183">
        <v>8</v>
      </c>
      <c r="AX117" s="183">
        <v>7</v>
      </c>
      <c r="AY117" s="183"/>
      <c r="AZ117" s="183"/>
      <c r="BA117" s="183"/>
      <c r="BB117" s="183"/>
      <c r="BC117" s="183"/>
      <c r="BD117" s="183"/>
      <c r="BE117" s="183"/>
      <c r="BF117" s="183"/>
      <c r="BG117" s="183">
        <v>390</v>
      </c>
      <c r="BH117" s="183"/>
      <c r="BI117" s="183">
        <v>6</v>
      </c>
      <c r="BJ117" s="183">
        <v>6</v>
      </c>
      <c r="BK117" s="183"/>
      <c r="BL117" s="183"/>
      <c r="BM117" s="183"/>
      <c r="BN117" s="183"/>
      <c r="BO117" s="183"/>
      <c r="BP117" s="183"/>
      <c r="BQ117" s="238" t="s">
        <v>258</v>
      </c>
      <c r="BR117" s="238" t="s">
        <v>259</v>
      </c>
      <c r="BS117" s="238" t="s">
        <v>400</v>
      </c>
      <c r="BT117" s="238" t="s">
        <v>261</v>
      </c>
      <c r="BU117" s="238">
        <v>44</v>
      </c>
      <c r="BV117" s="238" t="s">
        <v>398</v>
      </c>
      <c r="BW117" s="238" t="s">
        <v>263</v>
      </c>
      <c r="BX117" s="187">
        <v>1.4999999999999999E-2</v>
      </c>
      <c r="BY117" s="183">
        <v>20</v>
      </c>
      <c r="BZ117" s="183">
        <v>10</v>
      </c>
      <c r="CA117" s="183">
        <v>1138</v>
      </c>
      <c r="CB117" s="183">
        <v>12</v>
      </c>
      <c r="CC117" s="183">
        <v>6</v>
      </c>
      <c r="CD117" s="183">
        <v>396</v>
      </c>
      <c r="CE117" s="238">
        <v>2</v>
      </c>
      <c r="CF117" s="238">
        <v>7</v>
      </c>
      <c r="CG117" s="113">
        <v>6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32</v>
      </c>
      <c r="CO117" s="186">
        <v>16</v>
      </c>
      <c r="CP117" s="182">
        <v>1534</v>
      </c>
      <c r="CQ117" s="188">
        <v>1.043024771838331E-2</v>
      </c>
      <c r="CR117" s="174">
        <v>15.263999999999999</v>
      </c>
      <c r="CS117" s="174">
        <v>1463.4359999999999</v>
      </c>
      <c r="CT117" s="174">
        <v>15.92</v>
      </c>
      <c r="CU117" s="174">
        <v>1526.33</v>
      </c>
      <c r="CV117" s="230">
        <v>0.44888888888888878</v>
      </c>
      <c r="CW117" s="230">
        <v>354214.54545454541</v>
      </c>
      <c r="CX117" s="230">
        <v>127</v>
      </c>
      <c r="CY117" s="230"/>
      <c r="CZ117" s="230"/>
      <c r="DA117" s="230"/>
      <c r="DB117" s="221">
        <f>IFERROR((AM117-L117)/L117,"")</f>
        <v>0.47134870719776412</v>
      </c>
      <c r="DC117" s="231">
        <f t="shared" si="3"/>
        <v>1518</v>
      </c>
      <c r="DD117" s="15">
        <f>SUM(BH117:BP117,AV117:BD117)</f>
        <v>32</v>
      </c>
      <c r="DE117" s="258">
        <f>IFERROR(ROUND(DD117/K117,0),"")</f>
        <v>16</v>
      </c>
      <c r="DF117" s="258">
        <f>IFERROR(ROUND(CO117/AQ117,1),"")</f>
        <v>0.4</v>
      </c>
      <c r="DG117" s="231">
        <f t="shared" si="4"/>
        <v>1534</v>
      </c>
      <c r="DH117" s="225">
        <f t="shared" si="5"/>
        <v>1.0430247718383311E-2</v>
      </c>
      <c r="DJ117" s="15" t="str">
        <f>IFERROR(#REF!-AO117,"")</f>
        <v/>
      </c>
      <c r="DL117" s="274" t="str">
        <f>IFERROR(#REF!-L117,"")</f>
        <v/>
      </c>
      <c r="DM117" s="238" t="e">
        <f>IF(#REF!&gt;AP117,0,1)</f>
        <v>#REF!</v>
      </c>
      <c r="DN117" s="238">
        <f>IF(AN117&lt;M117,0,1)</f>
        <v>1</v>
      </c>
      <c r="DO117" s="238">
        <f>IF(AN117&gt;N117,0,1)</f>
        <v>1</v>
      </c>
      <c r="DP117" s="238"/>
      <c r="DQ117" s="238"/>
      <c r="DR117" s="238"/>
      <c r="DS117" s="238"/>
      <c r="DT117" s="238"/>
      <c r="DU117" s="238"/>
      <c r="DV117" s="238"/>
      <c r="DW117" s="238"/>
      <c r="DX117" s="238"/>
      <c r="DY117" s="238"/>
      <c r="DZ117" s="238"/>
      <c r="EA117" s="238"/>
      <c r="EB117" s="238"/>
      <c r="EC117" s="238"/>
      <c r="ED117" s="238"/>
      <c r="EE117" s="238"/>
      <c r="EF117" s="238"/>
      <c r="EG117" s="238"/>
      <c r="EH117" s="238"/>
    </row>
    <row r="118" spans="1:138" s="196" customFormat="1" ht="31.5" hidden="1" customHeight="1" x14ac:dyDescent="0.2">
      <c r="A118" s="192">
        <v>2022</v>
      </c>
      <c r="B118" s="172">
        <v>11</v>
      </c>
      <c r="C118" s="265">
        <v>44868</v>
      </c>
      <c r="D118" s="172">
        <v>571</v>
      </c>
      <c r="E118" s="172">
        <v>1064</v>
      </c>
      <c r="F118" s="172">
        <v>2</v>
      </c>
      <c r="G118" s="195" t="s">
        <v>375</v>
      </c>
      <c r="H118" s="258" t="s">
        <v>376</v>
      </c>
      <c r="I118" s="258" t="s">
        <v>257</v>
      </c>
      <c r="J118" s="258"/>
      <c r="K118" s="258"/>
      <c r="L118" s="266">
        <v>0</v>
      </c>
      <c r="M118" s="267">
        <v>0</v>
      </c>
      <c r="N118" s="268">
        <v>0</v>
      </c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>
        <v>20</v>
      </c>
      <c r="AP118" s="185">
        <v>180</v>
      </c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38" t="s">
        <v>258</v>
      </c>
      <c r="BR118" s="238"/>
      <c r="BS118" s="238" t="s">
        <v>377</v>
      </c>
      <c r="BT118" s="238" t="s">
        <v>261</v>
      </c>
      <c r="BU118" s="238">
        <v>44</v>
      </c>
      <c r="BV118" s="238" t="s">
        <v>378</v>
      </c>
      <c r="BW118" s="238" t="s">
        <v>263</v>
      </c>
      <c r="BX118" s="187">
        <v>1.4999999999999999E-2</v>
      </c>
      <c r="BY118" s="183">
        <v>0</v>
      </c>
      <c r="BZ118" s="183"/>
      <c r="CA118" s="183">
        <v>0</v>
      </c>
      <c r="CB118" s="183">
        <v>0</v>
      </c>
      <c r="CC118" s="183"/>
      <c r="CD118" s="183">
        <v>0</v>
      </c>
      <c r="CE118" s="238">
        <v>0</v>
      </c>
      <c r="CF118" s="238">
        <v>0</v>
      </c>
      <c r="CG118" s="113">
        <v>0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0</v>
      </c>
      <c r="CO118" s="186">
        <v>0</v>
      </c>
      <c r="CP118" s="182">
        <v>0</v>
      </c>
      <c r="CQ118" s="188"/>
      <c r="CR118" s="174">
        <v>0</v>
      </c>
      <c r="CS118" s="174">
        <v>0</v>
      </c>
      <c r="CT118" s="174"/>
      <c r="CU118" s="174"/>
      <c r="CV118" s="230"/>
      <c r="CW118" s="230">
        <v>0</v>
      </c>
      <c r="CX118" s="230">
        <v>127</v>
      </c>
      <c r="CY118" s="230"/>
      <c r="CZ118" s="230"/>
      <c r="DA118" s="230"/>
      <c r="DB118" s="221" t="str">
        <f>IFERROR((AM118-L118)/L118,"")</f>
        <v/>
      </c>
      <c r="DC118" s="231">
        <f t="shared" si="3"/>
        <v>0</v>
      </c>
      <c r="DD118" s="15">
        <f>SUM(BH118:BP118,AV118:BD118)</f>
        <v>0</v>
      </c>
      <c r="DE118" s="258" t="str">
        <f>IFERROR(ROUND(DD118/K118,0),"")</f>
        <v/>
      </c>
      <c r="DF118" s="258" t="str">
        <f>IFERROR(ROUND(CO118/AQ118,1),"")</f>
        <v/>
      </c>
      <c r="DG118" s="231" t="str">
        <f t="shared" si="4"/>
        <v/>
      </c>
      <c r="DH118" s="225" t="str">
        <f t="shared" si="5"/>
        <v/>
      </c>
      <c r="DJ118" s="15" t="str">
        <f>IFERROR(#REF!-AO118,"")</f>
        <v/>
      </c>
      <c r="DL118" s="274" t="str">
        <f>IFERROR(#REF!-L118,"")</f>
        <v/>
      </c>
      <c r="DM118" s="238" t="e">
        <f>IF(#REF!&gt;AP118,0,1)</f>
        <v>#REF!</v>
      </c>
      <c r="DN118" s="238">
        <f>IF(AN118&lt;M118,0,1)</f>
        <v>1</v>
      </c>
      <c r="DO118" s="238">
        <f>IF(AN118&gt;N118,0,1)</f>
        <v>1</v>
      </c>
      <c r="DP118" s="238"/>
      <c r="DQ118" s="238"/>
      <c r="DR118" s="238"/>
      <c r="DS118" s="238"/>
      <c r="DT118" s="238"/>
      <c r="DU118" s="238"/>
      <c r="DV118" s="238"/>
      <c r="DW118" s="238"/>
      <c r="DX118" s="238"/>
      <c r="DY118" s="238"/>
      <c r="DZ118" s="238"/>
      <c r="EA118" s="238"/>
      <c r="EB118" s="238"/>
      <c r="EC118" s="238"/>
      <c r="ED118" s="238"/>
      <c r="EE118" s="238"/>
      <c r="EF118" s="238"/>
      <c r="EG118" s="238"/>
      <c r="EH118" s="238"/>
    </row>
    <row r="119" spans="1:138" s="196" customFormat="1" ht="31.5" hidden="1" customHeight="1" x14ac:dyDescent="0.2">
      <c r="A119" s="192">
        <v>2022</v>
      </c>
      <c r="B119" s="172">
        <v>11</v>
      </c>
      <c r="C119" s="265">
        <v>44868</v>
      </c>
      <c r="D119" s="172">
        <v>571</v>
      </c>
      <c r="E119" s="172">
        <v>1065</v>
      </c>
      <c r="F119" s="172">
        <v>2</v>
      </c>
      <c r="G119" s="195" t="s">
        <v>379</v>
      </c>
      <c r="H119" s="258" t="s">
        <v>380</v>
      </c>
      <c r="I119" s="258" t="s">
        <v>257</v>
      </c>
      <c r="J119" s="258"/>
      <c r="K119" s="258"/>
      <c r="L119" s="266">
        <v>69</v>
      </c>
      <c r="M119" s="267">
        <v>66</v>
      </c>
      <c r="N119" s="268">
        <v>73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20</v>
      </c>
      <c r="AP119" s="185">
        <v>180</v>
      </c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38" t="s">
        <v>258</v>
      </c>
      <c r="BR119" s="238"/>
      <c r="BS119" s="238" t="s">
        <v>381</v>
      </c>
      <c r="BT119" s="238" t="s">
        <v>261</v>
      </c>
      <c r="BU119" s="238">
        <v>44</v>
      </c>
      <c r="BV119" s="238" t="s">
        <v>378</v>
      </c>
      <c r="BW119" s="238" t="s">
        <v>263</v>
      </c>
      <c r="BX119" s="187">
        <v>1.4999999999999999E-2</v>
      </c>
      <c r="BY119" s="183">
        <v>0</v>
      </c>
      <c r="BZ119" s="183"/>
      <c r="CA119" s="183">
        <v>0</v>
      </c>
      <c r="CB119" s="183">
        <v>0</v>
      </c>
      <c r="CC119" s="183"/>
      <c r="CD119" s="183">
        <v>0</v>
      </c>
      <c r="CE119" s="238">
        <v>0</v>
      </c>
      <c r="CF119" s="238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0</v>
      </c>
      <c r="CQ119" s="188"/>
      <c r="CR119" s="174">
        <v>0</v>
      </c>
      <c r="CS119" s="174">
        <v>0</v>
      </c>
      <c r="CT119" s="174"/>
      <c r="CU119" s="174"/>
      <c r="CV119" s="230"/>
      <c r="CW119" s="230">
        <v>0</v>
      </c>
      <c r="CX119" s="230">
        <v>127</v>
      </c>
      <c r="CY119" s="230"/>
      <c r="CZ119" s="230"/>
      <c r="DA119" s="230"/>
      <c r="DB119" s="221">
        <f>IFERROR((AM119-L119)/L119,"")</f>
        <v>-1</v>
      </c>
      <c r="DC119" s="231">
        <f t="shared" si="3"/>
        <v>0</v>
      </c>
      <c r="DD119" s="15">
        <f>SUM(BH119:BP119,AV119:BD119)</f>
        <v>0</v>
      </c>
      <c r="DE119" s="258" t="str">
        <f>IFERROR(ROUND(DD119/K119,0),"")</f>
        <v/>
      </c>
      <c r="DF119" s="258" t="str">
        <f>IFERROR(ROUND(CO119/AQ119,1),"")</f>
        <v/>
      </c>
      <c r="DG119" s="231" t="str">
        <f t="shared" si="4"/>
        <v/>
      </c>
      <c r="DH119" s="225" t="str">
        <f t="shared" si="5"/>
        <v/>
      </c>
      <c r="DJ119" s="15" t="str">
        <f>IFERROR(#REF!-AO119,"")</f>
        <v/>
      </c>
      <c r="DL119" s="274" t="str">
        <f>IFERROR(#REF!-L119,"")</f>
        <v/>
      </c>
      <c r="DM119" s="238" t="e">
        <f>IF(#REF!&gt;AP119,0,1)</f>
        <v>#REF!</v>
      </c>
      <c r="DN119" s="238">
        <f>IF(AN119&lt;M119,0,1)</f>
        <v>0</v>
      </c>
      <c r="DO119" s="238">
        <f>IF(AN119&gt;N119,0,1)</f>
        <v>1</v>
      </c>
      <c r="DP119" s="238"/>
      <c r="DQ119" s="238"/>
      <c r="DR119" s="238"/>
      <c r="DS119" s="238"/>
      <c r="DT119" s="238"/>
      <c r="DU119" s="238"/>
      <c r="DV119" s="238"/>
      <c r="DW119" s="238"/>
      <c r="DX119" s="238"/>
      <c r="DY119" s="238"/>
      <c r="DZ119" s="238"/>
      <c r="EA119" s="238"/>
      <c r="EB119" s="238"/>
      <c r="EC119" s="238"/>
      <c r="ED119" s="238"/>
      <c r="EE119" s="238"/>
      <c r="EF119" s="238"/>
      <c r="EG119" s="238"/>
      <c r="EH119" s="238"/>
    </row>
    <row r="120" spans="1:138" s="196" customFormat="1" ht="31.5" hidden="1" customHeight="1" x14ac:dyDescent="0.2">
      <c r="A120" s="192">
        <v>2022</v>
      </c>
      <c r="B120" s="172">
        <v>11</v>
      </c>
      <c r="C120" s="265">
        <v>44868</v>
      </c>
      <c r="D120" s="172">
        <v>571</v>
      </c>
      <c r="E120" s="172">
        <v>1068</v>
      </c>
      <c r="F120" s="172">
        <v>2</v>
      </c>
      <c r="G120" s="195"/>
      <c r="H120" s="258"/>
      <c r="I120" s="258"/>
      <c r="J120" s="258"/>
      <c r="K120" s="258"/>
      <c r="L120" s="266">
        <v>0</v>
      </c>
      <c r="M120" s="267">
        <v>0</v>
      </c>
      <c r="N120" s="268">
        <v>0</v>
      </c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>
        <v>0</v>
      </c>
      <c r="AP120" s="185">
        <v>0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38"/>
      <c r="BR120" s="238"/>
      <c r="BS120" s="238"/>
      <c r="BT120" s="238"/>
      <c r="BU120" s="238">
        <v>44</v>
      </c>
      <c r="BV120" s="238"/>
      <c r="BW120" s="238" t="s">
        <v>263</v>
      </c>
      <c r="BX120" s="187">
        <v>1.4999999999999999E-2</v>
      </c>
      <c r="BY120" s="183">
        <v>0</v>
      </c>
      <c r="BZ120" s="183"/>
      <c r="CA120" s="183">
        <v>0</v>
      </c>
      <c r="CB120" s="183">
        <v>0</v>
      </c>
      <c r="CC120" s="183"/>
      <c r="CD120" s="183">
        <v>0</v>
      </c>
      <c r="CE120" s="238">
        <v>0</v>
      </c>
      <c r="CF120" s="238">
        <v>0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0</v>
      </c>
      <c r="CO120" s="186">
        <v>0</v>
      </c>
      <c r="CP120" s="182">
        <v>0</v>
      </c>
      <c r="CQ120" s="188"/>
      <c r="CR120" s="174">
        <v>0</v>
      </c>
      <c r="CS120" s="174">
        <v>0</v>
      </c>
      <c r="CT120" s="174"/>
      <c r="CU120" s="174"/>
      <c r="CV120" s="230"/>
      <c r="CW120" s="230">
        <v>0</v>
      </c>
      <c r="CX120" s="230">
        <v>127</v>
      </c>
      <c r="CY120" s="230"/>
      <c r="CZ120" s="230"/>
      <c r="DA120" s="230"/>
      <c r="DB120" s="221" t="str">
        <f>IFERROR((AM120-L120)/L120,"")</f>
        <v/>
      </c>
      <c r="DC120" s="231">
        <f t="shared" si="3"/>
        <v>0</v>
      </c>
      <c r="DD120" s="15">
        <f>SUM(BH120:BP120,AV120:BD120)</f>
        <v>0</v>
      </c>
      <c r="DE120" s="258" t="str">
        <f>IFERROR(ROUND(DD120/K120,0),"")</f>
        <v/>
      </c>
      <c r="DF120" s="258" t="str">
        <f>IFERROR(ROUND(CO120/AQ120,1),"")</f>
        <v/>
      </c>
      <c r="DG120" s="231" t="str">
        <f t="shared" si="4"/>
        <v/>
      </c>
      <c r="DH120" s="225" t="str">
        <f t="shared" si="5"/>
        <v/>
      </c>
      <c r="DJ120" s="15" t="str">
        <f>IFERROR(#REF!-AO120,"")</f>
        <v/>
      </c>
      <c r="DL120" s="274" t="str">
        <f>IFERROR(#REF!-L120,"")</f>
        <v/>
      </c>
      <c r="DM120" s="238" t="e">
        <f>IF(#REF!&gt;AP120,0,1)</f>
        <v>#REF!</v>
      </c>
      <c r="DN120" s="238">
        <f>IF(AN120&lt;M120,0,1)</f>
        <v>1</v>
      </c>
      <c r="DO120" s="238">
        <f>IF(AN120&gt;N120,0,1)</f>
        <v>1</v>
      </c>
      <c r="DP120" s="238"/>
      <c r="DQ120" s="238"/>
      <c r="DR120" s="238"/>
      <c r="DS120" s="238"/>
      <c r="DT120" s="238"/>
      <c r="DU120" s="238"/>
      <c r="DV120" s="238"/>
      <c r="DW120" s="238"/>
      <c r="DX120" s="238"/>
      <c r="DY120" s="238"/>
      <c r="DZ120" s="238"/>
      <c r="EA120" s="238"/>
      <c r="EB120" s="238"/>
      <c r="EC120" s="238"/>
      <c r="ED120" s="238"/>
      <c r="EE120" s="238"/>
      <c r="EF120" s="238"/>
      <c r="EG120" s="238"/>
      <c r="EH120" s="238"/>
    </row>
    <row r="121" spans="1:138" s="196" customFormat="1" ht="31.5" hidden="1" customHeight="1" x14ac:dyDescent="0.2">
      <c r="A121" s="192">
        <v>2022</v>
      </c>
      <c r="B121" s="172">
        <v>11</v>
      </c>
      <c r="C121" s="265">
        <v>44868</v>
      </c>
      <c r="D121" s="172">
        <v>124</v>
      </c>
      <c r="E121" s="172">
        <v>689</v>
      </c>
      <c r="F121" s="172">
        <v>3</v>
      </c>
      <c r="G121" s="195" t="s">
        <v>271</v>
      </c>
      <c r="H121" s="258" t="s">
        <v>272</v>
      </c>
      <c r="I121" s="258" t="s">
        <v>257</v>
      </c>
      <c r="J121" s="258">
        <v>2</v>
      </c>
      <c r="K121" s="258">
        <v>2</v>
      </c>
      <c r="L121" s="266">
        <v>75</v>
      </c>
      <c r="M121" s="267">
        <v>67</v>
      </c>
      <c r="N121" s="268">
        <v>82</v>
      </c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>
        <v>59</v>
      </c>
      <c r="AP121" s="185">
        <v>122</v>
      </c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38" t="s">
        <v>273</v>
      </c>
      <c r="BR121" s="238" t="s">
        <v>274</v>
      </c>
      <c r="BS121" s="238"/>
      <c r="BT121" s="238"/>
      <c r="BU121" s="238">
        <v>44</v>
      </c>
      <c r="BV121" s="238" t="s">
        <v>275</v>
      </c>
      <c r="BW121" s="238" t="s">
        <v>263</v>
      </c>
      <c r="BX121" s="187">
        <v>1.4999999999999999E-2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238">
        <v>0</v>
      </c>
      <c r="CF121" s="238">
        <v>0</v>
      </c>
      <c r="CG121" s="113">
        <v>0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0</v>
      </c>
      <c r="CO121" s="186">
        <v>0</v>
      </c>
      <c r="CP121" s="182">
        <v>0</v>
      </c>
      <c r="CQ121" s="188"/>
      <c r="CR121" s="174">
        <v>0</v>
      </c>
      <c r="CS121" s="174">
        <v>0</v>
      </c>
      <c r="CT121" s="174"/>
      <c r="CU121" s="174"/>
      <c r="CV121" s="230"/>
      <c r="CW121" s="230">
        <v>0</v>
      </c>
      <c r="CX121" s="230">
        <v>127</v>
      </c>
      <c r="CY121" s="230"/>
      <c r="CZ121" s="230"/>
      <c r="DA121" s="230"/>
      <c r="DB121" s="221">
        <f>IFERROR((AM121-L121)/L121,"")</f>
        <v>-1</v>
      </c>
      <c r="DC121" s="231">
        <f t="shared" si="3"/>
        <v>0</v>
      </c>
      <c r="DD121" s="15">
        <f>SUM(BH121:BP121,AV121:BD121)</f>
        <v>0</v>
      </c>
      <c r="DE121" s="258">
        <f>IFERROR(ROUND(DD121/K121,0),"")</f>
        <v>0</v>
      </c>
      <c r="DF121" s="258" t="str">
        <f>IFERROR(ROUND(CO121/AQ121,1),"")</f>
        <v/>
      </c>
      <c r="DG121" s="231">
        <f t="shared" si="4"/>
        <v>0</v>
      </c>
      <c r="DH121" s="225" t="str">
        <f t="shared" si="5"/>
        <v/>
      </c>
      <c r="DJ121" s="15" t="str">
        <f>IFERROR(#REF!-AO121,"")</f>
        <v/>
      </c>
      <c r="DL121" s="274" t="str">
        <f>IFERROR(#REF!-L121,"")</f>
        <v/>
      </c>
      <c r="DM121" s="238" t="e">
        <f>IF(#REF!&gt;AP121,0,1)</f>
        <v>#REF!</v>
      </c>
      <c r="DN121" s="238">
        <f>IF(AN121&lt;M121,0,1)</f>
        <v>0</v>
      </c>
      <c r="DO121" s="238">
        <f>IF(AN121&gt;N121,0,1)</f>
        <v>1</v>
      </c>
      <c r="DP121" s="238"/>
      <c r="DQ121" s="238"/>
      <c r="DR121" s="238"/>
      <c r="DS121" s="238"/>
      <c r="DT121" s="238"/>
      <c r="DU121" s="238"/>
      <c r="DV121" s="238"/>
      <c r="DW121" s="238"/>
      <c r="DX121" s="238"/>
      <c r="DY121" s="238"/>
      <c r="DZ121" s="238"/>
      <c r="EA121" s="238"/>
      <c r="EB121" s="238"/>
      <c r="EC121" s="238"/>
      <c r="ED121" s="238"/>
      <c r="EE121" s="238"/>
      <c r="EF121" s="238"/>
      <c r="EG121" s="238"/>
      <c r="EH121" s="238"/>
    </row>
    <row r="122" spans="1:138" s="196" customFormat="1" ht="31.5" hidden="1" customHeight="1" x14ac:dyDescent="0.2">
      <c r="A122" s="192">
        <v>2022</v>
      </c>
      <c r="B122" s="172">
        <v>11</v>
      </c>
      <c r="C122" s="265">
        <v>44868</v>
      </c>
      <c r="D122" s="172">
        <v>405</v>
      </c>
      <c r="E122" s="172">
        <v>619</v>
      </c>
      <c r="F122" s="172">
        <v>3</v>
      </c>
      <c r="G122" s="195" t="s">
        <v>276</v>
      </c>
      <c r="H122" s="258" t="s">
        <v>277</v>
      </c>
      <c r="I122" s="258" t="s">
        <v>257</v>
      </c>
      <c r="J122" s="258">
        <v>1</v>
      </c>
      <c r="K122" s="258">
        <v>5</v>
      </c>
      <c r="L122" s="266">
        <v>420</v>
      </c>
      <c r="M122" s="267">
        <v>385</v>
      </c>
      <c r="N122" s="268">
        <v>454</v>
      </c>
      <c r="O122" s="191">
        <v>489</v>
      </c>
      <c r="P122" s="191">
        <v>477</v>
      </c>
      <c r="Q122" s="191">
        <v>476</v>
      </c>
      <c r="R122" s="191">
        <v>466</v>
      </c>
      <c r="S122" s="191">
        <v>492</v>
      </c>
      <c r="T122" s="191">
        <v>410</v>
      </c>
      <c r="U122" s="191">
        <v>409</v>
      </c>
      <c r="V122" s="191">
        <v>421</v>
      </c>
      <c r="W122" s="191">
        <v>422</v>
      </c>
      <c r="X122" s="191">
        <v>411</v>
      </c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>
        <v>480</v>
      </c>
      <c r="AN122" s="269">
        <v>414.6</v>
      </c>
      <c r="AO122" s="184">
        <v>23</v>
      </c>
      <c r="AP122" s="185">
        <v>157</v>
      </c>
      <c r="AQ122" s="183"/>
      <c r="AR122" s="183"/>
      <c r="AS122" s="183"/>
      <c r="AT122" s="183"/>
      <c r="AU122" s="183">
        <v>330</v>
      </c>
      <c r="AV122" s="183">
        <v>2</v>
      </c>
      <c r="AW122" s="183">
        <v>2</v>
      </c>
      <c r="AX122" s="183"/>
      <c r="AY122" s="183"/>
      <c r="AZ122" s="183">
        <v>2</v>
      </c>
      <c r="BA122" s="183"/>
      <c r="BB122" s="183"/>
      <c r="BC122" s="183"/>
      <c r="BD122" s="183"/>
      <c r="BE122" s="183"/>
      <c r="BF122" s="183"/>
      <c r="BG122" s="183">
        <v>30</v>
      </c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38" t="s">
        <v>273</v>
      </c>
      <c r="BR122" s="238" t="s">
        <v>274</v>
      </c>
      <c r="BS122" s="238" t="s">
        <v>278</v>
      </c>
      <c r="BT122" s="238"/>
      <c r="BU122" s="238">
        <v>44</v>
      </c>
      <c r="BV122" s="238" t="s">
        <v>279</v>
      </c>
      <c r="BW122" s="238" t="s">
        <v>263</v>
      </c>
      <c r="BX122" s="187">
        <v>1.4999999999999999E-2</v>
      </c>
      <c r="BY122" s="183">
        <v>6</v>
      </c>
      <c r="BZ122" s="183">
        <v>1.2</v>
      </c>
      <c r="CA122" s="183">
        <v>331</v>
      </c>
      <c r="CB122" s="183">
        <v>0</v>
      </c>
      <c r="CC122" s="183">
        <v>0</v>
      </c>
      <c r="CD122" s="183">
        <v>30</v>
      </c>
      <c r="CE122" s="238">
        <v>0</v>
      </c>
      <c r="CF122" s="238">
        <v>0</v>
      </c>
      <c r="CG122" s="113">
        <v>0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13">
        <v>6</v>
      </c>
      <c r="CO122" s="186">
        <v>1</v>
      </c>
      <c r="CP122" s="182">
        <v>361</v>
      </c>
      <c r="CQ122" s="188">
        <v>3.32409972299169E-3</v>
      </c>
      <c r="CR122" s="174">
        <v>0.504</v>
      </c>
      <c r="CS122" s="174">
        <v>151.62</v>
      </c>
      <c r="CT122" s="174">
        <v>0.49752000000000002</v>
      </c>
      <c r="CU122" s="174">
        <v>149.67060000000001</v>
      </c>
      <c r="CV122" s="230"/>
      <c r="CW122" s="230">
        <v>47930.954545454537</v>
      </c>
      <c r="CX122" s="230">
        <v>127</v>
      </c>
      <c r="CY122" s="230"/>
      <c r="CZ122" s="230"/>
      <c r="DA122" s="230"/>
      <c r="DB122" s="221">
        <f>IFERROR((AM122-L122)/L122,"")</f>
        <v>0.14285714285714285</v>
      </c>
      <c r="DC122" s="231">
        <f t="shared" si="3"/>
        <v>360</v>
      </c>
      <c r="DD122" s="15">
        <f>SUM(BH122:BP122,AV122:BD122)</f>
        <v>6</v>
      </c>
      <c r="DE122" s="258">
        <f>IFERROR(ROUND(DD122/K122,0),"")</f>
        <v>1</v>
      </c>
      <c r="DF122" s="258" t="str">
        <f>IFERROR(ROUND(CO122/AQ122,1),"")</f>
        <v/>
      </c>
      <c r="DG122" s="231">
        <f t="shared" si="4"/>
        <v>361</v>
      </c>
      <c r="DH122" s="225">
        <f t="shared" si="5"/>
        <v>2.7700831024930748E-3</v>
      </c>
      <c r="DJ122" s="15" t="str">
        <f>IFERROR(#REF!-AO122,"")</f>
        <v/>
      </c>
      <c r="DL122" s="274" t="str">
        <f>IFERROR(#REF!-L122,"")</f>
        <v/>
      </c>
      <c r="DM122" s="238" t="e">
        <f>IF(#REF!&gt;AP122,0,1)</f>
        <v>#REF!</v>
      </c>
      <c r="DN122" s="238">
        <f>IF(AN122&lt;M122,0,1)</f>
        <v>1</v>
      </c>
      <c r="DO122" s="238">
        <f>IF(AN122&gt;N122,0,1)</f>
        <v>1</v>
      </c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</row>
    <row r="123" spans="1:138" s="196" customFormat="1" ht="31.5" hidden="1" customHeight="1" x14ac:dyDescent="0.2">
      <c r="A123" s="192">
        <v>2022</v>
      </c>
      <c r="B123" s="172">
        <v>11</v>
      </c>
      <c r="C123" s="265">
        <v>44868</v>
      </c>
      <c r="D123" s="172">
        <v>405</v>
      </c>
      <c r="E123" s="172">
        <v>620</v>
      </c>
      <c r="F123" s="172">
        <v>3</v>
      </c>
      <c r="G123" s="195" t="s">
        <v>280</v>
      </c>
      <c r="H123" s="258" t="s">
        <v>281</v>
      </c>
      <c r="I123" s="258" t="s">
        <v>257</v>
      </c>
      <c r="J123" s="258">
        <v>1</v>
      </c>
      <c r="K123" s="258">
        <v>5</v>
      </c>
      <c r="L123" s="266">
        <v>233</v>
      </c>
      <c r="M123" s="267">
        <v>214</v>
      </c>
      <c r="N123" s="268">
        <v>251</v>
      </c>
      <c r="O123" s="191">
        <v>310</v>
      </c>
      <c r="P123" s="191">
        <v>319</v>
      </c>
      <c r="Q123" s="191">
        <v>299</v>
      </c>
      <c r="R123" s="191">
        <v>289</v>
      </c>
      <c r="S123" s="191">
        <v>295</v>
      </c>
      <c r="T123" s="191">
        <v>243</v>
      </c>
      <c r="U123" s="191">
        <v>239</v>
      </c>
      <c r="V123" s="191">
        <v>218</v>
      </c>
      <c r="W123" s="191">
        <v>215</v>
      </c>
      <c r="X123" s="191">
        <v>243</v>
      </c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>
        <v>302.39999999999998</v>
      </c>
      <c r="AN123" s="269">
        <v>231.6</v>
      </c>
      <c r="AO123" s="184">
        <v>23</v>
      </c>
      <c r="AP123" s="185">
        <v>157</v>
      </c>
      <c r="AQ123" s="183"/>
      <c r="AR123" s="183"/>
      <c r="AS123" s="183"/>
      <c r="AT123" s="183"/>
      <c r="AU123" s="183">
        <v>330</v>
      </c>
      <c r="AV123" s="183">
        <v>2</v>
      </c>
      <c r="AW123" s="183">
        <v>2</v>
      </c>
      <c r="AX123" s="183"/>
      <c r="AY123" s="183"/>
      <c r="AZ123" s="183">
        <v>2</v>
      </c>
      <c r="BA123" s="183"/>
      <c r="BB123" s="183"/>
      <c r="BC123" s="183"/>
      <c r="BD123" s="183"/>
      <c r="BE123" s="183"/>
      <c r="BF123" s="183"/>
      <c r="BG123" s="183">
        <v>30</v>
      </c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38" t="s">
        <v>273</v>
      </c>
      <c r="BR123" s="238" t="s">
        <v>274</v>
      </c>
      <c r="BS123" s="238" t="s">
        <v>282</v>
      </c>
      <c r="BT123" s="238"/>
      <c r="BU123" s="238">
        <v>44</v>
      </c>
      <c r="BV123" s="238" t="s">
        <v>279</v>
      </c>
      <c r="BW123" s="238" t="s">
        <v>263</v>
      </c>
      <c r="BX123" s="187">
        <v>1.4999999999999999E-2</v>
      </c>
      <c r="BY123" s="183">
        <v>6</v>
      </c>
      <c r="BZ123" s="183">
        <v>1.2</v>
      </c>
      <c r="CA123" s="183">
        <v>331</v>
      </c>
      <c r="CB123" s="183">
        <v>0</v>
      </c>
      <c r="CC123" s="183">
        <v>0</v>
      </c>
      <c r="CD123" s="183">
        <v>30</v>
      </c>
      <c r="CE123" s="238">
        <v>0</v>
      </c>
      <c r="CF123" s="238">
        <v>0</v>
      </c>
      <c r="CG123" s="113">
        <v>0</v>
      </c>
      <c r="CH123" s="113">
        <v>0</v>
      </c>
      <c r="CI123" s="113">
        <v>0</v>
      </c>
      <c r="CJ123" s="113">
        <v>0</v>
      </c>
      <c r="CK123" s="113">
        <v>0</v>
      </c>
      <c r="CL123" s="113">
        <v>0</v>
      </c>
      <c r="CM123" s="113">
        <v>0</v>
      </c>
      <c r="CN123" s="113">
        <v>6</v>
      </c>
      <c r="CO123" s="186">
        <v>1</v>
      </c>
      <c r="CP123" s="182">
        <v>361</v>
      </c>
      <c r="CQ123" s="188">
        <v>3.32409972299169E-3</v>
      </c>
      <c r="CR123" s="174">
        <v>0.27960000000000002</v>
      </c>
      <c r="CS123" s="174">
        <v>84.113</v>
      </c>
      <c r="CT123" s="174">
        <v>0.27791999999999989</v>
      </c>
      <c r="CU123" s="174">
        <v>83.607599999999991</v>
      </c>
      <c r="CV123" s="230"/>
      <c r="CW123" s="230">
        <v>47930.954545454537</v>
      </c>
      <c r="CX123" s="230">
        <v>127</v>
      </c>
      <c r="CY123" s="230"/>
      <c r="CZ123" s="230"/>
      <c r="DA123" s="230"/>
      <c r="DB123" s="221">
        <f>IFERROR((AM123-L123)/L123,"")</f>
        <v>0.29785407725321877</v>
      </c>
      <c r="DC123" s="231">
        <f t="shared" si="3"/>
        <v>360</v>
      </c>
      <c r="DD123" s="15">
        <f>SUM(BH123:BP123,AV123:BD123)</f>
        <v>6</v>
      </c>
      <c r="DE123" s="258">
        <f>IFERROR(ROUND(DD123/K123,0),"")</f>
        <v>1</v>
      </c>
      <c r="DF123" s="258" t="str">
        <f>IFERROR(ROUND(CO123/AQ123,1),"")</f>
        <v/>
      </c>
      <c r="DG123" s="231">
        <f t="shared" si="4"/>
        <v>361</v>
      </c>
      <c r="DH123" s="225">
        <f t="shared" si="5"/>
        <v>2.7700831024930748E-3</v>
      </c>
      <c r="DJ123" s="15" t="str">
        <f>IFERROR(#REF!-AO123,"")</f>
        <v/>
      </c>
      <c r="DL123" s="274" t="str">
        <f>IFERROR(#REF!-L123,"")</f>
        <v/>
      </c>
      <c r="DM123" s="238" t="e">
        <f>IF(#REF!&gt;AP123,0,1)</f>
        <v>#REF!</v>
      </c>
      <c r="DN123" s="238">
        <f>IF(AN123&lt;M123,0,1)</f>
        <v>1</v>
      </c>
      <c r="DO123" s="238">
        <f>IF(AN123&gt;N123,0,1)</f>
        <v>1</v>
      </c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</row>
    <row r="124" spans="1:138" s="196" customFormat="1" ht="31.5" hidden="1" customHeight="1" x14ac:dyDescent="0.2">
      <c r="A124" s="192">
        <v>2022</v>
      </c>
      <c r="B124" s="172">
        <v>11</v>
      </c>
      <c r="C124" s="265">
        <v>44868</v>
      </c>
      <c r="D124" s="172">
        <v>405</v>
      </c>
      <c r="E124" s="172">
        <v>621</v>
      </c>
      <c r="F124" s="172">
        <v>3</v>
      </c>
      <c r="G124" s="195" t="s">
        <v>283</v>
      </c>
      <c r="H124" s="258" t="s">
        <v>284</v>
      </c>
      <c r="I124" s="258" t="s">
        <v>257</v>
      </c>
      <c r="J124" s="258">
        <v>1</v>
      </c>
      <c r="K124" s="258">
        <v>5</v>
      </c>
      <c r="L124" s="266">
        <v>191</v>
      </c>
      <c r="M124" s="267">
        <v>175</v>
      </c>
      <c r="N124" s="268">
        <v>207</v>
      </c>
      <c r="O124" s="191">
        <v>240</v>
      </c>
      <c r="P124" s="191">
        <v>233</v>
      </c>
      <c r="Q124" s="191">
        <v>242</v>
      </c>
      <c r="R124" s="191">
        <v>231</v>
      </c>
      <c r="S124" s="191">
        <v>224</v>
      </c>
      <c r="T124" s="191">
        <v>199</v>
      </c>
      <c r="U124" s="191">
        <v>190</v>
      </c>
      <c r="V124" s="191">
        <v>192</v>
      </c>
      <c r="W124" s="191">
        <v>189</v>
      </c>
      <c r="X124" s="191">
        <v>200</v>
      </c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>
        <v>234</v>
      </c>
      <c r="AN124" s="269">
        <v>194</v>
      </c>
      <c r="AO124" s="184">
        <v>23</v>
      </c>
      <c r="AP124" s="185">
        <v>157</v>
      </c>
      <c r="AQ124" s="183"/>
      <c r="AR124" s="183"/>
      <c r="AS124" s="183"/>
      <c r="AT124" s="183"/>
      <c r="AU124" s="183">
        <v>330</v>
      </c>
      <c r="AV124" s="183">
        <v>2</v>
      </c>
      <c r="AW124" s="183">
        <v>2</v>
      </c>
      <c r="AX124" s="183"/>
      <c r="AY124" s="183"/>
      <c r="AZ124" s="183">
        <v>2</v>
      </c>
      <c r="BA124" s="183"/>
      <c r="BB124" s="183"/>
      <c r="BC124" s="183"/>
      <c r="BD124" s="183"/>
      <c r="BE124" s="183"/>
      <c r="BF124" s="183"/>
      <c r="BG124" s="183">
        <v>30</v>
      </c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38" t="s">
        <v>273</v>
      </c>
      <c r="BR124" s="238" t="s">
        <v>274</v>
      </c>
      <c r="BS124" s="238" t="s">
        <v>282</v>
      </c>
      <c r="BT124" s="238"/>
      <c r="BU124" s="238">
        <v>44</v>
      </c>
      <c r="BV124" s="238" t="s">
        <v>279</v>
      </c>
      <c r="BW124" s="238" t="s">
        <v>263</v>
      </c>
      <c r="BX124" s="187">
        <v>1.4999999999999999E-2</v>
      </c>
      <c r="BY124" s="183">
        <v>6</v>
      </c>
      <c r="BZ124" s="183">
        <v>1.2</v>
      </c>
      <c r="CA124" s="183">
        <v>331</v>
      </c>
      <c r="CB124" s="183">
        <v>0</v>
      </c>
      <c r="CC124" s="183">
        <v>0</v>
      </c>
      <c r="CD124" s="183">
        <v>30</v>
      </c>
      <c r="CE124" s="238">
        <v>0</v>
      </c>
      <c r="CF124" s="238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13">
        <v>6</v>
      </c>
      <c r="CO124" s="186">
        <v>1</v>
      </c>
      <c r="CP124" s="182">
        <v>361</v>
      </c>
      <c r="CQ124" s="188">
        <v>3.32409972299169E-3</v>
      </c>
      <c r="CR124" s="174">
        <v>0.22919999999999999</v>
      </c>
      <c r="CS124" s="174">
        <v>68.950999999999993</v>
      </c>
      <c r="CT124" s="174">
        <v>0.23280000000000001</v>
      </c>
      <c r="CU124" s="174">
        <v>70.034000000000006</v>
      </c>
      <c r="CV124" s="230"/>
      <c r="CW124" s="230">
        <v>47930.954545454537</v>
      </c>
      <c r="CX124" s="230">
        <v>127</v>
      </c>
      <c r="CY124" s="230"/>
      <c r="CZ124" s="230"/>
      <c r="DA124" s="230"/>
      <c r="DB124" s="221">
        <f>IFERROR((AM124-L124)/L124,"")</f>
        <v>0.22513089005235601</v>
      </c>
      <c r="DC124" s="231">
        <f t="shared" si="3"/>
        <v>360</v>
      </c>
      <c r="DD124" s="15">
        <f>SUM(BH124:BP124,AV124:BD124)</f>
        <v>6</v>
      </c>
      <c r="DE124" s="258">
        <f>IFERROR(ROUND(DD124/K124,0),"")</f>
        <v>1</v>
      </c>
      <c r="DF124" s="258" t="str">
        <f>IFERROR(ROUND(CO124/AQ124,1),"")</f>
        <v/>
      </c>
      <c r="DG124" s="231">
        <f t="shared" si="4"/>
        <v>361</v>
      </c>
      <c r="DH124" s="225">
        <f t="shared" si="5"/>
        <v>2.7700831024930748E-3</v>
      </c>
      <c r="DJ124" s="15" t="str">
        <f>IFERROR(#REF!-AO124,"")</f>
        <v/>
      </c>
      <c r="DL124" s="274" t="str">
        <f>IFERROR(#REF!-L124,"")</f>
        <v/>
      </c>
      <c r="DM124" s="238" t="e">
        <f>IF(#REF!&gt;AP124,0,1)</f>
        <v>#REF!</v>
      </c>
      <c r="DN124" s="238">
        <f>IF(AN124&lt;M124,0,1)</f>
        <v>1</v>
      </c>
      <c r="DO124" s="238">
        <f>IF(AN124&gt;N124,0,1)</f>
        <v>1</v>
      </c>
      <c r="DP124" s="238"/>
      <c r="DQ124" s="238"/>
      <c r="DR124" s="238"/>
      <c r="DS124" s="238"/>
      <c r="DT124" s="238"/>
      <c r="DU124" s="238"/>
      <c r="DV124" s="238"/>
      <c r="DW124" s="238"/>
      <c r="DX124" s="238"/>
      <c r="DY124" s="238"/>
      <c r="DZ124" s="238"/>
      <c r="EA124" s="238"/>
      <c r="EB124" s="238"/>
      <c r="EC124" s="238"/>
      <c r="ED124" s="238"/>
      <c r="EE124" s="238"/>
      <c r="EF124" s="238"/>
      <c r="EG124" s="238"/>
      <c r="EH124" s="238"/>
    </row>
    <row r="125" spans="1:138" s="196" customFormat="1" ht="31.5" hidden="1" customHeight="1" x14ac:dyDescent="0.2">
      <c r="A125" s="192">
        <v>2022</v>
      </c>
      <c r="B125" s="172">
        <v>11</v>
      </c>
      <c r="C125" s="265">
        <v>44868</v>
      </c>
      <c r="D125" s="172">
        <v>405</v>
      </c>
      <c r="E125" s="172">
        <v>622</v>
      </c>
      <c r="F125" s="172">
        <v>3</v>
      </c>
      <c r="G125" s="195" t="s">
        <v>285</v>
      </c>
      <c r="H125" s="258" t="s">
        <v>286</v>
      </c>
      <c r="I125" s="258" t="s">
        <v>257</v>
      </c>
      <c r="J125" s="258">
        <v>1</v>
      </c>
      <c r="K125" s="258">
        <v>5</v>
      </c>
      <c r="L125" s="266">
        <v>187</v>
      </c>
      <c r="M125" s="267">
        <v>172</v>
      </c>
      <c r="N125" s="268">
        <v>201</v>
      </c>
      <c r="O125" s="191">
        <v>233</v>
      </c>
      <c r="P125" s="191">
        <v>240</v>
      </c>
      <c r="Q125" s="191">
        <v>248</v>
      </c>
      <c r="R125" s="191">
        <v>242</v>
      </c>
      <c r="S125" s="191">
        <v>251</v>
      </c>
      <c r="T125" s="191">
        <v>193</v>
      </c>
      <c r="U125" s="191">
        <v>183</v>
      </c>
      <c r="V125" s="191">
        <v>185</v>
      </c>
      <c r="W125" s="191">
        <v>199</v>
      </c>
      <c r="X125" s="191">
        <v>195</v>
      </c>
      <c r="Y125" s="173">
        <v>124</v>
      </c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>
        <v>242.8</v>
      </c>
      <c r="AN125" s="269">
        <v>191</v>
      </c>
      <c r="AO125" s="184">
        <v>23</v>
      </c>
      <c r="AP125" s="185">
        <v>157</v>
      </c>
      <c r="AQ125" s="183">
        <v>29.032258064516132</v>
      </c>
      <c r="AR125" s="183">
        <v>124</v>
      </c>
      <c r="AS125" s="183"/>
      <c r="AT125" s="183"/>
      <c r="AU125" s="183">
        <v>330</v>
      </c>
      <c r="AV125" s="183">
        <v>2</v>
      </c>
      <c r="AW125" s="183">
        <v>2</v>
      </c>
      <c r="AX125" s="183"/>
      <c r="AY125" s="183"/>
      <c r="AZ125" s="183">
        <v>2</v>
      </c>
      <c r="BA125" s="183"/>
      <c r="BB125" s="183"/>
      <c r="BC125" s="183"/>
      <c r="BD125" s="183"/>
      <c r="BE125" s="183"/>
      <c r="BF125" s="183"/>
      <c r="BG125" s="183">
        <v>30</v>
      </c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38" t="s">
        <v>273</v>
      </c>
      <c r="BR125" s="238" t="s">
        <v>274</v>
      </c>
      <c r="BS125" s="238" t="s">
        <v>282</v>
      </c>
      <c r="BT125" s="238"/>
      <c r="BU125" s="238">
        <v>44</v>
      </c>
      <c r="BV125" s="238" t="s">
        <v>279</v>
      </c>
      <c r="BW125" s="238" t="s">
        <v>263</v>
      </c>
      <c r="BX125" s="187">
        <v>1.4999999999999999E-2</v>
      </c>
      <c r="BY125" s="183">
        <v>6</v>
      </c>
      <c r="BZ125" s="183">
        <v>1.2</v>
      </c>
      <c r="CA125" s="183">
        <v>331</v>
      </c>
      <c r="CB125" s="183">
        <v>0</v>
      </c>
      <c r="CC125" s="183">
        <v>0</v>
      </c>
      <c r="CD125" s="183">
        <v>30</v>
      </c>
      <c r="CE125" s="238">
        <v>0</v>
      </c>
      <c r="CF125" s="238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6</v>
      </c>
      <c r="CO125" s="186">
        <v>1</v>
      </c>
      <c r="CP125" s="182">
        <v>361</v>
      </c>
      <c r="CQ125" s="188">
        <v>3.32409972299169E-3</v>
      </c>
      <c r="CR125" s="174">
        <v>0.22439999999999999</v>
      </c>
      <c r="CS125" s="174">
        <v>67.507000000000005</v>
      </c>
      <c r="CT125" s="174">
        <v>0.22919999999999999</v>
      </c>
      <c r="CU125" s="174">
        <v>68.950999999999993</v>
      </c>
      <c r="CV125" s="230">
        <v>4.1333333333333333E-2</v>
      </c>
      <c r="CW125" s="230">
        <v>47930.954545454537</v>
      </c>
      <c r="CX125" s="230">
        <v>127</v>
      </c>
      <c r="CY125" s="230"/>
      <c r="CZ125" s="230"/>
      <c r="DA125" s="230"/>
      <c r="DB125" s="221">
        <f>IFERROR((AM125-L125)/L125,"")</f>
        <v>0.29839572192513375</v>
      </c>
      <c r="DC125" s="231">
        <f t="shared" si="3"/>
        <v>360</v>
      </c>
      <c r="DD125" s="15">
        <f>SUM(BH125:BP125,AV125:BD125)</f>
        <v>6</v>
      </c>
      <c r="DE125" s="258">
        <f>IFERROR(ROUND(DD125/K125,0),"")</f>
        <v>1</v>
      </c>
      <c r="DF125" s="258">
        <f>IFERROR(ROUND(CO125/AQ125,1),"")</f>
        <v>0</v>
      </c>
      <c r="DG125" s="231">
        <f t="shared" si="4"/>
        <v>361</v>
      </c>
      <c r="DH125" s="225">
        <f t="shared" si="5"/>
        <v>2.7700831024930748E-3</v>
      </c>
      <c r="DJ125" s="15" t="str">
        <f>IFERROR(#REF!-AO125,"")</f>
        <v/>
      </c>
      <c r="DL125" s="274" t="str">
        <f>IFERROR(#REF!-L125,"")</f>
        <v/>
      </c>
      <c r="DM125" s="238" t="e">
        <f>IF(#REF!&gt;AP125,0,1)</f>
        <v>#REF!</v>
      </c>
      <c r="DN125" s="238">
        <f>IF(AN125&lt;M125,0,1)</f>
        <v>1</v>
      </c>
      <c r="DO125" s="238">
        <f>IF(AN125&gt;N125,0,1)</f>
        <v>1</v>
      </c>
      <c r="DP125" s="238"/>
      <c r="DQ125" s="238"/>
      <c r="DR125" s="238"/>
      <c r="DS125" s="238"/>
      <c r="DT125" s="238"/>
      <c r="DU125" s="238"/>
      <c r="DV125" s="238"/>
      <c r="DW125" s="238"/>
      <c r="DX125" s="238"/>
      <c r="DY125" s="238"/>
      <c r="DZ125" s="238"/>
      <c r="EA125" s="238"/>
      <c r="EB125" s="238"/>
      <c r="EC125" s="238"/>
      <c r="ED125" s="238"/>
      <c r="EE125" s="238"/>
      <c r="EF125" s="238"/>
      <c r="EG125" s="238"/>
      <c r="EH125" s="238"/>
    </row>
    <row r="126" spans="1:138" s="196" customFormat="1" ht="31.5" hidden="1" customHeight="1" x14ac:dyDescent="0.2">
      <c r="A126" s="192">
        <v>2022</v>
      </c>
      <c r="B126" s="172">
        <v>11</v>
      </c>
      <c r="C126" s="265">
        <v>44868</v>
      </c>
      <c r="D126" s="172">
        <v>432</v>
      </c>
      <c r="E126" s="172">
        <v>450</v>
      </c>
      <c r="F126" s="172">
        <v>3</v>
      </c>
      <c r="G126" s="195" t="s">
        <v>401</v>
      </c>
      <c r="H126" s="258" t="s">
        <v>374</v>
      </c>
      <c r="I126" s="258" t="s">
        <v>257</v>
      </c>
      <c r="J126" s="258">
        <v>3</v>
      </c>
      <c r="K126" s="258">
        <v>2</v>
      </c>
      <c r="L126" s="266">
        <v>270</v>
      </c>
      <c r="M126" s="267">
        <v>251</v>
      </c>
      <c r="N126" s="268">
        <v>288</v>
      </c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>
        <v>270</v>
      </c>
      <c r="AB126" s="191">
        <v>284</v>
      </c>
      <c r="AC126" s="191">
        <v>301</v>
      </c>
      <c r="AD126" s="191">
        <v>316</v>
      </c>
      <c r="AE126" s="191">
        <v>322</v>
      </c>
      <c r="AF126" s="191">
        <v>243</v>
      </c>
      <c r="AG126" s="191">
        <v>240</v>
      </c>
      <c r="AH126" s="191">
        <v>258</v>
      </c>
      <c r="AI126" s="191">
        <v>264</v>
      </c>
      <c r="AJ126" s="191">
        <v>270</v>
      </c>
      <c r="AK126" s="173"/>
      <c r="AL126" s="173"/>
      <c r="AM126" s="269">
        <v>298.60000000000002</v>
      </c>
      <c r="AN126" s="269">
        <v>255</v>
      </c>
      <c r="AO126" s="184">
        <v>120</v>
      </c>
      <c r="AP126" s="185">
        <v>90</v>
      </c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>
        <v>400</v>
      </c>
      <c r="BH126" s="183"/>
      <c r="BI126" s="183">
        <v>1</v>
      </c>
      <c r="BJ126" s="183">
        <v>5</v>
      </c>
      <c r="BK126" s="183"/>
      <c r="BL126" s="183"/>
      <c r="BM126" s="183"/>
      <c r="BN126" s="183"/>
      <c r="BO126" s="183"/>
      <c r="BP126" s="183"/>
      <c r="BQ126" s="238" t="s">
        <v>273</v>
      </c>
      <c r="BR126" s="238" t="s">
        <v>351</v>
      </c>
      <c r="BS126" s="238"/>
      <c r="BT126" s="238"/>
      <c r="BU126" s="238">
        <v>44</v>
      </c>
      <c r="BV126" s="238" t="s">
        <v>402</v>
      </c>
      <c r="BW126" s="238" t="s">
        <v>263</v>
      </c>
      <c r="BX126" s="187">
        <v>1.4999999999999999E-2</v>
      </c>
      <c r="BY126" s="183">
        <v>0</v>
      </c>
      <c r="BZ126" s="183">
        <v>0</v>
      </c>
      <c r="CA126" s="183">
        <v>0</v>
      </c>
      <c r="CB126" s="183">
        <v>6</v>
      </c>
      <c r="CC126" s="183">
        <v>3</v>
      </c>
      <c r="CD126" s="183">
        <v>403</v>
      </c>
      <c r="CE126" s="238">
        <v>0</v>
      </c>
      <c r="CF126" s="238">
        <v>0</v>
      </c>
      <c r="CG126" s="113">
        <v>2</v>
      </c>
      <c r="CH126" s="113">
        <v>0</v>
      </c>
      <c r="CI126" s="113">
        <v>0</v>
      </c>
      <c r="CJ126" s="113">
        <v>0</v>
      </c>
      <c r="CK126" s="113">
        <v>0</v>
      </c>
      <c r="CL126" s="113">
        <v>0</v>
      </c>
      <c r="CM126" s="113">
        <v>0</v>
      </c>
      <c r="CN126" s="113">
        <v>6</v>
      </c>
      <c r="CO126" s="186">
        <v>3</v>
      </c>
      <c r="CP126" s="182">
        <v>403</v>
      </c>
      <c r="CQ126" s="188">
        <v>7.4441687344913151E-3</v>
      </c>
      <c r="CR126" s="174">
        <v>0.81</v>
      </c>
      <c r="CS126" s="174">
        <v>108.81</v>
      </c>
      <c r="CT126" s="174">
        <v>0.76500000000000001</v>
      </c>
      <c r="CU126" s="174">
        <v>102.765</v>
      </c>
      <c r="CV126" s="230"/>
      <c r="CW126" s="230">
        <v>279169.09090909088</v>
      </c>
      <c r="CX126" s="230">
        <v>127</v>
      </c>
      <c r="CY126" s="230"/>
      <c r="CZ126" s="230"/>
      <c r="DA126" s="230"/>
      <c r="DB126" s="221">
        <f>IFERROR((AM126-L126)/L126,"")</f>
        <v>0.10592592592592601</v>
      </c>
      <c r="DC126" s="231">
        <f t="shared" si="3"/>
        <v>400</v>
      </c>
      <c r="DD126" s="15">
        <f>SUM(BH126:BP126,AV126:BD126)</f>
        <v>6</v>
      </c>
      <c r="DE126" s="258">
        <f>IFERROR(ROUND(DD126/K126,0),"")</f>
        <v>3</v>
      </c>
      <c r="DF126" s="258" t="str">
        <f>IFERROR(ROUND(CO126/AQ126,1),"")</f>
        <v/>
      </c>
      <c r="DG126" s="231">
        <f t="shared" si="4"/>
        <v>403</v>
      </c>
      <c r="DH126" s="225">
        <f t="shared" si="5"/>
        <v>7.4441687344913151E-3</v>
      </c>
      <c r="DJ126" s="15" t="str">
        <f>IFERROR(#REF!-AO126,"")</f>
        <v/>
      </c>
      <c r="DL126" s="274" t="str">
        <f>IFERROR(#REF!-L126,"")</f>
        <v/>
      </c>
      <c r="DM126" s="238" t="e">
        <f>IF(#REF!&gt;AP126,0,1)</f>
        <v>#REF!</v>
      </c>
      <c r="DN126" s="238">
        <f>IF(AN126&lt;M126,0,1)</f>
        <v>1</v>
      </c>
      <c r="DO126" s="238">
        <f>IF(AN126&gt;N126,0,1)</f>
        <v>1</v>
      </c>
      <c r="DP126" s="238"/>
      <c r="DQ126" s="238"/>
      <c r="DR126" s="238"/>
      <c r="DS126" s="238"/>
      <c r="DT126" s="238"/>
      <c r="DU126" s="238"/>
      <c r="DV126" s="238"/>
      <c r="DW126" s="238"/>
      <c r="DX126" s="238"/>
      <c r="DY126" s="238"/>
      <c r="DZ126" s="238"/>
      <c r="EA126" s="238"/>
      <c r="EB126" s="238"/>
      <c r="EC126" s="238"/>
      <c r="ED126" s="238"/>
      <c r="EE126" s="238"/>
      <c r="EF126" s="238"/>
      <c r="EG126" s="238"/>
      <c r="EH126" s="238"/>
    </row>
    <row r="127" spans="1:138" s="196" customFormat="1" ht="31.5" hidden="1" customHeight="1" x14ac:dyDescent="0.2">
      <c r="A127" s="192">
        <v>2022</v>
      </c>
      <c r="B127" s="172">
        <v>11</v>
      </c>
      <c r="C127" s="265">
        <v>44868</v>
      </c>
      <c r="D127" s="172">
        <v>432</v>
      </c>
      <c r="E127" s="172">
        <v>451</v>
      </c>
      <c r="F127" s="172">
        <v>3</v>
      </c>
      <c r="G127" s="195" t="s">
        <v>403</v>
      </c>
      <c r="H127" s="258" t="s">
        <v>371</v>
      </c>
      <c r="I127" s="258" t="s">
        <v>257</v>
      </c>
      <c r="J127" s="258">
        <v>3</v>
      </c>
      <c r="K127" s="258">
        <v>2</v>
      </c>
      <c r="L127" s="266">
        <v>175</v>
      </c>
      <c r="M127" s="267">
        <v>162</v>
      </c>
      <c r="N127" s="268">
        <v>187</v>
      </c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>
        <v>177</v>
      </c>
      <c r="AB127" s="191">
        <v>156</v>
      </c>
      <c r="AC127" s="191">
        <v>196</v>
      </c>
      <c r="AD127" s="191">
        <v>200</v>
      </c>
      <c r="AE127" s="191">
        <v>201</v>
      </c>
      <c r="AF127" s="191">
        <v>162</v>
      </c>
      <c r="AG127" s="191">
        <v>139</v>
      </c>
      <c r="AH127" s="191">
        <v>171</v>
      </c>
      <c r="AI127" s="191">
        <v>178</v>
      </c>
      <c r="AJ127" s="191">
        <v>168</v>
      </c>
      <c r="AK127" s="173">
        <v>112</v>
      </c>
      <c r="AL127" s="173">
        <v>113</v>
      </c>
      <c r="AM127" s="269">
        <v>186</v>
      </c>
      <c r="AN127" s="269">
        <v>163.6</v>
      </c>
      <c r="AO127" s="184">
        <v>120</v>
      </c>
      <c r="AP127" s="185">
        <v>90</v>
      </c>
      <c r="AQ127" s="183">
        <v>96</v>
      </c>
      <c r="AR127" s="183">
        <v>112.5</v>
      </c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>
        <v>400</v>
      </c>
      <c r="BH127" s="183"/>
      <c r="BI127" s="183"/>
      <c r="BJ127" s="183">
        <v>6</v>
      </c>
      <c r="BK127" s="183"/>
      <c r="BL127" s="183"/>
      <c r="BM127" s="183"/>
      <c r="BN127" s="183"/>
      <c r="BO127" s="183"/>
      <c r="BP127" s="183"/>
      <c r="BQ127" s="238" t="s">
        <v>273</v>
      </c>
      <c r="BR127" s="238" t="s">
        <v>351</v>
      </c>
      <c r="BS127" s="238"/>
      <c r="BT127" s="238"/>
      <c r="BU127" s="238">
        <v>44</v>
      </c>
      <c r="BV127" s="238" t="s">
        <v>402</v>
      </c>
      <c r="BW127" s="238" t="s">
        <v>263</v>
      </c>
      <c r="BX127" s="187">
        <v>1.4999999999999999E-2</v>
      </c>
      <c r="BY127" s="183">
        <v>0</v>
      </c>
      <c r="BZ127" s="183">
        <v>0</v>
      </c>
      <c r="CA127" s="183">
        <v>0</v>
      </c>
      <c r="CB127" s="183">
        <v>6</v>
      </c>
      <c r="CC127" s="183">
        <v>3</v>
      </c>
      <c r="CD127" s="183">
        <v>403</v>
      </c>
      <c r="CE127" s="238">
        <v>0</v>
      </c>
      <c r="CF127" s="238">
        <v>0</v>
      </c>
      <c r="CG127" s="113">
        <v>3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6</v>
      </c>
      <c r="CO127" s="186">
        <v>3</v>
      </c>
      <c r="CP127" s="182">
        <v>403</v>
      </c>
      <c r="CQ127" s="188">
        <v>7.4441687344913151E-3</v>
      </c>
      <c r="CR127" s="174">
        <v>0.52500000000000002</v>
      </c>
      <c r="CS127" s="174">
        <v>70.525000000000006</v>
      </c>
      <c r="CT127" s="174">
        <v>0.49080000000000001</v>
      </c>
      <c r="CU127" s="174">
        <v>65.930800000000005</v>
      </c>
      <c r="CV127" s="230">
        <v>3.125E-2</v>
      </c>
      <c r="CW127" s="230">
        <v>279169.09090909088</v>
      </c>
      <c r="CX127" s="230">
        <v>127</v>
      </c>
      <c r="CY127" s="230"/>
      <c r="CZ127" s="230"/>
      <c r="DA127" s="230"/>
      <c r="DB127" s="221">
        <f>IFERROR((AM127-L127)/L127,"")</f>
        <v>6.2857142857142861E-2</v>
      </c>
      <c r="DC127" s="231">
        <f t="shared" si="3"/>
        <v>400</v>
      </c>
      <c r="DD127" s="15">
        <f>SUM(BH127:BP127,AV127:BD127)</f>
        <v>6</v>
      </c>
      <c r="DE127" s="258">
        <f>IFERROR(ROUND(DD127/K127,0),"")</f>
        <v>3</v>
      </c>
      <c r="DF127" s="258">
        <f>IFERROR(ROUND(CO127/AQ127,1),"")</f>
        <v>0</v>
      </c>
      <c r="DG127" s="231">
        <f t="shared" si="4"/>
        <v>403</v>
      </c>
      <c r="DH127" s="225">
        <f t="shared" si="5"/>
        <v>7.4441687344913151E-3</v>
      </c>
      <c r="DJ127" s="15" t="str">
        <f>IFERROR(#REF!-AO127,"")</f>
        <v/>
      </c>
      <c r="DL127" s="274" t="str">
        <f>IFERROR(#REF!-L127,"")</f>
        <v/>
      </c>
      <c r="DM127" s="238" t="e">
        <f>IF(#REF!&gt;AP127,0,1)</f>
        <v>#REF!</v>
      </c>
      <c r="DN127" s="238">
        <f>IF(AN127&lt;M127,0,1)</f>
        <v>1</v>
      </c>
      <c r="DO127" s="238">
        <f>IF(AN127&gt;N127,0,1)</f>
        <v>1</v>
      </c>
      <c r="DP127" s="238"/>
      <c r="DQ127" s="238"/>
      <c r="DR127" s="238"/>
      <c r="DS127" s="238"/>
      <c r="DT127" s="238"/>
      <c r="DU127" s="238"/>
      <c r="DV127" s="238"/>
      <c r="DW127" s="238"/>
      <c r="DX127" s="238"/>
      <c r="DY127" s="238"/>
      <c r="DZ127" s="238"/>
      <c r="EA127" s="238"/>
      <c r="EB127" s="238"/>
      <c r="EC127" s="238"/>
      <c r="ED127" s="238"/>
      <c r="EE127" s="238"/>
      <c r="EF127" s="238"/>
      <c r="EG127" s="238"/>
      <c r="EH127" s="238"/>
    </row>
    <row r="128" spans="1:138" s="196" customFormat="1" ht="31.5" hidden="1" customHeight="1" x14ac:dyDescent="0.2">
      <c r="A128" s="192">
        <v>2022</v>
      </c>
      <c r="B128" s="172">
        <v>11</v>
      </c>
      <c r="C128" s="265">
        <v>44868</v>
      </c>
      <c r="D128" s="172">
        <v>125</v>
      </c>
      <c r="E128" s="172">
        <v>690</v>
      </c>
      <c r="F128" s="172">
        <v>4</v>
      </c>
      <c r="G128" s="195" t="s">
        <v>291</v>
      </c>
      <c r="H128" s="258" t="s">
        <v>292</v>
      </c>
      <c r="I128" s="258" t="s">
        <v>257</v>
      </c>
      <c r="J128" s="258">
        <v>4</v>
      </c>
      <c r="K128" s="258">
        <v>4</v>
      </c>
      <c r="L128" s="266">
        <v>170</v>
      </c>
      <c r="M128" s="267">
        <v>153</v>
      </c>
      <c r="N128" s="268">
        <v>187</v>
      </c>
      <c r="O128" s="191">
        <v>198</v>
      </c>
      <c r="P128" s="191">
        <v>211</v>
      </c>
      <c r="Q128" s="191">
        <v>199</v>
      </c>
      <c r="R128" s="191">
        <v>196</v>
      </c>
      <c r="S128" s="191">
        <v>206</v>
      </c>
      <c r="T128" s="191">
        <v>141</v>
      </c>
      <c r="U128" s="191">
        <v>155</v>
      </c>
      <c r="V128" s="191">
        <v>170</v>
      </c>
      <c r="W128" s="191">
        <v>159</v>
      </c>
      <c r="X128" s="191">
        <v>149</v>
      </c>
      <c r="Y128" s="173"/>
      <c r="Z128" s="173"/>
      <c r="AA128" s="191">
        <v>193</v>
      </c>
      <c r="AB128" s="191">
        <v>180</v>
      </c>
      <c r="AC128" s="191">
        <v>174</v>
      </c>
      <c r="AD128" s="191"/>
      <c r="AE128" s="191">
        <v>191</v>
      </c>
      <c r="AF128" s="191">
        <v>148</v>
      </c>
      <c r="AG128" s="191">
        <v>149</v>
      </c>
      <c r="AH128" s="191">
        <v>140</v>
      </c>
      <c r="AI128" s="191"/>
      <c r="AJ128" s="191">
        <v>158</v>
      </c>
      <c r="AK128" s="173"/>
      <c r="AL128" s="173"/>
      <c r="AM128" s="269">
        <v>194.2222222222222</v>
      </c>
      <c r="AN128" s="269">
        <v>152.11111111111109</v>
      </c>
      <c r="AO128" s="184">
        <v>120</v>
      </c>
      <c r="AP128" s="185">
        <v>120</v>
      </c>
      <c r="AQ128" s="183"/>
      <c r="AR128" s="183"/>
      <c r="AS128" s="183"/>
      <c r="AT128" s="183"/>
      <c r="AU128" s="183">
        <v>1128</v>
      </c>
      <c r="AV128" s="183">
        <v>2</v>
      </c>
      <c r="AW128" s="183">
        <v>2</v>
      </c>
      <c r="AX128" s="183">
        <v>2</v>
      </c>
      <c r="AY128" s="183">
        <v>2</v>
      </c>
      <c r="AZ128" s="183"/>
      <c r="BA128" s="183"/>
      <c r="BB128" s="183"/>
      <c r="BC128" s="183"/>
      <c r="BD128" s="183"/>
      <c r="BE128" s="183"/>
      <c r="BF128" s="183"/>
      <c r="BG128" s="183">
        <v>1440</v>
      </c>
      <c r="BH128" s="183"/>
      <c r="BI128" s="183">
        <v>3</v>
      </c>
      <c r="BJ128" s="183">
        <v>9</v>
      </c>
      <c r="BK128" s="183"/>
      <c r="BL128" s="183"/>
      <c r="BM128" s="183"/>
      <c r="BN128" s="183"/>
      <c r="BO128" s="183"/>
      <c r="BP128" s="183"/>
      <c r="BQ128" s="238" t="s">
        <v>293</v>
      </c>
      <c r="BR128" s="238" t="s">
        <v>294</v>
      </c>
      <c r="BS128" s="238"/>
      <c r="BT128" s="238"/>
      <c r="BU128" s="238">
        <v>44</v>
      </c>
      <c r="BV128" s="238" t="s">
        <v>295</v>
      </c>
      <c r="BW128" s="238" t="s">
        <v>263</v>
      </c>
      <c r="BX128" s="187">
        <v>1.4999999999999999E-2</v>
      </c>
      <c r="BY128" s="183">
        <v>8</v>
      </c>
      <c r="BZ128" s="183">
        <v>2</v>
      </c>
      <c r="CA128" s="183">
        <v>1130</v>
      </c>
      <c r="CB128" s="183">
        <v>12</v>
      </c>
      <c r="CC128" s="183">
        <v>3</v>
      </c>
      <c r="CD128" s="183">
        <v>1443</v>
      </c>
      <c r="CE128" s="238">
        <v>0</v>
      </c>
      <c r="CF128" s="238">
        <v>1</v>
      </c>
      <c r="CG128" s="113">
        <v>2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20</v>
      </c>
      <c r="CO128" s="186">
        <v>5</v>
      </c>
      <c r="CP128" s="182">
        <v>2573</v>
      </c>
      <c r="CQ128" s="188">
        <v>1.94325689856199E-3</v>
      </c>
      <c r="CR128" s="174">
        <v>0.85</v>
      </c>
      <c r="CS128" s="174">
        <v>437.41</v>
      </c>
      <c r="CT128" s="174">
        <v>0.76055555555555554</v>
      </c>
      <c r="CU128" s="174">
        <v>391.38188888888891</v>
      </c>
      <c r="CV128" s="230"/>
      <c r="CW128" s="230">
        <v>1782387.2727272729</v>
      </c>
      <c r="CX128" s="230">
        <v>127</v>
      </c>
      <c r="CY128" s="230"/>
      <c r="CZ128" s="230"/>
      <c r="DA128" s="230"/>
      <c r="DB128" s="221">
        <f>IFERROR((AM128-L128)/L128,"")</f>
        <v>0.14248366013071884</v>
      </c>
      <c r="DC128" s="231">
        <f t="shared" si="3"/>
        <v>2568</v>
      </c>
      <c r="DD128" s="15">
        <f>SUM(BH128:BP128,AV128:BD128)</f>
        <v>20</v>
      </c>
      <c r="DE128" s="258">
        <f>IFERROR(ROUND(DD128/K128,0),"")</f>
        <v>5</v>
      </c>
      <c r="DF128" s="258" t="str">
        <f>IFERROR(ROUND(CO128/AQ128,1),"")</f>
        <v/>
      </c>
      <c r="DG128" s="231">
        <f t="shared" si="4"/>
        <v>2573</v>
      </c>
      <c r="DH128" s="225">
        <f t="shared" si="5"/>
        <v>1.94325689856199E-3</v>
      </c>
      <c r="DJ128" s="15" t="str">
        <f>IFERROR(#REF!-AO128,"")</f>
        <v/>
      </c>
      <c r="DL128" s="274" t="str">
        <f>IFERROR(#REF!-L128,"")</f>
        <v/>
      </c>
      <c r="DM128" s="238" t="e">
        <f>IF(#REF!&gt;AP128,0,1)</f>
        <v>#REF!</v>
      </c>
      <c r="DN128" s="238">
        <f>IF(AN128&lt;M128,0,1)</f>
        <v>0</v>
      </c>
      <c r="DO128" s="238">
        <f>IF(AN128&gt;N128,0,1)</f>
        <v>1</v>
      </c>
      <c r="DP128" s="238"/>
      <c r="DQ128" s="238"/>
      <c r="DR128" s="238"/>
      <c r="DS128" s="238"/>
      <c r="DT128" s="238"/>
      <c r="DU128" s="238"/>
      <c r="DV128" s="238"/>
      <c r="DW128" s="238"/>
      <c r="DX128" s="238"/>
      <c r="DY128" s="238"/>
      <c r="DZ128" s="238"/>
      <c r="EA128" s="238"/>
      <c r="EB128" s="238"/>
      <c r="EC128" s="238"/>
      <c r="ED128" s="238"/>
      <c r="EE128" s="238"/>
      <c r="EF128" s="238"/>
      <c r="EG128" s="238"/>
      <c r="EH128" s="238"/>
    </row>
    <row r="129" spans="1:138" s="196" customFormat="1" ht="31.5" hidden="1" customHeight="1" x14ac:dyDescent="0.2">
      <c r="A129" s="192">
        <v>2022</v>
      </c>
      <c r="B129" s="172">
        <v>11</v>
      </c>
      <c r="C129" s="265">
        <v>44868</v>
      </c>
      <c r="D129" s="172">
        <v>125</v>
      </c>
      <c r="E129" s="172">
        <v>691</v>
      </c>
      <c r="F129" s="172">
        <v>4</v>
      </c>
      <c r="G129" s="195" t="s">
        <v>296</v>
      </c>
      <c r="H129" s="258" t="s">
        <v>297</v>
      </c>
      <c r="I129" s="258" t="s">
        <v>257</v>
      </c>
      <c r="J129" s="258">
        <v>4</v>
      </c>
      <c r="K129" s="258">
        <v>4</v>
      </c>
      <c r="L129" s="266">
        <v>194</v>
      </c>
      <c r="M129" s="267">
        <v>174</v>
      </c>
      <c r="N129" s="268">
        <v>213</v>
      </c>
      <c r="O129" s="191">
        <v>222</v>
      </c>
      <c r="P129" s="191">
        <v>229</v>
      </c>
      <c r="Q129" s="191">
        <v>219</v>
      </c>
      <c r="R129" s="191">
        <v>212</v>
      </c>
      <c r="S129" s="191">
        <v>231</v>
      </c>
      <c r="T129" s="191">
        <v>170</v>
      </c>
      <c r="U129" s="191">
        <v>182</v>
      </c>
      <c r="V129" s="191">
        <v>189</v>
      </c>
      <c r="W129" s="191">
        <v>198</v>
      </c>
      <c r="X129" s="191">
        <v>170</v>
      </c>
      <c r="Y129" s="173">
        <v>116</v>
      </c>
      <c r="Z129" s="173">
        <v>118</v>
      </c>
      <c r="AA129" s="191">
        <v>211</v>
      </c>
      <c r="AB129" s="191">
        <v>240</v>
      </c>
      <c r="AC129" s="191">
        <v>218</v>
      </c>
      <c r="AD129" s="191"/>
      <c r="AE129" s="191">
        <v>206</v>
      </c>
      <c r="AF129" s="191">
        <v>170</v>
      </c>
      <c r="AG129" s="191">
        <v>200</v>
      </c>
      <c r="AH129" s="191">
        <v>180</v>
      </c>
      <c r="AI129" s="191"/>
      <c r="AJ129" s="191">
        <v>178</v>
      </c>
      <c r="AK129" s="173">
        <v>112</v>
      </c>
      <c r="AL129" s="173">
        <v>112</v>
      </c>
      <c r="AM129" s="269">
        <v>220.88888888888891</v>
      </c>
      <c r="AN129" s="269">
        <v>181.88888888888891</v>
      </c>
      <c r="AO129" s="184">
        <v>120</v>
      </c>
      <c r="AP129" s="185">
        <v>120</v>
      </c>
      <c r="AQ129" s="183">
        <v>125.764192139738</v>
      </c>
      <c r="AR129" s="183">
        <v>114.5</v>
      </c>
      <c r="AS129" s="183"/>
      <c r="AT129" s="183"/>
      <c r="AU129" s="183">
        <v>1128</v>
      </c>
      <c r="AV129" s="183">
        <v>2</v>
      </c>
      <c r="AW129" s="183">
        <v>2</v>
      </c>
      <c r="AX129" s="183">
        <v>4</v>
      </c>
      <c r="AY129" s="183"/>
      <c r="AZ129" s="183"/>
      <c r="BA129" s="183"/>
      <c r="BB129" s="183"/>
      <c r="BC129" s="183"/>
      <c r="BD129" s="183"/>
      <c r="BE129" s="183"/>
      <c r="BF129" s="183"/>
      <c r="BG129" s="183">
        <v>1440</v>
      </c>
      <c r="BH129" s="183"/>
      <c r="BI129" s="183">
        <v>8</v>
      </c>
      <c r="BJ129" s="183">
        <v>4</v>
      </c>
      <c r="BK129" s="183"/>
      <c r="BL129" s="183"/>
      <c r="BM129" s="183"/>
      <c r="BN129" s="183"/>
      <c r="BO129" s="183"/>
      <c r="BP129" s="183"/>
      <c r="BQ129" s="238" t="s">
        <v>293</v>
      </c>
      <c r="BR129" s="238" t="s">
        <v>294</v>
      </c>
      <c r="BS129" s="238"/>
      <c r="BT129" s="238"/>
      <c r="BU129" s="238">
        <v>44</v>
      </c>
      <c r="BV129" s="238" t="s">
        <v>295</v>
      </c>
      <c r="BW129" s="238" t="s">
        <v>263</v>
      </c>
      <c r="BX129" s="187">
        <v>1.4999999999999999E-2</v>
      </c>
      <c r="BY129" s="183">
        <v>8</v>
      </c>
      <c r="BZ129" s="183">
        <v>2</v>
      </c>
      <c r="CA129" s="183">
        <v>1130</v>
      </c>
      <c r="CB129" s="183">
        <v>12</v>
      </c>
      <c r="CC129" s="183">
        <v>3</v>
      </c>
      <c r="CD129" s="183">
        <v>1443</v>
      </c>
      <c r="CE129" s="238">
        <v>0</v>
      </c>
      <c r="CF129" s="238">
        <v>2</v>
      </c>
      <c r="CG129" s="113">
        <v>2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20</v>
      </c>
      <c r="CO129" s="186">
        <v>5</v>
      </c>
      <c r="CP129" s="182">
        <v>2573</v>
      </c>
      <c r="CQ129" s="188">
        <v>1.94325689856199E-3</v>
      </c>
      <c r="CR129" s="174">
        <v>0.97</v>
      </c>
      <c r="CS129" s="174">
        <v>499.16199999999998</v>
      </c>
      <c r="CT129" s="174">
        <v>0.9094444444444445</v>
      </c>
      <c r="CU129" s="174">
        <v>468.0001111111111</v>
      </c>
      <c r="CV129" s="230">
        <v>3.9756944444444449E-2</v>
      </c>
      <c r="CW129" s="230">
        <v>1782387.2727272729</v>
      </c>
      <c r="CX129" s="230">
        <v>127</v>
      </c>
      <c r="CY129" s="230"/>
      <c r="CZ129" s="230"/>
      <c r="DA129" s="230"/>
      <c r="DB129" s="221">
        <f>IFERROR((AM129-L129)/L129,"")</f>
        <v>0.13860252004581913</v>
      </c>
      <c r="DC129" s="231">
        <f t="shared" si="3"/>
        <v>2568</v>
      </c>
      <c r="DD129" s="15">
        <f>SUM(BH129:BP129,AV129:BD129)</f>
        <v>20</v>
      </c>
      <c r="DE129" s="258">
        <f>IFERROR(ROUND(DD129/K129,0),"")</f>
        <v>5</v>
      </c>
      <c r="DF129" s="258">
        <f>IFERROR(ROUND(CO129/AQ129,1),"")</f>
        <v>0</v>
      </c>
      <c r="DG129" s="231">
        <f t="shared" si="4"/>
        <v>2573</v>
      </c>
      <c r="DH129" s="225">
        <f t="shared" si="5"/>
        <v>1.94325689856199E-3</v>
      </c>
      <c r="DJ129" s="15" t="str">
        <f>IFERROR(#REF!-AO129,"")</f>
        <v/>
      </c>
      <c r="DL129" s="274" t="str">
        <f>IFERROR(#REF!-L129,"")</f>
        <v/>
      </c>
      <c r="DM129" s="238" t="e">
        <f>IF(#REF!&gt;AP129,0,1)</f>
        <v>#REF!</v>
      </c>
      <c r="DN129" s="238">
        <f>IF(AN129&lt;M129,0,1)</f>
        <v>1</v>
      </c>
      <c r="DO129" s="238">
        <f>IF(AN129&gt;N129,0,1)</f>
        <v>1</v>
      </c>
      <c r="DP129" s="238"/>
      <c r="DQ129" s="238"/>
      <c r="DR129" s="238"/>
      <c r="DS129" s="238"/>
      <c r="DT129" s="238"/>
      <c r="DU129" s="238"/>
      <c r="DV129" s="238"/>
      <c r="DW129" s="238"/>
      <c r="DX129" s="238"/>
      <c r="DY129" s="238"/>
      <c r="DZ129" s="238"/>
      <c r="EA129" s="238"/>
      <c r="EB129" s="238"/>
      <c r="EC129" s="238"/>
      <c r="ED129" s="238"/>
      <c r="EE129" s="238"/>
      <c r="EF129" s="238"/>
      <c r="EG129" s="238"/>
      <c r="EH129" s="238"/>
    </row>
    <row r="130" spans="1:138" s="196" customFormat="1" ht="31.5" hidden="1" customHeight="1" x14ac:dyDescent="0.2">
      <c r="A130" s="192">
        <v>2022</v>
      </c>
      <c r="B130" s="172">
        <v>11</v>
      </c>
      <c r="C130" s="265">
        <v>44868</v>
      </c>
      <c r="D130" s="172">
        <v>236</v>
      </c>
      <c r="E130" s="172">
        <v>160</v>
      </c>
      <c r="F130" s="172">
        <v>5</v>
      </c>
      <c r="G130" s="195" t="s">
        <v>308</v>
      </c>
      <c r="H130" s="258" t="s">
        <v>309</v>
      </c>
      <c r="I130" s="258" t="s">
        <v>257</v>
      </c>
      <c r="J130" s="258">
        <v>2</v>
      </c>
      <c r="K130" s="258">
        <v>1</v>
      </c>
      <c r="L130" s="266">
        <v>200</v>
      </c>
      <c r="M130" s="267">
        <v>186</v>
      </c>
      <c r="N130" s="268">
        <v>214</v>
      </c>
      <c r="O130" s="191">
        <v>267</v>
      </c>
      <c r="P130" s="191">
        <v>258</v>
      </c>
      <c r="Q130" s="191">
        <v>266</v>
      </c>
      <c r="R130" s="191">
        <v>254</v>
      </c>
      <c r="S130" s="191">
        <v>271</v>
      </c>
      <c r="T130" s="191">
        <v>196</v>
      </c>
      <c r="U130" s="191">
        <v>200</v>
      </c>
      <c r="V130" s="191">
        <v>201</v>
      </c>
      <c r="W130" s="191">
        <v>206</v>
      </c>
      <c r="X130" s="191">
        <v>199</v>
      </c>
      <c r="Y130" s="173"/>
      <c r="Z130" s="173"/>
      <c r="AA130" s="191">
        <v>281</v>
      </c>
      <c r="AB130" s="191">
        <v>291</v>
      </c>
      <c r="AC130" s="191"/>
      <c r="AD130" s="191"/>
      <c r="AE130" s="191"/>
      <c r="AF130" s="191">
        <v>191</v>
      </c>
      <c r="AG130" s="191">
        <v>206</v>
      </c>
      <c r="AH130" s="191"/>
      <c r="AI130" s="191"/>
      <c r="AJ130" s="191"/>
      <c r="AK130" s="173">
        <v>95</v>
      </c>
      <c r="AL130" s="173"/>
      <c r="AM130" s="269">
        <v>269.71428571428572</v>
      </c>
      <c r="AN130" s="269">
        <v>199.85714285714289</v>
      </c>
      <c r="AO130" s="184">
        <v>76</v>
      </c>
      <c r="AP130" s="185">
        <v>95</v>
      </c>
      <c r="AQ130" s="183">
        <v>75.78947368421052</v>
      </c>
      <c r="AR130" s="183">
        <v>95</v>
      </c>
      <c r="AS130" s="183"/>
      <c r="AT130" s="183"/>
      <c r="AU130" s="183">
        <v>828</v>
      </c>
      <c r="AV130" s="183">
        <v>2</v>
      </c>
      <c r="AW130" s="183">
        <v>2</v>
      </c>
      <c r="AX130" s="183">
        <v>2</v>
      </c>
      <c r="AY130" s="183">
        <v>2</v>
      </c>
      <c r="AZ130" s="183">
        <v>4</v>
      </c>
      <c r="BA130" s="183"/>
      <c r="BB130" s="183"/>
      <c r="BC130" s="183"/>
      <c r="BD130" s="183"/>
      <c r="BE130" s="183"/>
      <c r="BF130" s="183"/>
      <c r="BG130" s="183">
        <v>822</v>
      </c>
      <c r="BH130" s="183"/>
      <c r="BI130" s="183"/>
      <c r="BJ130" s="183">
        <v>4</v>
      </c>
      <c r="BK130" s="183"/>
      <c r="BL130" s="183"/>
      <c r="BM130" s="183"/>
      <c r="BN130" s="183"/>
      <c r="BO130" s="183"/>
      <c r="BP130" s="183"/>
      <c r="BQ130" s="238" t="s">
        <v>310</v>
      </c>
      <c r="BR130" s="238" t="s">
        <v>311</v>
      </c>
      <c r="BS130" s="238"/>
      <c r="BT130" s="238"/>
      <c r="BU130" s="238">
        <v>44</v>
      </c>
      <c r="BV130" s="238" t="s">
        <v>308</v>
      </c>
      <c r="BW130" s="238" t="s">
        <v>263</v>
      </c>
      <c r="BX130" s="187">
        <v>1.4999999999999999E-2</v>
      </c>
      <c r="BY130" s="183">
        <v>12</v>
      </c>
      <c r="BZ130" s="183">
        <v>12</v>
      </c>
      <c r="CA130" s="183">
        <v>840</v>
      </c>
      <c r="CB130" s="183">
        <v>4</v>
      </c>
      <c r="CC130" s="183">
        <v>4</v>
      </c>
      <c r="CD130" s="183">
        <v>826</v>
      </c>
      <c r="CE130" s="238">
        <v>2</v>
      </c>
      <c r="CF130" s="238">
        <v>2</v>
      </c>
      <c r="CG130" s="113">
        <v>6</v>
      </c>
      <c r="CH130" s="113">
        <v>2</v>
      </c>
      <c r="CI130" s="113">
        <v>4</v>
      </c>
      <c r="CJ130" s="113">
        <v>0</v>
      </c>
      <c r="CK130" s="113">
        <v>0</v>
      </c>
      <c r="CL130" s="113">
        <v>0</v>
      </c>
      <c r="CM130" s="113">
        <v>0</v>
      </c>
      <c r="CN130" s="113">
        <v>16</v>
      </c>
      <c r="CO130" s="186">
        <v>16</v>
      </c>
      <c r="CP130" s="182">
        <v>1666</v>
      </c>
      <c r="CQ130" s="188">
        <v>9.6038415366146452E-3</v>
      </c>
      <c r="CR130" s="174">
        <v>3.2</v>
      </c>
      <c r="CS130" s="174">
        <v>333.2</v>
      </c>
      <c r="CT130" s="174">
        <v>3.197714285714286</v>
      </c>
      <c r="CU130" s="174">
        <v>332.96199999999999</v>
      </c>
      <c r="CV130" s="230">
        <v>0.21111111111111111</v>
      </c>
      <c r="CW130" s="230">
        <v>730919.63636363635</v>
      </c>
      <c r="CX130" s="230">
        <v>127</v>
      </c>
      <c r="CY130" s="230"/>
      <c r="CZ130" s="230"/>
      <c r="DA130" s="230"/>
      <c r="DB130" s="221">
        <f>IFERROR((AM130-L130)/L130,"")</f>
        <v>0.34857142857142859</v>
      </c>
      <c r="DC130" s="231">
        <f t="shared" si="3"/>
        <v>1650</v>
      </c>
      <c r="DD130" s="15">
        <f>SUM(BH130:BP130,AV130:BD130)</f>
        <v>16</v>
      </c>
      <c r="DE130" s="258">
        <f>IFERROR(ROUND(DD130/K130,0),"")</f>
        <v>16</v>
      </c>
      <c r="DF130" s="258">
        <f>IFERROR(ROUND(CO130/AQ130,1),"")</f>
        <v>0.2</v>
      </c>
      <c r="DG130" s="231">
        <f t="shared" si="4"/>
        <v>1666</v>
      </c>
      <c r="DH130" s="225">
        <f t="shared" si="5"/>
        <v>9.6038415366146452E-3</v>
      </c>
      <c r="DJ130" s="15" t="str">
        <f>IFERROR(#REF!-AO130,"")</f>
        <v/>
      </c>
      <c r="DL130" s="274" t="str">
        <f>IFERROR(#REF!-L130,"")</f>
        <v/>
      </c>
      <c r="DM130" s="238" t="e">
        <f>IF(#REF!&gt;AP130,0,1)</f>
        <v>#REF!</v>
      </c>
      <c r="DN130" s="238">
        <f>IF(AN130&lt;M130,0,1)</f>
        <v>1</v>
      </c>
      <c r="DO130" s="238">
        <f>IF(AN130&gt;N130,0,1)</f>
        <v>1</v>
      </c>
      <c r="DP130" s="238"/>
      <c r="DQ130" s="238"/>
      <c r="DR130" s="238"/>
      <c r="DS130" s="238"/>
      <c r="DT130" s="238"/>
      <c r="DU130" s="238"/>
      <c r="DV130" s="238"/>
      <c r="DW130" s="238"/>
      <c r="DX130" s="238"/>
      <c r="DY130" s="238"/>
      <c r="DZ130" s="238"/>
      <c r="EA130" s="238"/>
      <c r="EB130" s="238"/>
      <c r="EC130" s="238"/>
      <c r="ED130" s="238"/>
      <c r="EE130" s="238"/>
      <c r="EF130" s="238"/>
      <c r="EG130" s="238"/>
      <c r="EH130" s="238"/>
    </row>
    <row r="131" spans="1:138" s="196" customFormat="1" ht="31.5" hidden="1" customHeight="1" x14ac:dyDescent="0.2">
      <c r="A131" s="192">
        <v>2022</v>
      </c>
      <c r="B131" s="172">
        <v>11</v>
      </c>
      <c r="C131" s="265">
        <v>44868</v>
      </c>
      <c r="D131" s="172">
        <v>419</v>
      </c>
      <c r="E131" s="172">
        <v>670</v>
      </c>
      <c r="F131" s="172">
        <v>5</v>
      </c>
      <c r="G131" s="195" t="s">
        <v>404</v>
      </c>
      <c r="H131" s="258" t="s">
        <v>405</v>
      </c>
      <c r="I131" s="258" t="s">
        <v>257</v>
      </c>
      <c r="J131" s="258">
        <v>4</v>
      </c>
      <c r="K131" s="258">
        <v>2</v>
      </c>
      <c r="L131" s="266">
        <v>298</v>
      </c>
      <c r="M131" s="267">
        <v>280</v>
      </c>
      <c r="N131" s="268">
        <v>319</v>
      </c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>
        <v>429</v>
      </c>
      <c r="AF131" s="191"/>
      <c r="AG131" s="191"/>
      <c r="AH131" s="191"/>
      <c r="AI131" s="191"/>
      <c r="AJ131" s="191">
        <v>298</v>
      </c>
      <c r="AK131" s="173"/>
      <c r="AL131" s="173">
        <v>169</v>
      </c>
      <c r="AM131" s="269">
        <v>429</v>
      </c>
      <c r="AN131" s="269">
        <v>298</v>
      </c>
      <c r="AO131" s="184">
        <v>96</v>
      </c>
      <c r="AP131" s="185">
        <v>150</v>
      </c>
      <c r="AQ131" s="183">
        <v>85.207100591715971</v>
      </c>
      <c r="AR131" s="183">
        <v>169</v>
      </c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>
        <v>18</v>
      </c>
      <c r="BI131" s="183">
        <v>2</v>
      </c>
      <c r="BJ131" s="183">
        <v>28</v>
      </c>
      <c r="BK131" s="183"/>
      <c r="BL131" s="183">
        <v>4</v>
      </c>
      <c r="BM131" s="183"/>
      <c r="BN131" s="183"/>
      <c r="BO131" s="183"/>
      <c r="BP131" s="183"/>
      <c r="BQ131" s="238" t="s">
        <v>258</v>
      </c>
      <c r="BR131" s="238" t="s">
        <v>259</v>
      </c>
      <c r="BS131" s="238" t="s">
        <v>406</v>
      </c>
      <c r="BT131" s="238" t="s">
        <v>261</v>
      </c>
      <c r="BU131" s="238">
        <v>44</v>
      </c>
      <c r="BV131" s="238" t="s">
        <v>407</v>
      </c>
      <c r="BW131" s="238" t="s">
        <v>263</v>
      </c>
      <c r="BX131" s="187">
        <v>1.4999999999999999E-2</v>
      </c>
      <c r="BY131" s="183">
        <v>0</v>
      </c>
      <c r="BZ131" s="183">
        <v>0</v>
      </c>
      <c r="CA131" s="183">
        <v>0</v>
      </c>
      <c r="CB131" s="183">
        <v>52</v>
      </c>
      <c r="CC131" s="183">
        <v>26</v>
      </c>
      <c r="CD131" s="183">
        <v>26</v>
      </c>
      <c r="CE131" s="238">
        <v>9</v>
      </c>
      <c r="CF131" s="238">
        <v>1</v>
      </c>
      <c r="CG131" s="113">
        <v>14</v>
      </c>
      <c r="CH131" s="113">
        <v>0</v>
      </c>
      <c r="CI131" s="113">
        <v>2</v>
      </c>
      <c r="CJ131" s="113">
        <v>0</v>
      </c>
      <c r="CK131" s="113">
        <v>0</v>
      </c>
      <c r="CL131" s="113">
        <v>0</v>
      </c>
      <c r="CM131" s="113">
        <v>0</v>
      </c>
      <c r="CN131" s="113">
        <v>52</v>
      </c>
      <c r="CO131" s="186">
        <v>26</v>
      </c>
      <c r="CP131" s="182">
        <v>26</v>
      </c>
      <c r="CQ131" s="188">
        <v>1</v>
      </c>
      <c r="CR131" s="174">
        <v>7.7480000000000002</v>
      </c>
      <c r="CS131" s="174">
        <v>7.7480000000000002</v>
      </c>
      <c r="CT131" s="174">
        <v>7.7480000000000002</v>
      </c>
      <c r="CU131" s="174">
        <v>7.7480000000000002</v>
      </c>
      <c r="CV131" s="230">
        <v>0.3051388888888889</v>
      </c>
      <c r="CW131" s="230">
        <v>14408.72727272727</v>
      </c>
      <c r="CX131" s="230">
        <v>127</v>
      </c>
      <c r="CY131" s="230"/>
      <c r="CZ131" s="230"/>
      <c r="DA131" s="230"/>
      <c r="DB131" s="221">
        <f>IFERROR((AM131-L131)/L131,"")</f>
        <v>0.43959731543624159</v>
      </c>
      <c r="DC131" s="231">
        <f t="shared" si="3"/>
        <v>0</v>
      </c>
      <c r="DD131" s="15">
        <f>SUM(BH131:BP131,AV131:BD131)</f>
        <v>52</v>
      </c>
      <c r="DE131" s="258">
        <f>IFERROR(ROUND(DD131/K131,0),"")</f>
        <v>26</v>
      </c>
      <c r="DF131" s="258">
        <f>IFERROR(ROUND(CO131/AQ131,1),"")</f>
        <v>0.3</v>
      </c>
      <c r="DG131" s="231">
        <f t="shared" si="4"/>
        <v>26</v>
      </c>
      <c r="DH131" s="225">
        <f t="shared" si="5"/>
        <v>1</v>
      </c>
      <c r="DJ131" s="15" t="str">
        <f>IFERROR(#REF!-AO131,"")</f>
        <v/>
      </c>
      <c r="DL131" s="274" t="str">
        <f>IFERROR(#REF!-L131,"")</f>
        <v/>
      </c>
      <c r="DM131" s="238" t="e">
        <f>IF(#REF!&gt;AP131,0,1)</f>
        <v>#REF!</v>
      </c>
      <c r="DN131" s="238">
        <f>IF(AN131&lt;M131,0,1)</f>
        <v>1</v>
      </c>
      <c r="DO131" s="238">
        <f>IF(AN131&gt;N131,0,1)</f>
        <v>1</v>
      </c>
      <c r="DP131" s="238"/>
      <c r="DQ131" s="238"/>
      <c r="DR131" s="238"/>
      <c r="DS131" s="238"/>
      <c r="DT131" s="238"/>
      <c r="DU131" s="238"/>
      <c r="DV131" s="238"/>
      <c r="DW131" s="238"/>
      <c r="DX131" s="238"/>
      <c r="DY131" s="238"/>
      <c r="DZ131" s="238"/>
      <c r="EA131" s="238"/>
      <c r="EB131" s="238"/>
      <c r="EC131" s="238"/>
      <c r="ED131" s="238"/>
      <c r="EE131" s="238"/>
      <c r="EF131" s="238"/>
      <c r="EG131" s="238"/>
      <c r="EH131" s="238"/>
    </row>
    <row r="132" spans="1:138" s="196" customFormat="1" ht="31.5" hidden="1" customHeight="1" x14ac:dyDescent="0.2">
      <c r="A132" s="192">
        <v>2022</v>
      </c>
      <c r="B132" s="172">
        <v>11</v>
      </c>
      <c r="C132" s="265">
        <v>44868</v>
      </c>
      <c r="D132" s="172">
        <v>47</v>
      </c>
      <c r="E132" s="172">
        <v>122</v>
      </c>
      <c r="F132" s="172">
        <v>6</v>
      </c>
      <c r="G132" s="195" t="s">
        <v>408</v>
      </c>
      <c r="H132" s="258" t="s">
        <v>409</v>
      </c>
      <c r="I132" s="258" t="s">
        <v>323</v>
      </c>
      <c r="J132" s="258">
        <v>2</v>
      </c>
      <c r="K132" s="258">
        <v>1</v>
      </c>
      <c r="L132" s="266">
        <v>280</v>
      </c>
      <c r="M132" s="267">
        <v>267</v>
      </c>
      <c r="N132" s="268">
        <v>292</v>
      </c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>
        <v>64</v>
      </c>
      <c r="AP132" s="185">
        <v>113</v>
      </c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38" t="s">
        <v>258</v>
      </c>
      <c r="BR132" s="238" t="s">
        <v>324</v>
      </c>
      <c r="BS132" s="238" t="s">
        <v>410</v>
      </c>
      <c r="BT132" s="238" t="s">
        <v>326</v>
      </c>
      <c r="BU132" s="238">
        <v>44</v>
      </c>
      <c r="BV132" s="238" t="s">
        <v>411</v>
      </c>
      <c r="BW132" s="238" t="s">
        <v>263</v>
      </c>
      <c r="BX132" s="187">
        <v>1.4999999999999999E-2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238">
        <v>0</v>
      </c>
      <c r="CF132" s="238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0</v>
      </c>
      <c r="CO132" s="186">
        <v>0</v>
      </c>
      <c r="CP132" s="182">
        <v>0</v>
      </c>
      <c r="CQ132" s="188"/>
      <c r="CR132" s="174">
        <v>0</v>
      </c>
      <c r="CS132" s="174">
        <v>0</v>
      </c>
      <c r="CT132" s="174"/>
      <c r="CU132" s="174"/>
      <c r="CV132" s="230"/>
      <c r="CW132" s="230">
        <v>0</v>
      </c>
      <c r="CX132" s="230">
        <v>127</v>
      </c>
      <c r="CY132" s="230"/>
      <c r="CZ132" s="230"/>
      <c r="DA132" s="230"/>
      <c r="DB132" s="221">
        <f>IFERROR((AM132-L132)/L132,"")</f>
        <v>-1</v>
      </c>
      <c r="DC132" s="231">
        <f t="shared" ref="DC132:DC195" si="6">AU132+BG132</f>
        <v>0</v>
      </c>
      <c r="DD132" s="15">
        <f>SUM(BH132:BP132,AV132:BD132)</f>
        <v>0</v>
      </c>
      <c r="DE132" s="258">
        <f>IFERROR(ROUND(DD132/K132,0),"")</f>
        <v>0</v>
      </c>
      <c r="DF132" s="258" t="str">
        <f>IFERROR(ROUND(CO132/AQ132,1),"")</f>
        <v/>
      </c>
      <c r="DG132" s="231">
        <f t="shared" ref="DG132:DG195" si="7">IFERROR(DC132+DE132,"")</f>
        <v>0</v>
      </c>
      <c r="DH132" s="225" t="str">
        <f t="shared" ref="DH132:DH195" si="8">IFERROR(DE132/DG132,"")</f>
        <v/>
      </c>
      <c r="DJ132" s="15" t="str">
        <f>IFERROR(#REF!-AO132,"")</f>
        <v/>
      </c>
      <c r="DL132" s="274" t="str">
        <f>IFERROR(#REF!-L132,"")</f>
        <v/>
      </c>
      <c r="DM132" s="238" t="e">
        <f>IF(#REF!&gt;AP132,0,1)</f>
        <v>#REF!</v>
      </c>
      <c r="DN132" s="238">
        <f>IF(AN132&lt;M132,0,1)</f>
        <v>0</v>
      </c>
      <c r="DO132" s="238">
        <f>IF(AN132&gt;N132,0,1)</f>
        <v>1</v>
      </c>
      <c r="DP132" s="238"/>
      <c r="DQ132" s="238"/>
      <c r="DR132" s="238"/>
      <c r="DS132" s="238"/>
      <c r="DT132" s="238"/>
      <c r="DU132" s="238"/>
      <c r="DV132" s="238"/>
      <c r="DW132" s="238"/>
      <c r="DX132" s="238"/>
      <c r="DY132" s="238"/>
      <c r="DZ132" s="238"/>
      <c r="EA132" s="238"/>
      <c r="EB132" s="238"/>
      <c r="EC132" s="238"/>
      <c r="ED132" s="238"/>
      <c r="EE132" s="238"/>
      <c r="EF132" s="238"/>
      <c r="EG132" s="238"/>
      <c r="EH132" s="238"/>
    </row>
    <row r="133" spans="1:138" s="196" customFormat="1" ht="31.5" hidden="1" customHeight="1" x14ac:dyDescent="0.2">
      <c r="A133" s="192">
        <v>2022</v>
      </c>
      <c r="B133" s="172">
        <v>11</v>
      </c>
      <c r="C133" s="265">
        <v>44868</v>
      </c>
      <c r="D133" s="172">
        <v>425</v>
      </c>
      <c r="E133" s="172">
        <v>674</v>
      </c>
      <c r="F133" s="172">
        <v>6</v>
      </c>
      <c r="G133" s="195" t="s">
        <v>321</v>
      </c>
      <c r="H133" s="258" t="s">
        <v>322</v>
      </c>
      <c r="I133" s="258" t="s">
        <v>323</v>
      </c>
      <c r="J133" s="258">
        <v>2</v>
      </c>
      <c r="K133" s="258">
        <v>1</v>
      </c>
      <c r="L133" s="266">
        <v>256</v>
      </c>
      <c r="M133" s="267">
        <v>240</v>
      </c>
      <c r="N133" s="268">
        <v>274</v>
      </c>
      <c r="O133" s="191">
        <v>325</v>
      </c>
      <c r="P133" s="191">
        <v>319</v>
      </c>
      <c r="Q133" s="191"/>
      <c r="R133" s="191"/>
      <c r="S133" s="191"/>
      <c r="T133" s="191">
        <v>270</v>
      </c>
      <c r="U133" s="191">
        <v>265</v>
      </c>
      <c r="V133" s="191"/>
      <c r="W133" s="191"/>
      <c r="X133" s="191"/>
      <c r="Y133" s="173">
        <v>102</v>
      </c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>
        <v>322</v>
      </c>
      <c r="AN133" s="269">
        <v>267.5</v>
      </c>
      <c r="AO133" s="184">
        <v>60</v>
      </c>
      <c r="AP133" s="185">
        <v>120</v>
      </c>
      <c r="AQ133" s="183">
        <v>70.588235294117652</v>
      </c>
      <c r="AR133" s="183">
        <v>102</v>
      </c>
      <c r="AS133" s="183"/>
      <c r="AT133" s="183"/>
      <c r="AU133" s="183">
        <v>1400</v>
      </c>
      <c r="AV133" s="183">
        <v>2</v>
      </c>
      <c r="AW133" s="183">
        <v>2</v>
      </c>
      <c r="AX133" s="183">
        <v>3</v>
      </c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38" t="s">
        <v>258</v>
      </c>
      <c r="BR133" s="238" t="s">
        <v>324</v>
      </c>
      <c r="BS133" s="238" t="s">
        <v>325</v>
      </c>
      <c r="BT133" s="238" t="s">
        <v>326</v>
      </c>
      <c r="BU133" s="238">
        <v>44</v>
      </c>
      <c r="BV133" s="238" t="s">
        <v>321</v>
      </c>
      <c r="BW133" s="238" t="s">
        <v>263</v>
      </c>
      <c r="BX133" s="187">
        <v>1.4999999999999999E-2</v>
      </c>
      <c r="BY133" s="183">
        <v>7</v>
      </c>
      <c r="BZ133" s="183">
        <v>7</v>
      </c>
      <c r="CA133" s="183">
        <v>1407</v>
      </c>
      <c r="CB133" s="183">
        <v>0</v>
      </c>
      <c r="CC133" s="183">
        <v>0</v>
      </c>
      <c r="CD133" s="183">
        <v>0</v>
      </c>
      <c r="CE133" s="238">
        <v>2</v>
      </c>
      <c r="CF133" s="238">
        <v>2</v>
      </c>
      <c r="CG133" s="113">
        <v>3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13">
        <v>7</v>
      </c>
      <c r="CO133" s="186">
        <v>7</v>
      </c>
      <c r="CP133" s="182">
        <v>1407</v>
      </c>
      <c r="CQ133" s="188">
        <v>4.9751243781094526E-3</v>
      </c>
      <c r="CR133" s="174">
        <v>1.792</v>
      </c>
      <c r="CS133" s="174">
        <v>360.19200000000001</v>
      </c>
      <c r="CT133" s="174">
        <v>1.8725000000000001</v>
      </c>
      <c r="CU133" s="174">
        <v>376.3725</v>
      </c>
      <c r="CV133" s="230">
        <v>9.9166666666666653E-2</v>
      </c>
      <c r="CW133" s="230">
        <v>487333.63636363641</v>
      </c>
      <c r="CX133" s="230">
        <v>127</v>
      </c>
      <c r="CY133" s="230"/>
      <c r="CZ133" s="230"/>
      <c r="DA133" s="230"/>
      <c r="DB133" s="221">
        <f>IFERROR((AM133-L133)/L133,"")</f>
        <v>0.2578125</v>
      </c>
      <c r="DC133" s="231">
        <f t="shared" si="6"/>
        <v>1400</v>
      </c>
      <c r="DD133" s="15">
        <f>SUM(BH133:BP133,AV133:BD133)</f>
        <v>7</v>
      </c>
      <c r="DE133" s="258">
        <f>IFERROR(ROUND(DD133/K133,0),"")</f>
        <v>7</v>
      </c>
      <c r="DF133" s="258">
        <f>IFERROR(ROUND(CO133/AQ133,1),"")</f>
        <v>0.1</v>
      </c>
      <c r="DG133" s="231">
        <f t="shared" si="7"/>
        <v>1407</v>
      </c>
      <c r="DH133" s="225">
        <f t="shared" si="8"/>
        <v>4.9751243781094526E-3</v>
      </c>
      <c r="DJ133" s="15" t="str">
        <f>IFERROR(#REF!-AO133,"")</f>
        <v/>
      </c>
      <c r="DL133" s="274" t="str">
        <f>IFERROR(#REF!-L133,"")</f>
        <v/>
      </c>
      <c r="DM133" s="238" t="e">
        <f>IF(#REF!&gt;AP133,0,1)</f>
        <v>#REF!</v>
      </c>
      <c r="DN133" s="238">
        <f>IF(AN133&lt;M133,0,1)</f>
        <v>1</v>
      </c>
      <c r="DO133" s="238">
        <f>IF(AN133&gt;N133,0,1)</f>
        <v>1</v>
      </c>
      <c r="DP133" s="238"/>
      <c r="DQ133" s="238"/>
      <c r="DR133" s="238"/>
      <c r="DS133" s="238"/>
      <c r="DT133" s="238"/>
      <c r="DU133" s="238"/>
      <c r="DV133" s="238"/>
      <c r="DW133" s="238"/>
      <c r="DX133" s="238"/>
      <c r="DY133" s="238"/>
      <c r="DZ133" s="238"/>
      <c r="EA133" s="238"/>
      <c r="EB133" s="238"/>
      <c r="EC133" s="238"/>
      <c r="ED133" s="238"/>
      <c r="EE133" s="238"/>
      <c r="EF133" s="238"/>
      <c r="EG133" s="238"/>
      <c r="EH133" s="238"/>
    </row>
    <row r="134" spans="1:138" s="196" customFormat="1" ht="31.5" hidden="1" customHeight="1" x14ac:dyDescent="0.2">
      <c r="A134" s="192">
        <v>2022</v>
      </c>
      <c r="B134" s="172">
        <v>11</v>
      </c>
      <c r="C134" s="265">
        <v>44868</v>
      </c>
      <c r="D134" s="172">
        <v>528</v>
      </c>
      <c r="E134" s="172">
        <v>925</v>
      </c>
      <c r="F134" s="172">
        <v>6</v>
      </c>
      <c r="G134" s="195" t="s">
        <v>418</v>
      </c>
      <c r="H134" s="258" t="s">
        <v>419</v>
      </c>
      <c r="I134" s="258" t="s">
        <v>257</v>
      </c>
      <c r="J134" s="258">
        <v>1</v>
      </c>
      <c r="K134" s="258">
        <v>6</v>
      </c>
      <c r="L134" s="266">
        <v>1091</v>
      </c>
      <c r="M134" s="267">
        <v>1026</v>
      </c>
      <c r="N134" s="268">
        <v>1168</v>
      </c>
      <c r="O134" s="191"/>
      <c r="P134" s="191"/>
      <c r="Q134" s="191"/>
      <c r="R134" s="191">
        <v>1666</v>
      </c>
      <c r="S134" s="191">
        <v>1668</v>
      </c>
      <c r="T134" s="191"/>
      <c r="U134" s="191"/>
      <c r="V134" s="191"/>
      <c r="W134" s="191">
        <v>1161</v>
      </c>
      <c r="X134" s="191">
        <v>1168</v>
      </c>
      <c r="Y134" s="173"/>
      <c r="Z134" s="173"/>
      <c r="AA134" s="191">
        <v>1673</v>
      </c>
      <c r="AB134" s="191">
        <v>1597</v>
      </c>
      <c r="AC134" s="191"/>
      <c r="AD134" s="191">
        <v>1617</v>
      </c>
      <c r="AE134" s="191">
        <v>1700</v>
      </c>
      <c r="AF134" s="191">
        <v>1195</v>
      </c>
      <c r="AG134" s="191">
        <v>1158</v>
      </c>
      <c r="AH134" s="191"/>
      <c r="AI134" s="191">
        <v>1244</v>
      </c>
      <c r="AJ134" s="191">
        <v>1208</v>
      </c>
      <c r="AK134" s="173"/>
      <c r="AL134" s="173"/>
      <c r="AM134" s="269">
        <v>1653.5</v>
      </c>
      <c r="AN134" s="269">
        <v>1189</v>
      </c>
      <c r="AO134" s="184">
        <v>20</v>
      </c>
      <c r="AP134" s="185">
        <v>180</v>
      </c>
      <c r="AQ134" s="183"/>
      <c r="AR134" s="183"/>
      <c r="AS134" s="183"/>
      <c r="AT134" s="183"/>
      <c r="AU134" s="183">
        <v>4</v>
      </c>
      <c r="AV134" s="183">
        <v>4</v>
      </c>
      <c r="AW134" s="183">
        <v>4</v>
      </c>
      <c r="AX134" s="183">
        <v>4</v>
      </c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>
        <v>3</v>
      </c>
      <c r="BJ134" s="183">
        <v>9</v>
      </c>
      <c r="BK134" s="183"/>
      <c r="BL134" s="183"/>
      <c r="BM134" s="183"/>
      <c r="BN134" s="183"/>
      <c r="BO134" s="183"/>
      <c r="BP134" s="183"/>
      <c r="BQ134" s="238" t="s">
        <v>258</v>
      </c>
      <c r="BR134" s="238"/>
      <c r="BS134" s="238" t="s">
        <v>420</v>
      </c>
      <c r="BT134" s="238" t="s">
        <v>261</v>
      </c>
      <c r="BU134" s="238">
        <v>44</v>
      </c>
      <c r="BV134" s="238" t="s">
        <v>421</v>
      </c>
      <c r="BW134" s="238" t="s">
        <v>263</v>
      </c>
      <c r="BX134" s="187">
        <v>1.4999999999999999E-2</v>
      </c>
      <c r="BY134" s="183">
        <v>12</v>
      </c>
      <c r="BZ134" s="183">
        <v>2</v>
      </c>
      <c r="CA134" s="183">
        <v>6</v>
      </c>
      <c r="CB134" s="183">
        <v>12</v>
      </c>
      <c r="CC134" s="183">
        <v>2</v>
      </c>
      <c r="CD134" s="183">
        <v>2</v>
      </c>
      <c r="CE134" s="238">
        <v>0</v>
      </c>
      <c r="CF134" s="238">
        <v>1</v>
      </c>
      <c r="CG134" s="113">
        <v>2</v>
      </c>
      <c r="CH134" s="113">
        <v>0</v>
      </c>
      <c r="CI134" s="113">
        <v>0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24</v>
      </c>
      <c r="CO134" s="186">
        <v>4</v>
      </c>
      <c r="CP134" s="182">
        <v>8</v>
      </c>
      <c r="CQ134" s="188">
        <v>0.5</v>
      </c>
      <c r="CR134" s="174">
        <v>4.3639999999999999</v>
      </c>
      <c r="CS134" s="174">
        <v>8.7279999999999998</v>
      </c>
      <c r="CT134" s="174">
        <v>4.7560000000000002</v>
      </c>
      <c r="CU134" s="174">
        <v>9.5120000000000005</v>
      </c>
      <c r="CV134" s="230"/>
      <c r="CW134" s="230">
        <v>923.63636363636363</v>
      </c>
      <c r="CX134" s="230">
        <v>127</v>
      </c>
      <c r="CY134" s="230"/>
      <c r="CZ134" s="230"/>
      <c r="DA134" s="230"/>
      <c r="DB134" s="221">
        <f>IFERROR((AM134-L134)/L134,"")</f>
        <v>0.51558203483043075</v>
      </c>
      <c r="DC134" s="231">
        <f t="shared" si="6"/>
        <v>4</v>
      </c>
      <c r="DD134" s="15">
        <f>SUM(BH134:BP134,AV134:BD134)</f>
        <v>24</v>
      </c>
      <c r="DE134" s="258">
        <f>IFERROR(ROUND(DD134/K134,0),"")</f>
        <v>4</v>
      </c>
      <c r="DF134" s="258" t="str">
        <f>IFERROR(ROUND(CO134/AQ134,1),"")</f>
        <v/>
      </c>
      <c r="DG134" s="231">
        <f t="shared" si="7"/>
        <v>8</v>
      </c>
      <c r="DH134" s="225">
        <f t="shared" si="8"/>
        <v>0.5</v>
      </c>
      <c r="DJ134" s="15" t="str">
        <f>IFERROR(#REF!-AO134,"")</f>
        <v/>
      </c>
      <c r="DL134" s="274" t="str">
        <f>IFERROR(#REF!-L134,"")</f>
        <v/>
      </c>
      <c r="DM134" s="238" t="e">
        <f>IF(#REF!&gt;AP134,0,1)</f>
        <v>#REF!</v>
      </c>
      <c r="DN134" s="238">
        <f>IF(AN134&lt;M134,0,1)</f>
        <v>1</v>
      </c>
      <c r="DO134" s="238">
        <f>IF(AN134&gt;N134,0,1)</f>
        <v>0</v>
      </c>
      <c r="DP134" s="238"/>
      <c r="DQ134" s="238"/>
      <c r="DR134" s="238"/>
      <c r="DS134" s="238"/>
      <c r="DT134" s="238"/>
      <c r="DU134" s="238"/>
      <c r="DV134" s="238"/>
      <c r="DW134" s="238"/>
      <c r="DX134" s="238"/>
      <c r="DY134" s="238"/>
      <c r="DZ134" s="238"/>
      <c r="EA134" s="238"/>
      <c r="EB134" s="238"/>
      <c r="EC134" s="238"/>
      <c r="ED134" s="238"/>
      <c r="EE134" s="238"/>
      <c r="EF134" s="238"/>
      <c r="EG134" s="238"/>
      <c r="EH134" s="238"/>
    </row>
    <row r="135" spans="1:138" s="196" customFormat="1" ht="31.5" hidden="1" customHeight="1" x14ac:dyDescent="0.2">
      <c r="A135" s="192">
        <v>2022</v>
      </c>
      <c r="B135" s="172">
        <v>11</v>
      </c>
      <c r="C135" s="265">
        <v>44868</v>
      </c>
      <c r="D135" s="172">
        <v>528</v>
      </c>
      <c r="E135" s="172">
        <v>936</v>
      </c>
      <c r="F135" s="172">
        <v>6</v>
      </c>
      <c r="G135" s="195" t="s">
        <v>422</v>
      </c>
      <c r="H135" s="258" t="s">
        <v>423</v>
      </c>
      <c r="I135" s="258" t="s">
        <v>257</v>
      </c>
      <c r="J135" s="258">
        <v>1</v>
      </c>
      <c r="K135" s="258">
        <v>6</v>
      </c>
      <c r="L135" s="266">
        <v>206</v>
      </c>
      <c r="M135" s="267">
        <v>193</v>
      </c>
      <c r="N135" s="268">
        <v>220</v>
      </c>
      <c r="O135" s="191"/>
      <c r="P135" s="191"/>
      <c r="Q135" s="191"/>
      <c r="R135" s="191">
        <v>266</v>
      </c>
      <c r="S135" s="191">
        <v>284</v>
      </c>
      <c r="T135" s="191"/>
      <c r="U135" s="191"/>
      <c r="V135" s="191"/>
      <c r="W135" s="191">
        <v>220</v>
      </c>
      <c r="X135" s="191">
        <v>216</v>
      </c>
      <c r="Y135" s="173"/>
      <c r="Z135" s="173">
        <v>145</v>
      </c>
      <c r="AA135" s="191">
        <v>290</v>
      </c>
      <c r="AB135" s="191">
        <v>264</v>
      </c>
      <c r="AC135" s="191"/>
      <c r="AD135" s="191">
        <v>271</v>
      </c>
      <c r="AE135" s="191">
        <v>256</v>
      </c>
      <c r="AF135" s="191">
        <v>221</v>
      </c>
      <c r="AG135" s="191">
        <v>195</v>
      </c>
      <c r="AH135" s="191"/>
      <c r="AI135" s="191">
        <v>219</v>
      </c>
      <c r="AJ135" s="191">
        <v>212</v>
      </c>
      <c r="AK135" s="173">
        <v>168</v>
      </c>
      <c r="AL135" s="173">
        <v>165</v>
      </c>
      <c r="AM135" s="269">
        <v>271.83333333333331</v>
      </c>
      <c r="AN135" s="269">
        <v>213.83333333333329</v>
      </c>
      <c r="AO135" s="184">
        <v>20</v>
      </c>
      <c r="AP135" s="185">
        <v>180</v>
      </c>
      <c r="AQ135" s="183">
        <v>22.59414225941422</v>
      </c>
      <c r="AR135" s="183">
        <v>159.33333333333329</v>
      </c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38" t="s">
        <v>258</v>
      </c>
      <c r="BR135" s="238"/>
      <c r="BS135" s="238" t="s">
        <v>424</v>
      </c>
      <c r="BT135" s="238" t="s">
        <v>261</v>
      </c>
      <c r="BU135" s="238">
        <v>44</v>
      </c>
      <c r="BV135" s="238" t="s">
        <v>421</v>
      </c>
      <c r="BW135" s="238" t="s">
        <v>263</v>
      </c>
      <c r="BX135" s="187">
        <v>1.4999999999999999E-2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238">
        <v>0</v>
      </c>
      <c r="CF135" s="238">
        <v>0</v>
      </c>
      <c r="CG135" s="113">
        <v>0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0</v>
      </c>
      <c r="CO135" s="186">
        <v>0</v>
      </c>
      <c r="CP135" s="182">
        <v>0</v>
      </c>
      <c r="CQ135" s="188"/>
      <c r="CR135" s="174">
        <v>0</v>
      </c>
      <c r="CS135" s="174">
        <v>0</v>
      </c>
      <c r="CT135" s="174">
        <v>0</v>
      </c>
      <c r="CU135" s="174">
        <v>0</v>
      </c>
      <c r="CV135" s="230">
        <v>0</v>
      </c>
      <c r="CW135" s="230">
        <v>0</v>
      </c>
      <c r="CX135" s="230">
        <v>127</v>
      </c>
      <c r="CY135" s="230"/>
      <c r="CZ135" s="230"/>
      <c r="DA135" s="230"/>
      <c r="DB135" s="221">
        <f>IFERROR((AM135-L135)/L135,"")</f>
        <v>0.31957928802588986</v>
      </c>
      <c r="DC135" s="231">
        <f t="shared" si="6"/>
        <v>0</v>
      </c>
      <c r="DD135" s="15">
        <f>SUM(BH135:BP135,AV135:BD135)</f>
        <v>0</v>
      </c>
      <c r="DE135" s="258">
        <f>IFERROR(ROUND(DD135/K135,0),"")</f>
        <v>0</v>
      </c>
      <c r="DF135" s="258">
        <f>IFERROR(ROUND(CO135/AQ135,1),"")</f>
        <v>0</v>
      </c>
      <c r="DG135" s="231">
        <f t="shared" si="7"/>
        <v>0</v>
      </c>
      <c r="DH135" s="225" t="str">
        <f t="shared" si="8"/>
        <v/>
      </c>
      <c r="DJ135" s="15" t="str">
        <f>IFERROR(#REF!-AO135,"")</f>
        <v/>
      </c>
      <c r="DL135" s="274" t="str">
        <f>IFERROR(#REF!-L135,"")</f>
        <v/>
      </c>
      <c r="DM135" s="238" t="e">
        <f>IF(#REF!&gt;AP135,0,1)</f>
        <v>#REF!</v>
      </c>
      <c r="DN135" s="238">
        <f>IF(AN135&lt;M135,0,1)</f>
        <v>1</v>
      </c>
      <c r="DO135" s="238">
        <f>IF(AN135&gt;N135,0,1)</f>
        <v>1</v>
      </c>
      <c r="DP135" s="238"/>
      <c r="DQ135" s="238"/>
      <c r="DR135" s="238"/>
      <c r="DS135" s="238"/>
      <c r="DT135" s="238"/>
      <c r="DU135" s="238"/>
      <c r="DV135" s="238"/>
      <c r="DW135" s="238"/>
      <c r="DX135" s="238"/>
      <c r="DY135" s="238"/>
      <c r="DZ135" s="238"/>
      <c r="EA135" s="238"/>
      <c r="EB135" s="238"/>
      <c r="EC135" s="238"/>
      <c r="ED135" s="238"/>
      <c r="EE135" s="238"/>
      <c r="EF135" s="238"/>
      <c r="EG135" s="238"/>
      <c r="EH135" s="238"/>
    </row>
    <row r="136" spans="1:138" s="196" customFormat="1" ht="31.5" hidden="1" customHeight="1" x14ac:dyDescent="0.2">
      <c r="A136" s="192">
        <v>2022</v>
      </c>
      <c r="B136" s="172">
        <v>11</v>
      </c>
      <c r="C136" s="265">
        <v>44868</v>
      </c>
      <c r="D136" s="172">
        <v>382</v>
      </c>
      <c r="E136" s="172">
        <v>449</v>
      </c>
      <c r="F136" s="172">
        <v>7</v>
      </c>
      <c r="G136" s="195" t="s">
        <v>334</v>
      </c>
      <c r="H136" s="258" t="s">
        <v>335</v>
      </c>
      <c r="I136" s="258" t="s">
        <v>257</v>
      </c>
      <c r="J136" s="258">
        <v>3</v>
      </c>
      <c r="K136" s="258">
        <v>1</v>
      </c>
      <c r="L136" s="266">
        <v>46</v>
      </c>
      <c r="M136" s="267">
        <v>40</v>
      </c>
      <c r="N136" s="268">
        <v>50</v>
      </c>
      <c r="O136" s="191">
        <v>71</v>
      </c>
      <c r="P136" s="191">
        <v>69</v>
      </c>
      <c r="Q136" s="191">
        <v>72</v>
      </c>
      <c r="R136" s="191">
        <v>70</v>
      </c>
      <c r="S136" s="191">
        <v>74</v>
      </c>
      <c r="T136" s="191">
        <v>45</v>
      </c>
      <c r="U136" s="191">
        <v>46</v>
      </c>
      <c r="V136" s="191">
        <v>45</v>
      </c>
      <c r="W136" s="191">
        <v>48</v>
      </c>
      <c r="X136" s="191">
        <v>44</v>
      </c>
      <c r="Y136" s="173">
        <v>90</v>
      </c>
      <c r="Z136" s="173">
        <v>91</v>
      </c>
      <c r="AA136" s="191">
        <v>52</v>
      </c>
      <c r="AB136" s="191">
        <v>61</v>
      </c>
      <c r="AC136" s="191">
        <v>68</v>
      </c>
      <c r="AD136" s="191">
        <v>66</v>
      </c>
      <c r="AE136" s="191">
        <v>65</v>
      </c>
      <c r="AF136" s="191">
        <v>42</v>
      </c>
      <c r="AG136" s="191">
        <v>44</v>
      </c>
      <c r="AH136" s="191">
        <v>43</v>
      </c>
      <c r="AI136" s="191">
        <v>45</v>
      </c>
      <c r="AJ136" s="191">
        <v>46</v>
      </c>
      <c r="AK136" s="173">
        <v>89</v>
      </c>
      <c r="AL136" s="173">
        <v>88</v>
      </c>
      <c r="AM136" s="269">
        <v>66.8</v>
      </c>
      <c r="AN136" s="269">
        <v>44.8</v>
      </c>
      <c r="AO136" s="184">
        <v>112</v>
      </c>
      <c r="AP136" s="185">
        <v>96</v>
      </c>
      <c r="AQ136" s="183">
        <v>120.67039106145251</v>
      </c>
      <c r="AR136" s="183">
        <v>89.5</v>
      </c>
      <c r="AS136" s="183"/>
      <c r="AT136" s="183"/>
      <c r="AU136" s="183">
        <v>1890</v>
      </c>
      <c r="AV136" s="183">
        <v>2</v>
      </c>
      <c r="AW136" s="183">
        <v>2</v>
      </c>
      <c r="AX136" s="183">
        <v>2</v>
      </c>
      <c r="AY136" s="183">
        <v>3</v>
      </c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>
        <v>5</v>
      </c>
      <c r="BJ136" s="183">
        <v>4</v>
      </c>
      <c r="BK136" s="183"/>
      <c r="BL136" s="183"/>
      <c r="BM136" s="183"/>
      <c r="BN136" s="183"/>
      <c r="BO136" s="183"/>
      <c r="BP136" s="183"/>
      <c r="BQ136" s="238" t="s">
        <v>258</v>
      </c>
      <c r="BR136" s="238" t="s">
        <v>259</v>
      </c>
      <c r="BS136" s="238" t="s">
        <v>336</v>
      </c>
      <c r="BT136" s="238" t="s">
        <v>261</v>
      </c>
      <c r="BU136" s="238">
        <v>44</v>
      </c>
      <c r="BV136" s="238" t="s">
        <v>334</v>
      </c>
      <c r="BW136" s="238" t="s">
        <v>263</v>
      </c>
      <c r="BX136" s="187">
        <v>1.4999999999999999E-2</v>
      </c>
      <c r="BY136" s="183">
        <v>9</v>
      </c>
      <c r="BZ136" s="183">
        <v>9</v>
      </c>
      <c r="CA136" s="183">
        <v>1899</v>
      </c>
      <c r="CB136" s="183">
        <v>9</v>
      </c>
      <c r="CC136" s="183">
        <v>9</v>
      </c>
      <c r="CD136" s="183">
        <v>9</v>
      </c>
      <c r="CE136" s="238">
        <v>2</v>
      </c>
      <c r="CF136" s="238">
        <v>7</v>
      </c>
      <c r="CG136" s="113">
        <v>6</v>
      </c>
      <c r="CH136" s="113">
        <v>3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13">
        <v>18</v>
      </c>
      <c r="CO136" s="186">
        <v>18</v>
      </c>
      <c r="CP136" s="182">
        <v>1908</v>
      </c>
      <c r="CQ136" s="188">
        <v>9.433962264150943E-3</v>
      </c>
      <c r="CR136" s="174">
        <v>0.82799999999999996</v>
      </c>
      <c r="CS136" s="174">
        <v>87.768000000000001</v>
      </c>
      <c r="CT136" s="174">
        <v>0.80640000000000001</v>
      </c>
      <c r="CU136" s="174">
        <v>85.478399999999993</v>
      </c>
      <c r="CV136" s="230">
        <v>0.1491666666666667</v>
      </c>
      <c r="CW136" s="230">
        <v>1233608.7272727271</v>
      </c>
      <c r="CX136" s="230">
        <v>127</v>
      </c>
      <c r="CY136" s="230"/>
      <c r="CZ136" s="230"/>
      <c r="DA136" s="230"/>
      <c r="DB136" s="221">
        <f>IFERROR((AM136-L136)/L136,"")</f>
        <v>0.4521739130434782</v>
      </c>
      <c r="DC136" s="231">
        <f t="shared" si="6"/>
        <v>1890</v>
      </c>
      <c r="DD136" s="15">
        <f>SUM(BH136:BP136,AV136:BD136)</f>
        <v>18</v>
      </c>
      <c r="DE136" s="258">
        <f>IFERROR(ROUND(DD136/K136,0),"")</f>
        <v>18</v>
      </c>
      <c r="DF136" s="258">
        <f>IFERROR(ROUND(CO136/AQ136,1),"")</f>
        <v>0.1</v>
      </c>
      <c r="DG136" s="231">
        <f t="shared" si="7"/>
        <v>1908</v>
      </c>
      <c r="DH136" s="225">
        <f t="shared" si="8"/>
        <v>9.433962264150943E-3</v>
      </c>
      <c r="DJ136" s="15" t="str">
        <f>IFERROR(#REF!-AO136,"")</f>
        <v/>
      </c>
      <c r="DL136" s="274" t="str">
        <f>IFERROR(#REF!-L136,"")</f>
        <v/>
      </c>
      <c r="DM136" s="238" t="e">
        <f>IF(#REF!&gt;AP136,0,1)</f>
        <v>#REF!</v>
      </c>
      <c r="DN136" s="238">
        <f>IF(AN136&lt;M136,0,1)</f>
        <v>1</v>
      </c>
      <c r="DO136" s="238">
        <f>IF(AN136&gt;N136,0,1)</f>
        <v>1</v>
      </c>
      <c r="DP136" s="238"/>
      <c r="DQ136" s="238"/>
      <c r="DR136" s="238"/>
      <c r="DS136" s="238"/>
      <c r="DT136" s="238"/>
      <c r="DU136" s="238"/>
      <c r="DV136" s="238"/>
      <c r="DW136" s="238"/>
      <c r="DX136" s="238"/>
      <c r="DY136" s="238"/>
      <c r="DZ136" s="238"/>
      <c r="EA136" s="238"/>
      <c r="EB136" s="238"/>
      <c r="EC136" s="238"/>
      <c r="ED136" s="238"/>
      <c r="EE136" s="238"/>
      <c r="EF136" s="238"/>
      <c r="EG136" s="238"/>
      <c r="EH136" s="238"/>
    </row>
    <row r="137" spans="1:138" s="196" customFormat="1" ht="31.5" hidden="1" customHeight="1" x14ac:dyDescent="0.2">
      <c r="A137" s="192">
        <v>2022</v>
      </c>
      <c r="B137" s="172">
        <v>11</v>
      </c>
      <c r="C137" s="265">
        <v>44868</v>
      </c>
      <c r="D137" s="172">
        <v>18</v>
      </c>
      <c r="E137" s="172">
        <v>49</v>
      </c>
      <c r="F137" s="172">
        <v>8</v>
      </c>
      <c r="G137" s="195" t="s">
        <v>337</v>
      </c>
      <c r="H137" s="258" t="s">
        <v>338</v>
      </c>
      <c r="I137" s="258" t="s">
        <v>323</v>
      </c>
      <c r="J137" s="258">
        <v>2</v>
      </c>
      <c r="K137" s="258">
        <v>3</v>
      </c>
      <c r="L137" s="266">
        <v>100</v>
      </c>
      <c r="M137" s="267">
        <v>95</v>
      </c>
      <c r="N137" s="268">
        <v>104</v>
      </c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>
        <v>101</v>
      </c>
      <c r="AP137" s="185">
        <v>107</v>
      </c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38" t="s">
        <v>258</v>
      </c>
      <c r="BR137" s="238" t="s">
        <v>324</v>
      </c>
      <c r="BS137" s="238" t="s">
        <v>339</v>
      </c>
      <c r="BT137" s="238" t="s">
        <v>326</v>
      </c>
      <c r="BU137" s="238">
        <v>44</v>
      </c>
      <c r="BV137" s="238" t="s">
        <v>340</v>
      </c>
      <c r="BW137" s="238" t="s">
        <v>263</v>
      </c>
      <c r="BX137" s="187">
        <v>1.4999999999999999E-2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238">
        <v>0</v>
      </c>
      <c r="CF137" s="238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0</v>
      </c>
      <c r="CO137" s="186">
        <v>0</v>
      </c>
      <c r="CP137" s="182">
        <v>0</v>
      </c>
      <c r="CQ137" s="188"/>
      <c r="CR137" s="174">
        <v>0</v>
      </c>
      <c r="CS137" s="174">
        <v>0</v>
      </c>
      <c r="CT137" s="174"/>
      <c r="CU137" s="174"/>
      <c r="CV137" s="230"/>
      <c r="CW137" s="230">
        <v>0</v>
      </c>
      <c r="CX137" s="230">
        <v>127</v>
      </c>
      <c r="CY137" s="230"/>
      <c r="CZ137" s="230"/>
      <c r="DA137" s="230"/>
      <c r="DB137" s="221">
        <f>IFERROR((AM137-L137)/L137,"")</f>
        <v>-1</v>
      </c>
      <c r="DC137" s="231">
        <f t="shared" si="6"/>
        <v>0</v>
      </c>
      <c r="DD137" s="15">
        <f>SUM(BH137:BP137,AV137:BD137)</f>
        <v>0</v>
      </c>
      <c r="DE137" s="258">
        <f>IFERROR(ROUND(DD137/K137,0),"")</f>
        <v>0</v>
      </c>
      <c r="DF137" s="258" t="str">
        <f>IFERROR(ROUND(CO137/AQ137,1),"")</f>
        <v/>
      </c>
      <c r="DG137" s="231">
        <f t="shared" si="7"/>
        <v>0</v>
      </c>
      <c r="DH137" s="225" t="str">
        <f t="shared" si="8"/>
        <v/>
      </c>
      <c r="DJ137" s="15" t="str">
        <f>IFERROR(#REF!-AO137,"")</f>
        <v/>
      </c>
      <c r="DL137" s="274" t="str">
        <f>IFERROR(#REF!-L137,"")</f>
        <v/>
      </c>
      <c r="DM137" s="238" t="e">
        <f>IF(#REF!&gt;AP137,0,1)</f>
        <v>#REF!</v>
      </c>
      <c r="DN137" s="238">
        <f>IF(AN137&lt;M137,0,1)</f>
        <v>0</v>
      </c>
      <c r="DO137" s="238">
        <f>IF(AN137&gt;N137,0,1)</f>
        <v>1</v>
      </c>
      <c r="DP137" s="238"/>
      <c r="DQ137" s="238"/>
      <c r="DR137" s="238"/>
      <c r="DS137" s="238"/>
      <c r="DT137" s="238"/>
      <c r="DU137" s="238"/>
      <c r="DV137" s="238"/>
      <c r="DW137" s="238"/>
      <c r="DX137" s="238"/>
      <c r="DY137" s="238"/>
      <c r="DZ137" s="238"/>
      <c r="EA137" s="238"/>
      <c r="EB137" s="238"/>
      <c r="EC137" s="238"/>
      <c r="ED137" s="238"/>
      <c r="EE137" s="238"/>
      <c r="EF137" s="238"/>
      <c r="EG137" s="238"/>
      <c r="EH137" s="238"/>
    </row>
    <row r="138" spans="1:138" s="196" customFormat="1" ht="31.5" hidden="1" customHeight="1" x14ac:dyDescent="0.2">
      <c r="A138" s="192">
        <v>2022</v>
      </c>
      <c r="B138" s="172">
        <v>11</v>
      </c>
      <c r="C138" s="265">
        <v>44868</v>
      </c>
      <c r="D138" s="172">
        <v>18</v>
      </c>
      <c r="E138" s="172">
        <v>50</v>
      </c>
      <c r="F138" s="172">
        <v>8</v>
      </c>
      <c r="G138" s="195" t="s">
        <v>341</v>
      </c>
      <c r="H138" s="258" t="s">
        <v>342</v>
      </c>
      <c r="I138" s="258" t="s">
        <v>323</v>
      </c>
      <c r="J138" s="258">
        <v>2</v>
      </c>
      <c r="K138" s="258">
        <v>3</v>
      </c>
      <c r="L138" s="266">
        <v>54</v>
      </c>
      <c r="M138" s="267">
        <v>51</v>
      </c>
      <c r="N138" s="268">
        <v>56</v>
      </c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>
        <v>101</v>
      </c>
      <c r="AP138" s="185">
        <v>107</v>
      </c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38" t="s">
        <v>258</v>
      </c>
      <c r="BR138" s="238" t="s">
        <v>324</v>
      </c>
      <c r="BS138" s="238" t="s">
        <v>343</v>
      </c>
      <c r="BT138" s="238" t="s">
        <v>326</v>
      </c>
      <c r="BU138" s="238">
        <v>44</v>
      </c>
      <c r="BV138" s="238" t="s">
        <v>340</v>
      </c>
      <c r="BW138" s="238" t="s">
        <v>263</v>
      </c>
      <c r="BX138" s="187">
        <v>1.4999999999999999E-2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238">
        <v>0</v>
      </c>
      <c r="CF138" s="238">
        <v>0</v>
      </c>
      <c r="CG138" s="113">
        <v>0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0</v>
      </c>
      <c r="CO138" s="186">
        <v>0</v>
      </c>
      <c r="CP138" s="182">
        <v>0</v>
      </c>
      <c r="CQ138" s="188"/>
      <c r="CR138" s="174">
        <v>0</v>
      </c>
      <c r="CS138" s="174">
        <v>0</v>
      </c>
      <c r="CT138" s="174"/>
      <c r="CU138" s="174"/>
      <c r="CV138" s="230"/>
      <c r="CW138" s="230">
        <v>0</v>
      </c>
      <c r="CX138" s="230">
        <v>127</v>
      </c>
      <c r="CY138" s="230"/>
      <c r="CZ138" s="230"/>
      <c r="DA138" s="230"/>
      <c r="DB138" s="221">
        <f>IFERROR((AM138-L138)/L138,"")</f>
        <v>-1</v>
      </c>
      <c r="DC138" s="231">
        <f t="shared" si="6"/>
        <v>0</v>
      </c>
      <c r="DD138" s="15">
        <f>SUM(BH138:BP138,AV138:BD138)</f>
        <v>0</v>
      </c>
      <c r="DE138" s="258">
        <f>IFERROR(ROUND(DD138/K138,0),"")</f>
        <v>0</v>
      </c>
      <c r="DF138" s="258" t="str">
        <f>IFERROR(ROUND(CO138/AQ138,1),"")</f>
        <v/>
      </c>
      <c r="DG138" s="231">
        <f t="shared" si="7"/>
        <v>0</v>
      </c>
      <c r="DH138" s="225" t="str">
        <f t="shared" si="8"/>
        <v/>
      </c>
      <c r="DJ138" s="15" t="str">
        <f>IFERROR(#REF!-AO138,"")</f>
        <v/>
      </c>
      <c r="DL138" s="274" t="str">
        <f>IFERROR(#REF!-L138,"")</f>
        <v/>
      </c>
      <c r="DM138" s="238" t="e">
        <f>IF(#REF!&gt;AP138,0,1)</f>
        <v>#REF!</v>
      </c>
      <c r="DN138" s="238">
        <f>IF(AN138&lt;M138,0,1)</f>
        <v>0</v>
      </c>
      <c r="DO138" s="238">
        <f>IF(AN138&gt;N138,0,1)</f>
        <v>1</v>
      </c>
      <c r="DP138" s="238"/>
      <c r="DQ138" s="238"/>
      <c r="DR138" s="238"/>
      <c r="DS138" s="238"/>
      <c r="DT138" s="238"/>
      <c r="DU138" s="238"/>
      <c r="DV138" s="238"/>
      <c r="DW138" s="238"/>
      <c r="DX138" s="238"/>
      <c r="DY138" s="238"/>
      <c r="DZ138" s="238"/>
      <c r="EA138" s="238"/>
      <c r="EB138" s="238"/>
      <c r="EC138" s="238"/>
      <c r="ED138" s="238"/>
      <c r="EE138" s="238"/>
      <c r="EF138" s="238"/>
      <c r="EG138" s="238"/>
      <c r="EH138" s="238"/>
    </row>
    <row r="139" spans="1:138" s="196" customFormat="1" ht="31.5" hidden="1" customHeight="1" x14ac:dyDescent="0.2">
      <c r="A139" s="192">
        <v>2022</v>
      </c>
      <c r="B139" s="172">
        <v>11</v>
      </c>
      <c r="C139" s="265">
        <v>44868</v>
      </c>
      <c r="D139" s="172">
        <v>416</v>
      </c>
      <c r="E139" s="172">
        <v>659</v>
      </c>
      <c r="F139" s="172">
        <v>8</v>
      </c>
      <c r="G139" s="195" t="s">
        <v>412</v>
      </c>
      <c r="H139" s="258" t="s">
        <v>413</v>
      </c>
      <c r="I139" s="258" t="s">
        <v>257</v>
      </c>
      <c r="J139" s="258">
        <v>2</v>
      </c>
      <c r="K139" s="258">
        <v>1</v>
      </c>
      <c r="L139" s="266">
        <v>301</v>
      </c>
      <c r="M139" s="267">
        <v>283</v>
      </c>
      <c r="N139" s="268">
        <v>322</v>
      </c>
      <c r="O139" s="191">
        <v>377</v>
      </c>
      <c r="P139" s="191">
        <v>388</v>
      </c>
      <c r="Q139" s="191">
        <v>379</v>
      </c>
      <c r="R139" s="191">
        <v>359</v>
      </c>
      <c r="S139" s="191">
        <v>374</v>
      </c>
      <c r="T139" s="191">
        <v>312</v>
      </c>
      <c r="U139" s="191">
        <v>310</v>
      </c>
      <c r="V139" s="191">
        <v>298</v>
      </c>
      <c r="W139" s="191">
        <v>307</v>
      </c>
      <c r="X139" s="191">
        <v>300</v>
      </c>
      <c r="Y139" s="173">
        <v>124</v>
      </c>
      <c r="Z139" s="173">
        <v>125</v>
      </c>
      <c r="AA139" s="191">
        <v>343</v>
      </c>
      <c r="AB139" s="191">
        <v>384</v>
      </c>
      <c r="AC139" s="191">
        <v>391</v>
      </c>
      <c r="AD139" s="191">
        <v>390</v>
      </c>
      <c r="AE139" s="191">
        <v>387</v>
      </c>
      <c r="AF139" s="191">
        <v>294</v>
      </c>
      <c r="AG139" s="191">
        <v>318</v>
      </c>
      <c r="AH139" s="191">
        <v>300</v>
      </c>
      <c r="AI139" s="191">
        <v>306</v>
      </c>
      <c r="AJ139" s="191">
        <v>311</v>
      </c>
      <c r="AK139" s="173">
        <v>125</v>
      </c>
      <c r="AL139" s="173">
        <v>124</v>
      </c>
      <c r="AM139" s="269">
        <v>377.2</v>
      </c>
      <c r="AN139" s="269">
        <v>305.60000000000002</v>
      </c>
      <c r="AO139" s="184">
        <v>55</v>
      </c>
      <c r="AP139" s="185">
        <v>131</v>
      </c>
      <c r="AQ139" s="183">
        <v>57.831325301204821</v>
      </c>
      <c r="AR139" s="183">
        <v>124.5</v>
      </c>
      <c r="AS139" s="183"/>
      <c r="AT139" s="183"/>
      <c r="AU139" s="183">
        <v>828</v>
      </c>
      <c r="AV139" s="183">
        <v>2</v>
      </c>
      <c r="AW139" s="183">
        <v>2</v>
      </c>
      <c r="AX139" s="183">
        <v>2</v>
      </c>
      <c r="AY139" s="183"/>
      <c r="AZ139" s="183"/>
      <c r="BA139" s="183"/>
      <c r="BB139" s="183"/>
      <c r="BC139" s="183"/>
      <c r="BD139" s="183"/>
      <c r="BE139" s="183"/>
      <c r="BF139" s="183"/>
      <c r="BG139" s="183">
        <v>657</v>
      </c>
      <c r="BH139" s="183"/>
      <c r="BI139" s="183"/>
      <c r="BJ139" s="183">
        <v>6</v>
      </c>
      <c r="BK139" s="183"/>
      <c r="BL139" s="183"/>
      <c r="BM139" s="183"/>
      <c r="BN139" s="183"/>
      <c r="BO139" s="183"/>
      <c r="BP139" s="183"/>
      <c r="BQ139" s="238" t="s">
        <v>258</v>
      </c>
      <c r="BR139" s="238" t="s">
        <v>259</v>
      </c>
      <c r="BS139" s="238" t="s">
        <v>414</v>
      </c>
      <c r="BT139" s="238" t="s">
        <v>261</v>
      </c>
      <c r="BU139" s="238">
        <v>44</v>
      </c>
      <c r="BV139" s="238" t="s">
        <v>415</v>
      </c>
      <c r="BW139" s="238" t="s">
        <v>263</v>
      </c>
      <c r="BX139" s="187">
        <v>1.4999999999999999E-2</v>
      </c>
      <c r="BY139" s="183">
        <v>6</v>
      </c>
      <c r="BZ139" s="183">
        <v>6</v>
      </c>
      <c r="CA139" s="183">
        <v>834</v>
      </c>
      <c r="CB139" s="183">
        <v>6</v>
      </c>
      <c r="CC139" s="183">
        <v>6</v>
      </c>
      <c r="CD139" s="183">
        <v>663</v>
      </c>
      <c r="CE139" s="238">
        <v>2</v>
      </c>
      <c r="CF139" s="238">
        <v>2</v>
      </c>
      <c r="CG139" s="113">
        <v>8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12</v>
      </c>
      <c r="CO139" s="186">
        <v>12</v>
      </c>
      <c r="CP139" s="182">
        <v>1497</v>
      </c>
      <c r="CQ139" s="188">
        <v>8.0160320641282558E-3</v>
      </c>
      <c r="CR139" s="174">
        <v>3.6120000000000001</v>
      </c>
      <c r="CS139" s="174">
        <v>450.59699999999998</v>
      </c>
      <c r="CT139" s="174">
        <v>3.6671999999999998</v>
      </c>
      <c r="CU139" s="174">
        <v>457.48320000000001</v>
      </c>
      <c r="CV139" s="230">
        <v>0.20749999999999999</v>
      </c>
      <c r="CW139" s="230">
        <v>475297.49999999988</v>
      </c>
      <c r="CX139" s="230">
        <v>127</v>
      </c>
      <c r="CY139" s="230"/>
      <c r="CZ139" s="230"/>
      <c r="DA139" s="230"/>
      <c r="DB139" s="221">
        <f>IFERROR((AM139-L139)/L139,"")</f>
        <v>0.25315614617940196</v>
      </c>
      <c r="DC139" s="231">
        <f t="shared" si="6"/>
        <v>1485</v>
      </c>
      <c r="DD139" s="15">
        <f>SUM(BH139:BP139,AV139:BD139)</f>
        <v>12</v>
      </c>
      <c r="DE139" s="258">
        <f>IFERROR(ROUND(DD139/K139,0),"")</f>
        <v>12</v>
      </c>
      <c r="DF139" s="258">
        <f>IFERROR(ROUND(CO139/AQ139,1),"")</f>
        <v>0.2</v>
      </c>
      <c r="DG139" s="231">
        <f t="shared" si="7"/>
        <v>1497</v>
      </c>
      <c r="DH139" s="225">
        <f t="shared" si="8"/>
        <v>8.0160320641282558E-3</v>
      </c>
      <c r="DJ139" s="15" t="str">
        <f>IFERROR(#REF!-AO139,"")</f>
        <v/>
      </c>
      <c r="DL139" s="274" t="str">
        <f>IFERROR(#REF!-L139,"")</f>
        <v/>
      </c>
      <c r="DM139" s="238" t="e">
        <f>IF(#REF!&gt;AP139,0,1)</f>
        <v>#REF!</v>
      </c>
      <c r="DN139" s="238">
        <f>IF(AN139&lt;M139,0,1)</f>
        <v>1</v>
      </c>
      <c r="DO139" s="238">
        <f>IF(AN139&gt;N139,0,1)</f>
        <v>1</v>
      </c>
      <c r="DP139" s="238"/>
      <c r="DQ139" s="238"/>
      <c r="DR139" s="238"/>
      <c r="DS139" s="238"/>
      <c r="DT139" s="238"/>
      <c r="DU139" s="238"/>
      <c r="DV139" s="238"/>
      <c r="DW139" s="238"/>
      <c r="DX139" s="238"/>
      <c r="DY139" s="238"/>
      <c r="DZ139" s="238"/>
      <c r="EA139" s="238"/>
      <c r="EB139" s="238"/>
      <c r="EC139" s="238"/>
      <c r="ED139" s="238"/>
      <c r="EE139" s="238"/>
      <c r="EF139" s="238"/>
      <c r="EG139" s="238"/>
      <c r="EH139" s="238"/>
    </row>
    <row r="140" spans="1:138" s="196" customFormat="1" ht="31.5" hidden="1" customHeight="1" x14ac:dyDescent="0.2">
      <c r="A140" s="192">
        <v>2022</v>
      </c>
      <c r="B140" s="172">
        <v>11</v>
      </c>
      <c r="C140" s="265">
        <v>44868</v>
      </c>
      <c r="D140" s="172">
        <v>167</v>
      </c>
      <c r="E140" s="172">
        <v>308</v>
      </c>
      <c r="F140" s="172">
        <v>9</v>
      </c>
      <c r="G140" s="195" t="s">
        <v>416</v>
      </c>
      <c r="H140" s="258" t="s">
        <v>417</v>
      </c>
      <c r="I140" s="258" t="s">
        <v>359</v>
      </c>
      <c r="J140" s="258">
        <v>2</v>
      </c>
      <c r="K140" s="258">
        <v>1</v>
      </c>
      <c r="L140" s="266">
        <v>297</v>
      </c>
      <c r="M140" s="267">
        <v>276</v>
      </c>
      <c r="N140" s="268">
        <v>317</v>
      </c>
      <c r="O140" s="191">
        <v>410</v>
      </c>
      <c r="P140" s="191">
        <v>398</v>
      </c>
      <c r="Q140" s="191">
        <v>412</v>
      </c>
      <c r="R140" s="191">
        <v>389</v>
      </c>
      <c r="S140" s="191">
        <v>407</v>
      </c>
      <c r="T140" s="191">
        <v>334</v>
      </c>
      <c r="U140" s="191">
        <v>340</v>
      </c>
      <c r="V140" s="191">
        <v>335</v>
      </c>
      <c r="W140" s="191">
        <v>352</v>
      </c>
      <c r="X140" s="191">
        <v>333</v>
      </c>
      <c r="Y140" s="173">
        <v>275</v>
      </c>
      <c r="Z140" s="173">
        <v>277</v>
      </c>
      <c r="AA140" s="191">
        <v>390</v>
      </c>
      <c r="AB140" s="191">
        <v>370</v>
      </c>
      <c r="AC140" s="191">
        <v>396</v>
      </c>
      <c r="AD140" s="191">
        <v>406</v>
      </c>
      <c r="AE140" s="191">
        <v>388</v>
      </c>
      <c r="AF140" s="191">
        <v>328</v>
      </c>
      <c r="AG140" s="191">
        <v>310</v>
      </c>
      <c r="AH140" s="191">
        <v>318</v>
      </c>
      <c r="AI140" s="191">
        <v>328</v>
      </c>
      <c r="AJ140" s="191">
        <v>332</v>
      </c>
      <c r="AK140" s="173">
        <v>304</v>
      </c>
      <c r="AL140" s="173">
        <v>301</v>
      </c>
      <c r="AM140" s="269">
        <v>396.6</v>
      </c>
      <c r="AN140" s="269">
        <v>331</v>
      </c>
      <c r="AO140" s="184">
        <v>52</v>
      </c>
      <c r="AP140" s="185">
        <v>277</v>
      </c>
      <c r="AQ140" s="183">
        <v>24.891961970613661</v>
      </c>
      <c r="AR140" s="183">
        <v>289.25</v>
      </c>
      <c r="AS140" s="183"/>
      <c r="AT140" s="183"/>
      <c r="AU140" s="183">
        <v>450</v>
      </c>
      <c r="AV140" s="183">
        <v>2</v>
      </c>
      <c r="AW140" s="183">
        <v>2</v>
      </c>
      <c r="AX140" s="183">
        <v>2</v>
      </c>
      <c r="AY140" s="183"/>
      <c r="AZ140" s="183"/>
      <c r="BA140" s="183"/>
      <c r="BB140" s="183"/>
      <c r="BC140" s="183"/>
      <c r="BD140" s="183"/>
      <c r="BE140" s="183"/>
      <c r="BF140" s="183"/>
      <c r="BG140" s="183">
        <v>830</v>
      </c>
      <c r="BH140" s="183"/>
      <c r="BI140" s="183"/>
      <c r="BJ140" s="183">
        <v>4</v>
      </c>
      <c r="BK140" s="183"/>
      <c r="BL140" s="183"/>
      <c r="BM140" s="183"/>
      <c r="BN140" s="183"/>
      <c r="BO140" s="183"/>
      <c r="BP140" s="183"/>
      <c r="BQ140" s="238" t="s">
        <v>273</v>
      </c>
      <c r="BR140" s="238" t="s">
        <v>274</v>
      </c>
      <c r="BS140" s="238"/>
      <c r="BT140" s="238"/>
      <c r="BU140" s="238">
        <v>44</v>
      </c>
      <c r="BV140" s="238" t="s">
        <v>416</v>
      </c>
      <c r="BW140" s="238" t="s">
        <v>263</v>
      </c>
      <c r="BX140" s="187">
        <v>1.4999999999999999E-2</v>
      </c>
      <c r="BY140" s="183">
        <v>6</v>
      </c>
      <c r="BZ140" s="183">
        <v>6</v>
      </c>
      <c r="CA140" s="183">
        <v>456</v>
      </c>
      <c r="CB140" s="183">
        <v>4</v>
      </c>
      <c r="CC140" s="183">
        <v>4</v>
      </c>
      <c r="CD140" s="183">
        <v>834</v>
      </c>
      <c r="CE140" s="238">
        <v>2</v>
      </c>
      <c r="CF140" s="238">
        <v>2</v>
      </c>
      <c r="CG140" s="113">
        <v>6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10</v>
      </c>
      <c r="CO140" s="186">
        <v>10</v>
      </c>
      <c r="CP140" s="182">
        <v>1290</v>
      </c>
      <c r="CQ140" s="188">
        <v>7.7519379844961239E-3</v>
      </c>
      <c r="CR140" s="174">
        <v>2.97</v>
      </c>
      <c r="CS140" s="174">
        <v>383.13</v>
      </c>
      <c r="CT140" s="174">
        <v>3.31</v>
      </c>
      <c r="CU140" s="174">
        <v>426.99</v>
      </c>
      <c r="CV140" s="230">
        <v>0.40173611111111113</v>
      </c>
      <c r="CW140" s="230">
        <v>387234.54545454541</v>
      </c>
      <c r="CX140" s="230">
        <v>127</v>
      </c>
      <c r="CY140" s="230"/>
      <c r="CZ140" s="230"/>
      <c r="DA140" s="230"/>
      <c r="DB140" s="221">
        <f>IFERROR((AM140-L140)/L140,"")</f>
        <v>0.3353535353535354</v>
      </c>
      <c r="DC140" s="231">
        <f t="shared" si="6"/>
        <v>1280</v>
      </c>
      <c r="DD140" s="15">
        <f>SUM(BH140:BP140,AV140:BD140)</f>
        <v>10</v>
      </c>
      <c r="DE140" s="258">
        <f>IFERROR(ROUND(DD140/K140,0),"")</f>
        <v>10</v>
      </c>
      <c r="DF140" s="258">
        <f>IFERROR(ROUND(CO140/AQ140,1),"")</f>
        <v>0.4</v>
      </c>
      <c r="DG140" s="231">
        <f t="shared" si="7"/>
        <v>1290</v>
      </c>
      <c r="DH140" s="225">
        <f t="shared" si="8"/>
        <v>7.7519379844961239E-3</v>
      </c>
      <c r="DJ140" s="15" t="str">
        <f>IFERROR(#REF!-AO140,"")</f>
        <v/>
      </c>
      <c r="DL140" s="274" t="str">
        <f>IFERROR(#REF!-L140,"")</f>
        <v/>
      </c>
      <c r="DM140" s="238" t="e">
        <f>IF(#REF!&gt;AP140,0,1)</f>
        <v>#REF!</v>
      </c>
      <c r="DN140" s="238">
        <f>IF(AN140&lt;M140,0,1)</f>
        <v>1</v>
      </c>
      <c r="DO140" s="238">
        <f>IF(AN140&gt;N140,0,1)</f>
        <v>0</v>
      </c>
      <c r="DP140" s="238"/>
      <c r="DQ140" s="238"/>
      <c r="DR140" s="238"/>
      <c r="DS140" s="238"/>
      <c r="DT140" s="238"/>
      <c r="DU140" s="238"/>
      <c r="DV140" s="238"/>
      <c r="DW140" s="238"/>
      <c r="DX140" s="238"/>
      <c r="DY140" s="238"/>
      <c r="DZ140" s="238"/>
      <c r="EA140" s="238"/>
      <c r="EB140" s="238"/>
      <c r="EC140" s="238"/>
      <c r="ED140" s="238"/>
      <c r="EE140" s="238"/>
      <c r="EF140" s="238"/>
      <c r="EG140" s="238"/>
      <c r="EH140" s="238"/>
    </row>
    <row r="141" spans="1:138" s="196" customFormat="1" ht="31.5" hidden="1" customHeight="1" x14ac:dyDescent="0.2">
      <c r="A141" s="192">
        <v>2022</v>
      </c>
      <c r="B141" s="172">
        <v>11</v>
      </c>
      <c r="C141" s="265">
        <v>44868</v>
      </c>
      <c r="D141" s="172">
        <v>375</v>
      </c>
      <c r="E141" s="172">
        <v>437</v>
      </c>
      <c r="F141" s="172">
        <v>9</v>
      </c>
      <c r="G141" s="195" t="s">
        <v>344</v>
      </c>
      <c r="H141" s="258" t="s">
        <v>345</v>
      </c>
      <c r="I141" s="258" t="s">
        <v>257</v>
      </c>
      <c r="J141" s="258">
        <v>4</v>
      </c>
      <c r="K141" s="258">
        <v>2</v>
      </c>
      <c r="L141" s="266">
        <v>168</v>
      </c>
      <c r="M141" s="267">
        <v>158</v>
      </c>
      <c r="N141" s="268">
        <v>179</v>
      </c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>
        <v>120</v>
      </c>
      <c r="AP141" s="185">
        <v>120</v>
      </c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38" t="s">
        <v>258</v>
      </c>
      <c r="BR141" s="238" t="s">
        <v>259</v>
      </c>
      <c r="BS141" s="238" t="s">
        <v>346</v>
      </c>
      <c r="BT141" s="238" t="s">
        <v>261</v>
      </c>
      <c r="BU141" s="238">
        <v>44</v>
      </c>
      <c r="BV141" s="238" t="s">
        <v>347</v>
      </c>
      <c r="BW141" s="238" t="s">
        <v>263</v>
      </c>
      <c r="BX141" s="187">
        <v>1.4999999999999999E-2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238">
        <v>0</v>
      </c>
      <c r="CF141" s="238">
        <v>0</v>
      </c>
      <c r="CG141" s="113">
        <v>0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0</v>
      </c>
      <c r="CO141" s="186">
        <v>0</v>
      </c>
      <c r="CP141" s="182">
        <v>0</v>
      </c>
      <c r="CQ141" s="188"/>
      <c r="CR141" s="174">
        <v>0</v>
      </c>
      <c r="CS141" s="174">
        <v>0</v>
      </c>
      <c r="CT141" s="174"/>
      <c r="CU141" s="174"/>
      <c r="CV141" s="230"/>
      <c r="CW141" s="230">
        <v>0</v>
      </c>
      <c r="CX141" s="230">
        <v>127</v>
      </c>
      <c r="CY141" s="230"/>
      <c r="CZ141" s="230"/>
      <c r="DA141" s="230"/>
      <c r="DB141" s="221">
        <f>IFERROR((AM141-L141)/L141,"")</f>
        <v>-1</v>
      </c>
      <c r="DC141" s="231">
        <f t="shared" si="6"/>
        <v>0</v>
      </c>
      <c r="DD141" s="15">
        <f>SUM(BH141:BP141,AV141:BD141)</f>
        <v>0</v>
      </c>
      <c r="DE141" s="258">
        <f>IFERROR(ROUND(DD141/K141,0),"")</f>
        <v>0</v>
      </c>
      <c r="DF141" s="258" t="str">
        <f>IFERROR(ROUND(CO141/AQ141,1),"")</f>
        <v/>
      </c>
      <c r="DG141" s="231">
        <f t="shared" si="7"/>
        <v>0</v>
      </c>
      <c r="DH141" s="225" t="str">
        <f t="shared" si="8"/>
        <v/>
      </c>
      <c r="DJ141" s="15" t="str">
        <f>IFERROR(#REF!-AO141,"")</f>
        <v/>
      </c>
      <c r="DL141" s="274" t="str">
        <f>IFERROR(#REF!-L141,"")</f>
        <v/>
      </c>
      <c r="DM141" s="238" t="e">
        <f>IF(#REF!&gt;AP141,0,1)</f>
        <v>#REF!</v>
      </c>
      <c r="DN141" s="238">
        <f>IF(AN141&lt;M141,0,1)</f>
        <v>0</v>
      </c>
      <c r="DO141" s="238">
        <f>IF(AN141&gt;N141,0,1)</f>
        <v>1</v>
      </c>
      <c r="DP141" s="238"/>
      <c r="DQ141" s="238"/>
      <c r="DR141" s="238"/>
      <c r="DS141" s="238"/>
      <c r="DT141" s="238"/>
      <c r="DU141" s="238"/>
      <c r="DV141" s="238"/>
      <c r="DW141" s="238"/>
      <c r="DX141" s="238"/>
      <c r="DY141" s="238"/>
      <c r="DZ141" s="238"/>
      <c r="EA141" s="238"/>
      <c r="EB141" s="238"/>
      <c r="EC141" s="238"/>
      <c r="ED141" s="238"/>
      <c r="EE141" s="238"/>
      <c r="EF141" s="238"/>
      <c r="EG141" s="238"/>
      <c r="EH141" s="238"/>
    </row>
    <row r="142" spans="1:138" s="196" customFormat="1" ht="31.5" hidden="1" customHeight="1" x14ac:dyDescent="0.2">
      <c r="A142" s="192">
        <v>2022</v>
      </c>
      <c r="B142" s="172">
        <v>11</v>
      </c>
      <c r="C142" s="265">
        <v>44868</v>
      </c>
      <c r="D142" s="172">
        <v>227</v>
      </c>
      <c r="E142" s="172">
        <v>155</v>
      </c>
      <c r="F142" s="172">
        <v>28</v>
      </c>
      <c r="G142" s="195" t="s">
        <v>353</v>
      </c>
      <c r="H142" s="258" t="s">
        <v>354</v>
      </c>
      <c r="I142" s="258" t="s">
        <v>355</v>
      </c>
      <c r="J142" s="258">
        <v>3</v>
      </c>
      <c r="K142" s="258">
        <v>2</v>
      </c>
      <c r="L142" s="266">
        <v>122</v>
      </c>
      <c r="M142" s="267">
        <v>113</v>
      </c>
      <c r="N142" s="268">
        <v>130</v>
      </c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>
        <v>80</v>
      </c>
      <c r="AP142" s="185">
        <v>135</v>
      </c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>
        <v>144</v>
      </c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38" t="s">
        <v>273</v>
      </c>
      <c r="BR142" s="238" t="s">
        <v>351</v>
      </c>
      <c r="BS142" s="238" t="s">
        <v>356</v>
      </c>
      <c r="BT142" s="238"/>
      <c r="BU142" s="238">
        <v>44</v>
      </c>
      <c r="BV142" s="238" t="s">
        <v>353</v>
      </c>
      <c r="BW142" s="238" t="s">
        <v>352</v>
      </c>
      <c r="BX142" s="187">
        <v>0.02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144</v>
      </c>
      <c r="CE142" s="238">
        <v>0</v>
      </c>
      <c r="CF142" s="238">
        <v>0</v>
      </c>
      <c r="CG142" s="113">
        <v>0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0</v>
      </c>
      <c r="CO142" s="186">
        <v>0</v>
      </c>
      <c r="CP142" s="182">
        <v>144</v>
      </c>
      <c r="CQ142" s="188">
        <v>0</v>
      </c>
      <c r="CR142" s="174">
        <v>0</v>
      </c>
      <c r="CS142" s="174">
        <v>17.568000000000001</v>
      </c>
      <c r="CT142" s="174"/>
      <c r="CU142" s="174"/>
      <c r="CV142" s="230"/>
      <c r="CW142" s="230">
        <v>66501.818181818177</v>
      </c>
      <c r="CX142" s="230">
        <v>127</v>
      </c>
      <c r="CY142" s="230"/>
      <c r="CZ142" s="230"/>
      <c r="DA142" s="230"/>
      <c r="DB142" s="221">
        <f>IFERROR((AM142-L142)/L142,"")</f>
        <v>-1</v>
      </c>
      <c r="DC142" s="231">
        <f t="shared" si="6"/>
        <v>144</v>
      </c>
      <c r="DD142" s="15">
        <f>SUM(BH142:BP142,AV142:BD142)</f>
        <v>0</v>
      </c>
      <c r="DE142" s="258">
        <f>IFERROR(ROUND(DD142/K142,0),"")</f>
        <v>0</v>
      </c>
      <c r="DF142" s="258" t="str">
        <f>IFERROR(ROUND(CO142/AQ142,1),"")</f>
        <v/>
      </c>
      <c r="DG142" s="231">
        <f t="shared" si="7"/>
        <v>144</v>
      </c>
      <c r="DH142" s="225">
        <f t="shared" si="8"/>
        <v>0</v>
      </c>
      <c r="DJ142" s="15" t="str">
        <f>IFERROR(#REF!-AO142,"")</f>
        <v/>
      </c>
      <c r="DL142" s="274" t="str">
        <f>IFERROR(#REF!-L142,"")</f>
        <v/>
      </c>
      <c r="DM142" s="238" t="e">
        <f>IF(#REF!&gt;AP142,0,1)</f>
        <v>#REF!</v>
      </c>
      <c r="DN142" s="238">
        <f>IF(AN142&lt;M142,0,1)</f>
        <v>0</v>
      </c>
      <c r="DO142" s="238">
        <f>IF(AN142&gt;N142,0,1)</f>
        <v>1</v>
      </c>
      <c r="DP142" s="238"/>
      <c r="DQ142" s="238"/>
      <c r="DR142" s="238"/>
      <c r="DS142" s="238"/>
      <c r="DT142" s="238"/>
      <c r="DU142" s="238"/>
      <c r="DV142" s="238"/>
      <c r="DW142" s="238"/>
      <c r="DX142" s="238"/>
      <c r="DY142" s="238"/>
      <c r="DZ142" s="238"/>
      <c r="EA142" s="238"/>
      <c r="EB142" s="238"/>
      <c r="EC142" s="238"/>
      <c r="ED142" s="238"/>
      <c r="EE142" s="238"/>
      <c r="EF142" s="238"/>
      <c r="EG142" s="238"/>
      <c r="EH142" s="238"/>
    </row>
    <row r="143" spans="1:138" s="196" customFormat="1" ht="31.5" hidden="1" customHeight="1" x14ac:dyDescent="0.2">
      <c r="A143" s="192">
        <v>2022</v>
      </c>
      <c r="B143" s="172">
        <v>11</v>
      </c>
      <c r="C143" s="265">
        <v>44868</v>
      </c>
      <c r="D143" s="172">
        <v>256</v>
      </c>
      <c r="E143" s="172">
        <v>180</v>
      </c>
      <c r="F143" s="172">
        <v>30</v>
      </c>
      <c r="G143" s="195" t="s">
        <v>357</v>
      </c>
      <c r="H143" s="258" t="s">
        <v>358</v>
      </c>
      <c r="I143" s="258" t="s">
        <v>359</v>
      </c>
      <c r="J143" s="258">
        <v>8</v>
      </c>
      <c r="K143" s="258">
        <v>1</v>
      </c>
      <c r="L143" s="266">
        <v>32</v>
      </c>
      <c r="M143" s="267">
        <v>29</v>
      </c>
      <c r="N143" s="268">
        <v>34</v>
      </c>
      <c r="O143" s="191">
        <v>51</v>
      </c>
      <c r="P143" s="191">
        <v>56</v>
      </c>
      <c r="Q143" s="191">
        <v>60</v>
      </c>
      <c r="R143" s="191">
        <v>62</v>
      </c>
      <c r="S143" s="191">
        <v>65</v>
      </c>
      <c r="T143" s="191">
        <v>31</v>
      </c>
      <c r="U143" s="191">
        <v>34</v>
      </c>
      <c r="V143" s="191">
        <v>32</v>
      </c>
      <c r="W143" s="191">
        <v>31</v>
      </c>
      <c r="X143" s="191">
        <v>33</v>
      </c>
      <c r="Y143" s="173">
        <v>131</v>
      </c>
      <c r="Z143" s="173">
        <v>130</v>
      </c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>
        <v>58.8</v>
      </c>
      <c r="AN143" s="269">
        <v>32.200000000000003</v>
      </c>
      <c r="AO143" s="184">
        <v>187</v>
      </c>
      <c r="AP143" s="185">
        <v>154</v>
      </c>
      <c r="AQ143" s="183">
        <v>220.68965517241381</v>
      </c>
      <c r="AR143" s="183">
        <v>130.5</v>
      </c>
      <c r="AS143" s="183"/>
      <c r="AT143" s="183"/>
      <c r="AU143" s="183">
        <v>2100</v>
      </c>
      <c r="AV143" s="183">
        <v>3</v>
      </c>
      <c r="AW143" s="183">
        <v>4</v>
      </c>
      <c r="AX143" s="183">
        <v>4</v>
      </c>
      <c r="AY143" s="183">
        <v>3</v>
      </c>
      <c r="AZ143" s="183"/>
      <c r="BA143" s="183"/>
      <c r="BB143" s="183"/>
      <c r="BC143" s="183"/>
      <c r="BD143" s="183"/>
      <c r="BE143" s="183"/>
      <c r="BF143" s="183"/>
      <c r="BG143" s="183">
        <v>900</v>
      </c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38" t="s">
        <v>273</v>
      </c>
      <c r="BR143" s="238" t="s">
        <v>360</v>
      </c>
      <c r="BS143" s="238" t="s">
        <v>361</v>
      </c>
      <c r="BT143" s="238"/>
      <c r="BU143" s="238">
        <v>44</v>
      </c>
      <c r="BV143" s="238" t="s">
        <v>357</v>
      </c>
      <c r="BW143" s="238" t="s">
        <v>352</v>
      </c>
      <c r="BX143" s="187">
        <v>0.02</v>
      </c>
      <c r="BY143" s="183">
        <v>14</v>
      </c>
      <c r="BZ143" s="183">
        <v>14</v>
      </c>
      <c r="CA143" s="183">
        <v>2114</v>
      </c>
      <c r="CB143" s="183">
        <v>0</v>
      </c>
      <c r="CC143" s="183">
        <v>0</v>
      </c>
      <c r="CD143" s="183">
        <v>900</v>
      </c>
      <c r="CE143" s="238">
        <v>3</v>
      </c>
      <c r="CF143" s="238">
        <v>4</v>
      </c>
      <c r="CG143" s="113">
        <v>4</v>
      </c>
      <c r="CH143" s="113">
        <v>3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14</v>
      </c>
      <c r="CO143" s="186">
        <v>14</v>
      </c>
      <c r="CP143" s="182">
        <v>3014</v>
      </c>
      <c r="CQ143" s="188">
        <v>4.6449900464499002E-3</v>
      </c>
      <c r="CR143" s="174">
        <v>0.44800000000000001</v>
      </c>
      <c r="CS143" s="174">
        <v>96.447999999999993</v>
      </c>
      <c r="CT143" s="174">
        <v>0.45080000000000009</v>
      </c>
      <c r="CU143" s="174">
        <v>97.05080000000001</v>
      </c>
      <c r="CV143" s="230">
        <v>6.3437500000000008E-2</v>
      </c>
      <c r="CW143" s="230">
        <v>3253613</v>
      </c>
      <c r="CX143" s="230">
        <v>127</v>
      </c>
      <c r="CY143" s="230"/>
      <c r="CZ143" s="230"/>
      <c r="DA143" s="230"/>
      <c r="DB143" s="221">
        <f>IFERROR((AM143-L143)/L143,"")</f>
        <v>0.83749999999999991</v>
      </c>
      <c r="DC143" s="231">
        <f t="shared" si="6"/>
        <v>3000</v>
      </c>
      <c r="DD143" s="15">
        <f>SUM(BH143:BP143,AV143:BD143)</f>
        <v>14</v>
      </c>
      <c r="DE143" s="258">
        <f>IFERROR(ROUND(DD143/K143,0),"")</f>
        <v>14</v>
      </c>
      <c r="DF143" s="258">
        <f>IFERROR(ROUND(CO143/AQ143,1),"")</f>
        <v>0.1</v>
      </c>
      <c r="DG143" s="231">
        <f t="shared" si="7"/>
        <v>3014</v>
      </c>
      <c r="DH143" s="225">
        <f t="shared" si="8"/>
        <v>4.6449900464499002E-3</v>
      </c>
      <c r="DJ143" s="15" t="str">
        <f>IFERROR(#REF!-AO143,"")</f>
        <v/>
      </c>
      <c r="DL143" s="274" t="str">
        <f>IFERROR(#REF!-L143,"")</f>
        <v/>
      </c>
      <c r="DM143" s="238" t="e">
        <f>IF(#REF!&gt;AP143,0,1)</f>
        <v>#REF!</v>
      </c>
      <c r="DN143" s="238">
        <f>IF(AN143&lt;M143,0,1)</f>
        <v>1</v>
      </c>
      <c r="DO143" s="238">
        <f>IF(AN143&gt;N143,0,1)</f>
        <v>1</v>
      </c>
      <c r="DP143" s="238"/>
      <c r="DQ143" s="238"/>
      <c r="DR143" s="238"/>
      <c r="DS143" s="238"/>
      <c r="DT143" s="238"/>
      <c r="DU143" s="238"/>
      <c r="DV143" s="238"/>
      <c r="DW143" s="238"/>
      <c r="DX143" s="238"/>
      <c r="DY143" s="238"/>
      <c r="DZ143" s="238"/>
      <c r="EA143" s="238"/>
      <c r="EB143" s="238"/>
      <c r="EC143" s="238"/>
      <c r="ED143" s="238"/>
      <c r="EE143" s="238"/>
      <c r="EF143" s="238"/>
      <c r="EG143" s="238"/>
      <c r="EH143" s="238"/>
    </row>
    <row r="144" spans="1:138" s="196" customFormat="1" ht="31.5" hidden="1" customHeight="1" x14ac:dyDescent="0.2">
      <c r="A144" s="192">
        <v>2022</v>
      </c>
      <c r="B144" s="172">
        <v>11</v>
      </c>
      <c r="C144" s="265">
        <v>44868</v>
      </c>
      <c r="D144" s="172">
        <v>4</v>
      </c>
      <c r="E144" s="172">
        <v>11</v>
      </c>
      <c r="F144" s="172">
        <v>46</v>
      </c>
      <c r="G144" s="195" t="s">
        <v>362</v>
      </c>
      <c r="H144" s="258" t="s">
        <v>363</v>
      </c>
      <c r="I144" s="258" t="s">
        <v>364</v>
      </c>
      <c r="J144" s="258">
        <v>2</v>
      </c>
      <c r="K144" s="258">
        <v>2</v>
      </c>
      <c r="L144" s="266">
        <v>212</v>
      </c>
      <c r="M144" s="267">
        <v>197</v>
      </c>
      <c r="N144" s="268">
        <v>226</v>
      </c>
      <c r="O144" s="191">
        <v>257</v>
      </c>
      <c r="P144" s="191">
        <v>271</v>
      </c>
      <c r="Q144" s="191">
        <v>280</v>
      </c>
      <c r="R144" s="191">
        <v>266</v>
      </c>
      <c r="S144" s="191">
        <v>254</v>
      </c>
      <c r="T144" s="191">
        <v>185</v>
      </c>
      <c r="U144" s="191">
        <v>202</v>
      </c>
      <c r="V144" s="191">
        <v>219</v>
      </c>
      <c r="W144" s="191">
        <v>220</v>
      </c>
      <c r="X144" s="191">
        <v>218</v>
      </c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>
        <v>265.60000000000002</v>
      </c>
      <c r="AN144" s="269">
        <v>208.8</v>
      </c>
      <c r="AO144" s="184">
        <v>48</v>
      </c>
      <c r="AP144" s="185">
        <v>195</v>
      </c>
      <c r="AQ144" s="183"/>
      <c r="AR144" s="183"/>
      <c r="AS144" s="183"/>
      <c r="AT144" s="183"/>
      <c r="AU144" s="183">
        <v>520</v>
      </c>
      <c r="AV144" s="183">
        <v>3</v>
      </c>
      <c r="AW144" s="183">
        <v>3</v>
      </c>
      <c r="AX144" s="183">
        <v>3</v>
      </c>
      <c r="AY144" s="183">
        <v>3</v>
      </c>
      <c r="AZ144" s="183"/>
      <c r="BA144" s="183"/>
      <c r="BB144" s="183"/>
      <c r="BC144" s="183"/>
      <c r="BD144" s="183"/>
      <c r="BE144" s="183"/>
      <c r="BF144" s="183"/>
      <c r="BG144" s="183">
        <v>128</v>
      </c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38" t="s">
        <v>273</v>
      </c>
      <c r="BR144" s="238" t="s">
        <v>360</v>
      </c>
      <c r="BS144" s="238" t="s">
        <v>365</v>
      </c>
      <c r="BT144" s="238"/>
      <c r="BU144" s="238">
        <v>44</v>
      </c>
      <c r="BV144" s="238" t="s">
        <v>366</v>
      </c>
      <c r="BW144" s="238" t="s">
        <v>352</v>
      </c>
      <c r="BX144" s="187">
        <v>0.02</v>
      </c>
      <c r="BY144" s="183">
        <v>12</v>
      </c>
      <c r="BZ144" s="183">
        <v>6</v>
      </c>
      <c r="CA144" s="183">
        <v>526</v>
      </c>
      <c r="CB144" s="183">
        <v>0</v>
      </c>
      <c r="CC144" s="183">
        <v>0</v>
      </c>
      <c r="CD144" s="183">
        <v>128</v>
      </c>
      <c r="CE144" s="238">
        <v>1</v>
      </c>
      <c r="CF144" s="238">
        <v>1</v>
      </c>
      <c r="CG144" s="113">
        <v>1</v>
      </c>
      <c r="CH144" s="113">
        <v>1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12</v>
      </c>
      <c r="CO144" s="186">
        <v>6</v>
      </c>
      <c r="CP144" s="182">
        <v>654</v>
      </c>
      <c r="CQ144" s="188">
        <v>9.1743119266055051E-3</v>
      </c>
      <c r="CR144" s="174">
        <v>1.272</v>
      </c>
      <c r="CS144" s="174">
        <v>138.648</v>
      </c>
      <c r="CT144" s="174">
        <v>1.2527999999999999</v>
      </c>
      <c r="CU144" s="174">
        <v>136.55520000000001</v>
      </c>
      <c r="CV144" s="230"/>
      <c r="CW144" s="230">
        <v>181217.4545454545</v>
      </c>
      <c r="CX144" s="230">
        <v>127</v>
      </c>
      <c r="CY144" s="230"/>
      <c r="CZ144" s="230"/>
      <c r="DA144" s="230"/>
      <c r="DB144" s="221">
        <f>IFERROR((AM144-L144)/L144,"")</f>
        <v>0.25283018867924539</v>
      </c>
      <c r="DC144" s="231">
        <f t="shared" si="6"/>
        <v>648</v>
      </c>
      <c r="DD144" s="15">
        <f>SUM(BH144:BP144,AV144:BD144)</f>
        <v>12</v>
      </c>
      <c r="DE144" s="258">
        <f>IFERROR(ROUND(DD144/K144,0),"")</f>
        <v>6</v>
      </c>
      <c r="DF144" s="258" t="str">
        <f>IFERROR(ROUND(CO144/AQ144,1),"")</f>
        <v/>
      </c>
      <c r="DG144" s="231">
        <f t="shared" si="7"/>
        <v>654</v>
      </c>
      <c r="DH144" s="225">
        <f t="shared" si="8"/>
        <v>9.1743119266055051E-3</v>
      </c>
      <c r="DJ144" s="15" t="str">
        <f>IFERROR(#REF!-AO144,"")</f>
        <v/>
      </c>
      <c r="DL144" s="274" t="str">
        <f>IFERROR(#REF!-L144,"")</f>
        <v/>
      </c>
      <c r="DM144" s="238" t="e">
        <f>IF(#REF!&gt;AP144,0,1)</f>
        <v>#REF!</v>
      </c>
      <c r="DN144" s="238">
        <f>IF(AN144&lt;M144,0,1)</f>
        <v>1</v>
      </c>
      <c r="DO144" s="238">
        <f>IF(AN144&gt;N144,0,1)</f>
        <v>1</v>
      </c>
      <c r="DP144" s="238"/>
      <c r="DQ144" s="238"/>
      <c r="DR144" s="238"/>
      <c r="DS144" s="238"/>
      <c r="DT144" s="238"/>
      <c r="DU144" s="238"/>
      <c r="DV144" s="238"/>
      <c r="DW144" s="238"/>
      <c r="DX144" s="238"/>
      <c r="DY144" s="238"/>
      <c r="DZ144" s="238"/>
      <c r="EA144" s="238"/>
      <c r="EB144" s="238"/>
      <c r="EC144" s="238"/>
      <c r="ED144" s="238"/>
      <c r="EE144" s="238"/>
      <c r="EF144" s="238"/>
      <c r="EG144" s="238"/>
      <c r="EH144" s="238"/>
    </row>
    <row r="145" spans="1:138" s="196" customFormat="1" ht="31.5" hidden="1" customHeight="1" x14ac:dyDescent="0.2">
      <c r="A145" s="192">
        <v>2022</v>
      </c>
      <c r="B145" s="172">
        <v>11</v>
      </c>
      <c r="C145" s="265">
        <v>44868</v>
      </c>
      <c r="D145" s="172">
        <v>4</v>
      </c>
      <c r="E145" s="172">
        <v>12</v>
      </c>
      <c r="F145" s="172">
        <v>46</v>
      </c>
      <c r="G145" s="195" t="s">
        <v>367</v>
      </c>
      <c r="H145" s="258" t="s">
        <v>368</v>
      </c>
      <c r="I145" s="258" t="s">
        <v>364</v>
      </c>
      <c r="J145" s="258">
        <v>2</v>
      </c>
      <c r="K145" s="258">
        <v>2</v>
      </c>
      <c r="L145" s="266">
        <v>212</v>
      </c>
      <c r="M145" s="267">
        <v>197</v>
      </c>
      <c r="N145" s="268">
        <v>226</v>
      </c>
      <c r="O145" s="191">
        <v>264</v>
      </c>
      <c r="P145" s="191">
        <v>261</v>
      </c>
      <c r="Q145" s="191">
        <v>255</v>
      </c>
      <c r="R145" s="191">
        <v>273</v>
      </c>
      <c r="S145" s="191">
        <v>267</v>
      </c>
      <c r="T145" s="191">
        <v>188</v>
      </c>
      <c r="U145" s="191">
        <v>218</v>
      </c>
      <c r="V145" s="191">
        <v>209</v>
      </c>
      <c r="W145" s="191">
        <v>207</v>
      </c>
      <c r="X145" s="191">
        <v>203</v>
      </c>
      <c r="Y145" s="173">
        <v>148</v>
      </c>
      <c r="Z145" s="173">
        <v>150</v>
      </c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>
        <v>264</v>
      </c>
      <c r="AN145" s="269">
        <v>205</v>
      </c>
      <c r="AO145" s="184">
        <v>48</v>
      </c>
      <c r="AP145" s="185">
        <v>195</v>
      </c>
      <c r="AQ145" s="183">
        <v>48.322147651006709</v>
      </c>
      <c r="AR145" s="183">
        <v>149</v>
      </c>
      <c r="AS145" s="183"/>
      <c r="AT145" s="183"/>
      <c r="AU145" s="183">
        <v>520</v>
      </c>
      <c r="AV145" s="183">
        <v>3</v>
      </c>
      <c r="AW145" s="183">
        <v>3</v>
      </c>
      <c r="AX145" s="183">
        <v>2</v>
      </c>
      <c r="AY145" s="183">
        <v>3</v>
      </c>
      <c r="AZ145" s="183"/>
      <c r="BA145" s="183"/>
      <c r="BB145" s="183"/>
      <c r="BC145" s="183"/>
      <c r="BD145" s="183"/>
      <c r="BE145" s="183"/>
      <c r="BF145" s="183"/>
      <c r="BG145" s="183">
        <v>128</v>
      </c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38" t="s">
        <v>273</v>
      </c>
      <c r="BR145" s="238" t="s">
        <v>360</v>
      </c>
      <c r="BS145" s="238" t="s">
        <v>369</v>
      </c>
      <c r="BT145" s="238"/>
      <c r="BU145" s="238">
        <v>44</v>
      </c>
      <c r="BV145" s="238" t="s">
        <v>366</v>
      </c>
      <c r="BW145" s="238" t="s">
        <v>352</v>
      </c>
      <c r="BX145" s="187">
        <v>0.02</v>
      </c>
      <c r="BY145" s="183">
        <v>11</v>
      </c>
      <c r="BZ145" s="183">
        <v>5.5</v>
      </c>
      <c r="CA145" s="183">
        <v>525</v>
      </c>
      <c r="CB145" s="183">
        <v>0</v>
      </c>
      <c r="CC145" s="183">
        <v>0</v>
      </c>
      <c r="CD145" s="183">
        <v>128</v>
      </c>
      <c r="CE145" s="238">
        <v>1</v>
      </c>
      <c r="CF145" s="238">
        <v>1</v>
      </c>
      <c r="CG145" s="113">
        <v>1</v>
      </c>
      <c r="CH145" s="113">
        <v>1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11</v>
      </c>
      <c r="CO145" s="186">
        <v>5</v>
      </c>
      <c r="CP145" s="182">
        <v>653</v>
      </c>
      <c r="CQ145" s="188">
        <v>8.4226646248085763E-3</v>
      </c>
      <c r="CR145" s="174">
        <v>1.1659999999999999</v>
      </c>
      <c r="CS145" s="174">
        <v>138.43600000000001</v>
      </c>
      <c r="CT145" s="174">
        <v>1.1274999999999999</v>
      </c>
      <c r="CU145" s="174">
        <v>133.86500000000001</v>
      </c>
      <c r="CV145" s="230">
        <v>0.1138194444444444</v>
      </c>
      <c r="CW145" s="230">
        <v>180940.36363636359</v>
      </c>
      <c r="CX145" s="230">
        <v>127</v>
      </c>
      <c r="CY145" s="230"/>
      <c r="CZ145" s="230"/>
      <c r="DA145" s="230"/>
      <c r="DB145" s="221">
        <f>IFERROR((AM145-L145)/L145,"")</f>
        <v>0.24528301886792453</v>
      </c>
      <c r="DC145" s="231">
        <f t="shared" si="6"/>
        <v>648</v>
      </c>
      <c r="DD145" s="15">
        <f>SUM(BH145:BP145,AV145:BD145)</f>
        <v>11</v>
      </c>
      <c r="DE145" s="258">
        <f>IFERROR(ROUND(DD145/K145,0),"")</f>
        <v>6</v>
      </c>
      <c r="DF145" s="258">
        <f>IFERROR(ROUND(CO145/AQ145,1),"")</f>
        <v>0.1</v>
      </c>
      <c r="DG145" s="231">
        <f t="shared" si="7"/>
        <v>654</v>
      </c>
      <c r="DH145" s="225">
        <f t="shared" si="8"/>
        <v>9.1743119266055051E-3</v>
      </c>
      <c r="DJ145" s="15" t="str">
        <f>IFERROR(#REF!-AO145,"")</f>
        <v/>
      </c>
      <c r="DL145" s="274" t="str">
        <f>IFERROR(#REF!-L145,"")</f>
        <v/>
      </c>
      <c r="DM145" s="238" t="e">
        <f>IF(#REF!&gt;AP145,0,1)</f>
        <v>#REF!</v>
      </c>
      <c r="DN145" s="238">
        <f>IF(AN145&lt;M145,0,1)</f>
        <v>1</v>
      </c>
      <c r="DO145" s="238">
        <f>IF(AN145&gt;N145,0,1)</f>
        <v>1</v>
      </c>
      <c r="DP145" s="238"/>
      <c r="DQ145" s="238"/>
      <c r="DR145" s="238"/>
      <c r="DS145" s="238"/>
      <c r="DT145" s="238"/>
      <c r="DU145" s="238"/>
      <c r="DV145" s="238"/>
      <c r="DW145" s="238"/>
      <c r="DX145" s="238"/>
      <c r="DY145" s="238"/>
      <c r="DZ145" s="238"/>
      <c r="EA145" s="238"/>
      <c r="EB145" s="238"/>
      <c r="EC145" s="238"/>
      <c r="ED145" s="238"/>
      <c r="EE145" s="238"/>
      <c r="EF145" s="238"/>
      <c r="EG145" s="238"/>
      <c r="EH145" s="238"/>
    </row>
    <row r="146" spans="1:138" s="196" customFormat="1" ht="31.5" hidden="1" customHeight="1" x14ac:dyDescent="0.2">
      <c r="A146" s="192">
        <v>2022</v>
      </c>
      <c r="B146" s="172">
        <v>11</v>
      </c>
      <c r="C146" s="265">
        <v>44868</v>
      </c>
      <c r="D146" s="172">
        <v>415</v>
      </c>
      <c r="E146" s="172">
        <v>655</v>
      </c>
      <c r="F146" s="172">
        <v>47</v>
      </c>
      <c r="G146" s="195" t="s">
        <v>382</v>
      </c>
      <c r="H146" s="258" t="s">
        <v>383</v>
      </c>
      <c r="I146" s="258" t="s">
        <v>364</v>
      </c>
      <c r="J146" s="258">
        <v>3</v>
      </c>
      <c r="K146" s="258">
        <v>1</v>
      </c>
      <c r="L146" s="266">
        <v>148</v>
      </c>
      <c r="M146" s="267">
        <v>137</v>
      </c>
      <c r="N146" s="268">
        <v>158</v>
      </c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>
        <v>64</v>
      </c>
      <c r="AP146" s="185">
        <v>169</v>
      </c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38" t="s">
        <v>273</v>
      </c>
      <c r="BR146" s="238" t="s">
        <v>274</v>
      </c>
      <c r="BS146" s="238" t="s">
        <v>384</v>
      </c>
      <c r="BT146" s="238"/>
      <c r="BU146" s="238">
        <v>44</v>
      </c>
      <c r="BV146" s="238" t="s">
        <v>385</v>
      </c>
      <c r="BW146" s="238" t="s">
        <v>352</v>
      </c>
      <c r="BX146" s="187">
        <v>0.02</v>
      </c>
      <c r="BY146" s="183">
        <v>0</v>
      </c>
      <c r="BZ146" s="183">
        <v>0</v>
      </c>
      <c r="CA146" s="183">
        <v>0</v>
      </c>
      <c r="CB146" s="183">
        <v>0</v>
      </c>
      <c r="CC146" s="183">
        <v>0</v>
      </c>
      <c r="CD146" s="183">
        <v>0</v>
      </c>
      <c r="CE146" s="238">
        <v>0</v>
      </c>
      <c r="CF146" s="238">
        <v>0</v>
      </c>
      <c r="CG146" s="113">
        <v>0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0</v>
      </c>
      <c r="CO146" s="186">
        <v>0</v>
      </c>
      <c r="CP146" s="182">
        <v>0</v>
      </c>
      <c r="CQ146" s="188"/>
      <c r="CR146" s="174">
        <v>0</v>
      </c>
      <c r="CS146" s="174">
        <v>0</v>
      </c>
      <c r="CT146" s="174"/>
      <c r="CU146" s="174"/>
      <c r="CV146" s="230"/>
      <c r="CW146" s="230">
        <v>0</v>
      </c>
      <c r="CX146" s="230">
        <v>127</v>
      </c>
      <c r="CY146" s="230"/>
      <c r="CZ146" s="230"/>
      <c r="DA146" s="230"/>
      <c r="DB146" s="221">
        <f>IFERROR((AM146-L146)/L146,"")</f>
        <v>-1</v>
      </c>
      <c r="DC146" s="231">
        <f t="shared" si="6"/>
        <v>0</v>
      </c>
      <c r="DD146" s="15">
        <f>SUM(BH146:BP146,AV146:BD146)</f>
        <v>0</v>
      </c>
      <c r="DE146" s="258">
        <f>IFERROR(ROUND(DD146/K146,0),"")</f>
        <v>0</v>
      </c>
      <c r="DF146" s="258" t="str">
        <f>IFERROR(ROUND(CO146/AQ146,1),"")</f>
        <v/>
      </c>
      <c r="DG146" s="231">
        <f t="shared" si="7"/>
        <v>0</v>
      </c>
      <c r="DH146" s="225" t="str">
        <f t="shared" si="8"/>
        <v/>
      </c>
      <c r="DJ146" s="15" t="str">
        <f>IFERROR(#REF!-AO146,"")</f>
        <v/>
      </c>
      <c r="DL146" s="274" t="str">
        <f>IFERROR(#REF!-L146,"")</f>
        <v/>
      </c>
      <c r="DM146" s="238" t="e">
        <f>IF(#REF!&gt;AP146,0,1)</f>
        <v>#REF!</v>
      </c>
      <c r="DN146" s="238">
        <f>IF(AN146&lt;M146,0,1)</f>
        <v>0</v>
      </c>
      <c r="DO146" s="238">
        <f>IF(AN146&gt;N146,0,1)</f>
        <v>1</v>
      </c>
      <c r="DP146" s="238"/>
      <c r="DQ146" s="238"/>
      <c r="DR146" s="238"/>
      <c r="DS146" s="238"/>
      <c r="DT146" s="238"/>
      <c r="DU146" s="238"/>
      <c r="DV146" s="238"/>
      <c r="DW146" s="238"/>
      <c r="DX146" s="238"/>
      <c r="DY146" s="238"/>
      <c r="DZ146" s="238"/>
      <c r="EA146" s="238"/>
      <c r="EB146" s="238"/>
      <c r="EC146" s="238"/>
      <c r="ED146" s="238"/>
      <c r="EE146" s="238"/>
      <c r="EF146" s="238"/>
      <c r="EG146" s="238"/>
      <c r="EH146" s="238"/>
    </row>
    <row r="147" spans="1:138" s="196" customFormat="1" ht="31.5" hidden="1" customHeight="1" x14ac:dyDescent="0.2">
      <c r="A147" s="192">
        <v>2022</v>
      </c>
      <c r="B147" s="172">
        <v>11</v>
      </c>
      <c r="C147" s="265">
        <v>44868</v>
      </c>
      <c r="D147" s="172">
        <v>415</v>
      </c>
      <c r="E147" s="172">
        <v>656</v>
      </c>
      <c r="F147" s="172">
        <v>47</v>
      </c>
      <c r="G147" s="195" t="s">
        <v>386</v>
      </c>
      <c r="H147" s="258" t="s">
        <v>387</v>
      </c>
      <c r="I147" s="258" t="s">
        <v>364</v>
      </c>
      <c r="J147" s="258">
        <v>3</v>
      </c>
      <c r="K147" s="258">
        <v>1</v>
      </c>
      <c r="L147" s="266">
        <v>148</v>
      </c>
      <c r="M147" s="267">
        <v>137</v>
      </c>
      <c r="N147" s="268">
        <v>158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>
        <v>64</v>
      </c>
      <c r="AP147" s="185">
        <v>169</v>
      </c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38" t="s">
        <v>273</v>
      </c>
      <c r="BR147" s="238" t="s">
        <v>274</v>
      </c>
      <c r="BS147" s="238" t="s">
        <v>388</v>
      </c>
      <c r="BT147" s="238"/>
      <c r="BU147" s="238">
        <v>44</v>
      </c>
      <c r="BV147" s="238" t="s">
        <v>385</v>
      </c>
      <c r="BW147" s="238" t="s">
        <v>352</v>
      </c>
      <c r="BX147" s="187">
        <v>0.02</v>
      </c>
      <c r="BY147" s="183">
        <v>0</v>
      </c>
      <c r="BZ147" s="183">
        <v>0</v>
      </c>
      <c r="CA147" s="183">
        <v>0</v>
      </c>
      <c r="CB147" s="183">
        <v>0</v>
      </c>
      <c r="CC147" s="183">
        <v>0</v>
      </c>
      <c r="CD147" s="183">
        <v>0</v>
      </c>
      <c r="CE147" s="238">
        <v>0</v>
      </c>
      <c r="CF147" s="238">
        <v>0</v>
      </c>
      <c r="CG147" s="113">
        <v>0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0</v>
      </c>
      <c r="CO147" s="186">
        <v>0</v>
      </c>
      <c r="CP147" s="182">
        <v>0</v>
      </c>
      <c r="CQ147" s="188"/>
      <c r="CR147" s="174">
        <v>0</v>
      </c>
      <c r="CS147" s="174">
        <v>0</v>
      </c>
      <c r="CT147" s="174"/>
      <c r="CU147" s="174"/>
      <c r="CV147" s="230"/>
      <c r="CW147" s="230">
        <v>0</v>
      </c>
      <c r="CX147" s="230">
        <v>127</v>
      </c>
      <c r="CY147" s="230"/>
      <c r="CZ147" s="230"/>
      <c r="DA147" s="230"/>
      <c r="DB147" s="221">
        <f>IFERROR((AM147-L147)/L147,"")</f>
        <v>-1</v>
      </c>
      <c r="DC147" s="231">
        <f t="shared" si="6"/>
        <v>0</v>
      </c>
      <c r="DD147" s="15">
        <f>SUM(BH147:BP147,AV147:BD147)</f>
        <v>0</v>
      </c>
      <c r="DE147" s="258">
        <f>IFERROR(ROUND(DD147/K147,0),"")</f>
        <v>0</v>
      </c>
      <c r="DF147" s="258" t="str">
        <f>IFERROR(ROUND(CO147/AQ147,1),"")</f>
        <v/>
      </c>
      <c r="DG147" s="231">
        <f t="shared" si="7"/>
        <v>0</v>
      </c>
      <c r="DH147" s="225" t="str">
        <f t="shared" si="8"/>
        <v/>
      </c>
      <c r="DJ147" s="15" t="str">
        <f>IFERROR(#REF!-AO147,"")</f>
        <v/>
      </c>
      <c r="DL147" s="274" t="str">
        <f>IFERROR(#REF!-L147,"")</f>
        <v/>
      </c>
      <c r="DM147" s="238" t="e">
        <f>IF(#REF!&gt;AP147,0,1)</f>
        <v>#REF!</v>
      </c>
      <c r="DN147" s="238">
        <f>IF(AN147&lt;M147,0,1)</f>
        <v>0</v>
      </c>
      <c r="DO147" s="238">
        <f>IF(AN147&gt;N147,0,1)</f>
        <v>1</v>
      </c>
      <c r="DP147" s="238"/>
      <c r="DQ147" s="238"/>
      <c r="DR147" s="238"/>
      <c r="DS147" s="238"/>
      <c r="DT147" s="238"/>
      <c r="DU147" s="238"/>
      <c r="DV147" s="238"/>
      <c r="DW147" s="238"/>
      <c r="DX147" s="238"/>
      <c r="DY147" s="238"/>
      <c r="DZ147" s="238"/>
      <c r="EA147" s="238"/>
      <c r="EB147" s="238"/>
      <c r="EC147" s="238"/>
      <c r="ED147" s="238"/>
      <c r="EE147" s="238"/>
      <c r="EF147" s="238"/>
      <c r="EG147" s="238"/>
      <c r="EH147" s="238"/>
    </row>
    <row r="148" spans="1:138" s="196" customFormat="1" ht="31.5" hidden="1" customHeight="1" x14ac:dyDescent="0.2">
      <c r="A148" s="192">
        <v>2022</v>
      </c>
      <c r="B148" s="172">
        <v>11</v>
      </c>
      <c r="C148" s="265">
        <v>44868</v>
      </c>
      <c r="D148" s="172">
        <v>415</v>
      </c>
      <c r="E148" s="172">
        <v>657</v>
      </c>
      <c r="F148" s="172">
        <v>47</v>
      </c>
      <c r="G148" s="195" t="s">
        <v>389</v>
      </c>
      <c r="H148" s="258" t="s">
        <v>390</v>
      </c>
      <c r="I148" s="258" t="s">
        <v>364</v>
      </c>
      <c r="J148" s="258">
        <v>3</v>
      </c>
      <c r="K148" s="258">
        <v>1</v>
      </c>
      <c r="L148" s="266">
        <v>90</v>
      </c>
      <c r="M148" s="267">
        <v>83</v>
      </c>
      <c r="N148" s="268">
        <v>96</v>
      </c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>
        <v>64</v>
      </c>
      <c r="AP148" s="185">
        <v>169</v>
      </c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38" t="s">
        <v>273</v>
      </c>
      <c r="BR148" s="238" t="s">
        <v>274</v>
      </c>
      <c r="BS148" s="238" t="s">
        <v>391</v>
      </c>
      <c r="BT148" s="238"/>
      <c r="BU148" s="238">
        <v>44</v>
      </c>
      <c r="BV148" s="238" t="s">
        <v>385</v>
      </c>
      <c r="BW148" s="238" t="s">
        <v>352</v>
      </c>
      <c r="BX148" s="187">
        <v>0.02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238">
        <v>0</v>
      </c>
      <c r="CF148" s="238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0</v>
      </c>
      <c r="CO148" s="186">
        <v>0</v>
      </c>
      <c r="CP148" s="182">
        <v>0</v>
      </c>
      <c r="CQ148" s="188"/>
      <c r="CR148" s="174">
        <v>0</v>
      </c>
      <c r="CS148" s="174">
        <v>0</v>
      </c>
      <c r="CT148" s="174"/>
      <c r="CU148" s="174"/>
      <c r="CV148" s="230"/>
      <c r="CW148" s="230">
        <v>0</v>
      </c>
      <c r="CX148" s="230">
        <v>127</v>
      </c>
      <c r="CY148" s="230"/>
      <c r="CZ148" s="230"/>
      <c r="DA148" s="230"/>
      <c r="DB148" s="221">
        <f>IFERROR((AM148-L148)/L148,"")</f>
        <v>-1</v>
      </c>
      <c r="DC148" s="231">
        <f t="shared" si="6"/>
        <v>0</v>
      </c>
      <c r="DD148" s="15">
        <f>SUM(BH148:BP148,AV148:BD148)</f>
        <v>0</v>
      </c>
      <c r="DE148" s="258">
        <f>IFERROR(ROUND(DD148/K148,0),"")</f>
        <v>0</v>
      </c>
      <c r="DF148" s="258" t="str">
        <f>IFERROR(ROUND(CO148/AQ148,1),"")</f>
        <v/>
      </c>
      <c r="DG148" s="231">
        <f t="shared" si="7"/>
        <v>0</v>
      </c>
      <c r="DH148" s="225" t="str">
        <f t="shared" si="8"/>
        <v/>
      </c>
      <c r="DJ148" s="15" t="str">
        <f>IFERROR(#REF!-AO148,"")</f>
        <v/>
      </c>
      <c r="DL148" s="274" t="str">
        <f>IFERROR(#REF!-L148,"")</f>
        <v/>
      </c>
      <c r="DM148" s="238" t="e">
        <f>IF(#REF!&gt;AP148,0,1)</f>
        <v>#REF!</v>
      </c>
      <c r="DN148" s="238">
        <f>IF(AN148&lt;M148,0,1)</f>
        <v>0</v>
      </c>
      <c r="DO148" s="238">
        <f>IF(AN148&gt;N148,0,1)</f>
        <v>1</v>
      </c>
      <c r="DP148" s="238"/>
      <c r="DQ148" s="238"/>
      <c r="DR148" s="238"/>
      <c r="DS148" s="238"/>
      <c r="DT148" s="238"/>
      <c r="DU148" s="238"/>
      <c r="DV148" s="238"/>
      <c r="DW148" s="238"/>
      <c r="DX148" s="238"/>
      <c r="DY148" s="238"/>
      <c r="DZ148" s="238"/>
      <c r="EA148" s="238"/>
      <c r="EB148" s="238"/>
      <c r="EC148" s="238"/>
      <c r="ED148" s="238"/>
      <c r="EE148" s="238"/>
      <c r="EF148" s="238"/>
      <c r="EG148" s="238"/>
      <c r="EH148" s="238"/>
    </row>
    <row r="149" spans="1:138" s="196" customFormat="1" ht="31.5" hidden="1" customHeight="1" x14ac:dyDescent="0.2">
      <c r="A149" s="192">
        <v>2022</v>
      </c>
      <c r="B149" s="172">
        <v>11</v>
      </c>
      <c r="C149" s="265">
        <v>44868</v>
      </c>
      <c r="D149" s="172">
        <v>415</v>
      </c>
      <c r="E149" s="172">
        <v>658</v>
      </c>
      <c r="F149" s="172">
        <v>47</v>
      </c>
      <c r="G149" s="195" t="s">
        <v>392</v>
      </c>
      <c r="H149" s="258" t="s">
        <v>393</v>
      </c>
      <c r="I149" s="258" t="s">
        <v>364</v>
      </c>
      <c r="J149" s="258">
        <v>3</v>
      </c>
      <c r="K149" s="258">
        <v>1</v>
      </c>
      <c r="L149" s="266">
        <v>90</v>
      </c>
      <c r="M149" s="267">
        <v>83</v>
      </c>
      <c r="N149" s="268">
        <v>96</v>
      </c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>
        <v>64</v>
      </c>
      <c r="AP149" s="185">
        <v>169</v>
      </c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38" t="s">
        <v>273</v>
      </c>
      <c r="BR149" s="238" t="s">
        <v>274</v>
      </c>
      <c r="BS149" s="238" t="s">
        <v>394</v>
      </c>
      <c r="BT149" s="238"/>
      <c r="BU149" s="238">
        <v>44</v>
      </c>
      <c r="BV149" s="238" t="s">
        <v>385</v>
      </c>
      <c r="BW149" s="238" t="s">
        <v>352</v>
      </c>
      <c r="BX149" s="187">
        <v>0.02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238">
        <v>0</v>
      </c>
      <c r="CF149" s="238">
        <v>0</v>
      </c>
      <c r="CG149" s="113">
        <v>0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0</v>
      </c>
      <c r="CO149" s="186">
        <v>0</v>
      </c>
      <c r="CP149" s="182">
        <v>0</v>
      </c>
      <c r="CQ149" s="188"/>
      <c r="CR149" s="174">
        <v>0</v>
      </c>
      <c r="CS149" s="174">
        <v>0</v>
      </c>
      <c r="CT149" s="174"/>
      <c r="CU149" s="174"/>
      <c r="CV149" s="230"/>
      <c r="CW149" s="230">
        <v>0</v>
      </c>
      <c r="CX149" s="230">
        <v>127</v>
      </c>
      <c r="CY149" s="230"/>
      <c r="CZ149" s="230"/>
      <c r="DA149" s="230"/>
      <c r="DB149" s="221">
        <f>IFERROR((AM149-L149)/L149,"")</f>
        <v>-1</v>
      </c>
      <c r="DC149" s="231">
        <f t="shared" si="6"/>
        <v>0</v>
      </c>
      <c r="DD149" s="15">
        <f>SUM(BH149:BP149,AV149:BD149)</f>
        <v>0</v>
      </c>
      <c r="DE149" s="258">
        <f>IFERROR(ROUND(DD149/K149,0),"")</f>
        <v>0</v>
      </c>
      <c r="DF149" s="258" t="str">
        <f>IFERROR(ROUND(CO149/AQ149,1),"")</f>
        <v/>
      </c>
      <c r="DG149" s="231">
        <f t="shared" si="7"/>
        <v>0</v>
      </c>
      <c r="DH149" s="225" t="str">
        <f t="shared" si="8"/>
        <v/>
      </c>
      <c r="DJ149" s="15" t="str">
        <f>IFERROR(#REF!-AO149,"")</f>
        <v/>
      </c>
      <c r="DL149" s="274" t="str">
        <f>IFERROR(#REF!-L149,"")</f>
        <v/>
      </c>
      <c r="DM149" s="238" t="e">
        <f>IF(#REF!&gt;AP149,0,1)</f>
        <v>#REF!</v>
      </c>
      <c r="DN149" s="238">
        <f>IF(AN149&lt;M149,0,1)</f>
        <v>0</v>
      </c>
      <c r="DO149" s="238">
        <f>IF(AN149&gt;N149,0,1)</f>
        <v>1</v>
      </c>
      <c r="DP149" s="238"/>
      <c r="DQ149" s="238"/>
      <c r="DR149" s="238"/>
      <c r="DS149" s="238"/>
      <c r="DT149" s="238"/>
      <c r="DU149" s="238"/>
      <c r="DV149" s="238"/>
      <c r="DW149" s="238"/>
      <c r="DX149" s="238"/>
      <c r="DY149" s="238"/>
      <c r="DZ149" s="238"/>
      <c r="EA149" s="238"/>
      <c r="EB149" s="238"/>
      <c r="EC149" s="238"/>
      <c r="ED149" s="238"/>
      <c r="EE149" s="238"/>
      <c r="EF149" s="238"/>
      <c r="EG149" s="238"/>
      <c r="EH149" s="238"/>
    </row>
    <row r="150" spans="1:138" s="196" customFormat="1" ht="31.5" hidden="1" customHeight="1" x14ac:dyDescent="0.2">
      <c r="A150" s="192">
        <v>2022</v>
      </c>
      <c r="B150" s="172">
        <v>11</v>
      </c>
      <c r="C150" s="265">
        <v>44868</v>
      </c>
      <c r="D150" s="172">
        <v>433</v>
      </c>
      <c r="E150" s="172">
        <v>452</v>
      </c>
      <c r="F150" s="172">
        <v>48</v>
      </c>
      <c r="G150" s="195" t="s">
        <v>370</v>
      </c>
      <c r="H150" s="258" t="s">
        <v>371</v>
      </c>
      <c r="I150" s="258" t="s">
        <v>364</v>
      </c>
      <c r="J150" s="258">
        <v>4</v>
      </c>
      <c r="K150" s="258">
        <v>2</v>
      </c>
      <c r="L150" s="266">
        <v>270</v>
      </c>
      <c r="M150" s="267">
        <v>251</v>
      </c>
      <c r="N150" s="268">
        <v>288</v>
      </c>
      <c r="O150" s="191">
        <v>312</v>
      </c>
      <c r="P150" s="191">
        <v>322</v>
      </c>
      <c r="Q150" s="191">
        <v>309</v>
      </c>
      <c r="R150" s="191">
        <v>341</v>
      </c>
      <c r="S150" s="191">
        <v>335</v>
      </c>
      <c r="T150" s="191">
        <v>229</v>
      </c>
      <c r="U150" s="191">
        <v>248</v>
      </c>
      <c r="V150" s="191">
        <v>254</v>
      </c>
      <c r="W150" s="191">
        <v>262</v>
      </c>
      <c r="X150" s="191">
        <v>250</v>
      </c>
      <c r="Y150" s="173"/>
      <c r="Z150" s="173"/>
      <c r="AA150" s="191">
        <v>284</v>
      </c>
      <c r="AB150" s="191">
        <v>294</v>
      </c>
      <c r="AC150" s="191">
        <v>316</v>
      </c>
      <c r="AD150" s="191">
        <v>319</v>
      </c>
      <c r="AE150" s="191">
        <v>328</v>
      </c>
      <c r="AF150" s="191">
        <v>247</v>
      </c>
      <c r="AG150" s="191">
        <v>260</v>
      </c>
      <c r="AH150" s="191">
        <v>269</v>
      </c>
      <c r="AI150" s="191">
        <v>264</v>
      </c>
      <c r="AJ150" s="191">
        <v>261</v>
      </c>
      <c r="AK150" s="173"/>
      <c r="AL150" s="173"/>
      <c r="AM150" s="269">
        <v>316</v>
      </c>
      <c r="AN150" s="269">
        <v>254.4</v>
      </c>
      <c r="AO150" s="184">
        <v>96</v>
      </c>
      <c r="AP150" s="185">
        <v>150</v>
      </c>
      <c r="AQ150" s="183"/>
      <c r="AR150" s="183"/>
      <c r="AS150" s="183"/>
      <c r="AT150" s="183"/>
      <c r="AU150" s="183">
        <v>640</v>
      </c>
      <c r="AV150" s="183">
        <v>6</v>
      </c>
      <c r="AW150" s="183">
        <v>6</v>
      </c>
      <c r="AX150" s="183">
        <v>8</v>
      </c>
      <c r="AY150" s="183"/>
      <c r="AZ150" s="183"/>
      <c r="BA150" s="183"/>
      <c r="BB150" s="183"/>
      <c r="BC150" s="183"/>
      <c r="BD150" s="183"/>
      <c r="BE150" s="183"/>
      <c r="BF150" s="183"/>
      <c r="BG150" s="183">
        <v>560</v>
      </c>
      <c r="BH150" s="183">
        <v>2</v>
      </c>
      <c r="BI150" s="183">
        <v>4</v>
      </c>
      <c r="BJ150" s="183">
        <v>4</v>
      </c>
      <c r="BK150" s="183"/>
      <c r="BL150" s="183"/>
      <c r="BM150" s="183"/>
      <c r="BN150" s="183"/>
      <c r="BO150" s="183"/>
      <c r="BP150" s="183"/>
      <c r="BQ150" s="238" t="s">
        <v>273</v>
      </c>
      <c r="BR150" s="238" t="s">
        <v>351</v>
      </c>
      <c r="BS150" s="238"/>
      <c r="BT150" s="238"/>
      <c r="BU150" s="238">
        <v>44</v>
      </c>
      <c r="BV150" s="238" t="s">
        <v>372</v>
      </c>
      <c r="BW150" s="238" t="s">
        <v>352</v>
      </c>
      <c r="BX150" s="187">
        <v>0.02</v>
      </c>
      <c r="BY150" s="183">
        <v>20</v>
      </c>
      <c r="BZ150" s="183">
        <v>10</v>
      </c>
      <c r="CA150" s="183">
        <v>650</v>
      </c>
      <c r="CB150" s="183">
        <v>10</v>
      </c>
      <c r="CC150" s="183">
        <v>5</v>
      </c>
      <c r="CD150" s="183">
        <v>565</v>
      </c>
      <c r="CE150" s="238">
        <v>4</v>
      </c>
      <c r="CF150" s="238">
        <v>5</v>
      </c>
      <c r="CG150" s="113">
        <v>6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30</v>
      </c>
      <c r="CO150" s="186">
        <v>15</v>
      </c>
      <c r="CP150" s="182">
        <v>1215</v>
      </c>
      <c r="CQ150" s="188">
        <v>1.234567901234568E-2</v>
      </c>
      <c r="CR150" s="174">
        <v>4.05</v>
      </c>
      <c r="CS150" s="174">
        <v>328.05</v>
      </c>
      <c r="CT150" s="174">
        <v>3.8159999999999998</v>
      </c>
      <c r="CU150" s="174">
        <v>309.096</v>
      </c>
      <c r="CV150" s="230"/>
      <c r="CW150" s="230">
        <v>673330.90909090906</v>
      </c>
      <c r="CX150" s="230">
        <v>127</v>
      </c>
      <c r="CY150" s="230"/>
      <c r="CZ150" s="230"/>
      <c r="DA150" s="230"/>
      <c r="DB150" s="221">
        <f>IFERROR((AM150-L150)/L150,"")</f>
        <v>0.17037037037037037</v>
      </c>
      <c r="DC150" s="231">
        <f t="shared" si="6"/>
        <v>1200</v>
      </c>
      <c r="DD150" s="15">
        <f>SUM(BH150:BP150,AV150:BD150)</f>
        <v>30</v>
      </c>
      <c r="DE150" s="258">
        <f>IFERROR(ROUND(DD150/K150,0),"")</f>
        <v>15</v>
      </c>
      <c r="DF150" s="258" t="str">
        <f>IFERROR(ROUND(CO150/AQ150,1),"")</f>
        <v/>
      </c>
      <c r="DG150" s="231">
        <f t="shared" si="7"/>
        <v>1215</v>
      </c>
      <c r="DH150" s="225">
        <f t="shared" si="8"/>
        <v>1.2345679012345678E-2</v>
      </c>
      <c r="DJ150" s="15" t="str">
        <f>IFERROR(#REF!-AO150,"")</f>
        <v/>
      </c>
      <c r="DL150" s="274" t="str">
        <f>IFERROR(#REF!-L150,"")</f>
        <v/>
      </c>
      <c r="DM150" s="238" t="e">
        <f>IF(#REF!&gt;AP150,0,1)</f>
        <v>#REF!</v>
      </c>
      <c r="DN150" s="238">
        <f>IF(AN150&lt;M150,0,1)</f>
        <v>1</v>
      </c>
      <c r="DO150" s="238">
        <f>IF(AN150&gt;N150,0,1)</f>
        <v>1</v>
      </c>
      <c r="DP150" s="238"/>
      <c r="DQ150" s="238"/>
      <c r="DR150" s="238"/>
      <c r="DS150" s="238"/>
      <c r="DT150" s="238"/>
      <c r="DU150" s="238"/>
      <c r="DV150" s="238"/>
      <c r="DW150" s="238"/>
      <c r="DX150" s="238"/>
      <c r="DY150" s="238"/>
      <c r="DZ150" s="238"/>
      <c r="EA150" s="238"/>
      <c r="EB150" s="238"/>
      <c r="EC150" s="238"/>
      <c r="ED150" s="238"/>
      <c r="EE150" s="238"/>
      <c r="EF150" s="238"/>
      <c r="EG150" s="238"/>
      <c r="EH150" s="238"/>
    </row>
    <row r="151" spans="1:138" s="196" customFormat="1" ht="31.5" hidden="1" customHeight="1" x14ac:dyDescent="0.2">
      <c r="A151" s="192">
        <v>2022</v>
      </c>
      <c r="B151" s="172">
        <v>11</v>
      </c>
      <c r="C151" s="265">
        <v>44868</v>
      </c>
      <c r="D151" s="172">
        <v>433</v>
      </c>
      <c r="E151" s="172">
        <v>453</v>
      </c>
      <c r="F151" s="172">
        <v>48</v>
      </c>
      <c r="G151" s="195" t="s">
        <v>373</v>
      </c>
      <c r="H151" s="258" t="s">
        <v>374</v>
      </c>
      <c r="I151" s="258" t="s">
        <v>364</v>
      </c>
      <c r="J151" s="258">
        <v>4</v>
      </c>
      <c r="K151" s="258">
        <v>2</v>
      </c>
      <c r="L151" s="266">
        <v>175</v>
      </c>
      <c r="M151" s="267">
        <v>162</v>
      </c>
      <c r="N151" s="268">
        <v>187</v>
      </c>
      <c r="O151" s="191">
        <v>210</v>
      </c>
      <c r="P151" s="191">
        <v>214</v>
      </c>
      <c r="Q151" s="191">
        <v>209</v>
      </c>
      <c r="R151" s="191">
        <v>221</v>
      </c>
      <c r="S151" s="191">
        <v>218</v>
      </c>
      <c r="T151" s="191">
        <v>165</v>
      </c>
      <c r="U151" s="191">
        <v>171</v>
      </c>
      <c r="V151" s="191">
        <v>169</v>
      </c>
      <c r="W151" s="191">
        <v>174</v>
      </c>
      <c r="X151" s="191">
        <v>170</v>
      </c>
      <c r="Y151" s="173">
        <v>210</v>
      </c>
      <c r="Z151" s="173">
        <v>213</v>
      </c>
      <c r="AA151" s="191">
        <v>192</v>
      </c>
      <c r="AB151" s="191">
        <v>188</v>
      </c>
      <c r="AC151" s="191">
        <v>191</v>
      </c>
      <c r="AD151" s="191">
        <v>194</v>
      </c>
      <c r="AE151" s="191">
        <v>206</v>
      </c>
      <c r="AF151" s="191">
        <v>170</v>
      </c>
      <c r="AG151" s="191">
        <v>158</v>
      </c>
      <c r="AH151" s="191">
        <v>164</v>
      </c>
      <c r="AI151" s="191">
        <v>175</v>
      </c>
      <c r="AJ151" s="191">
        <v>178</v>
      </c>
      <c r="AK151" s="173">
        <v>198</v>
      </c>
      <c r="AL151" s="173">
        <v>195</v>
      </c>
      <c r="AM151" s="269">
        <v>204.3</v>
      </c>
      <c r="AN151" s="269">
        <v>169.4</v>
      </c>
      <c r="AO151" s="184">
        <v>96</v>
      </c>
      <c r="AP151" s="185">
        <v>150</v>
      </c>
      <c r="AQ151" s="183">
        <v>70.588235294117652</v>
      </c>
      <c r="AR151" s="183">
        <v>204</v>
      </c>
      <c r="AS151" s="183"/>
      <c r="AT151" s="183"/>
      <c r="AU151" s="183">
        <v>640</v>
      </c>
      <c r="AV151" s="183">
        <v>5</v>
      </c>
      <c r="AW151" s="183">
        <v>5</v>
      </c>
      <c r="AX151" s="183">
        <v>3</v>
      </c>
      <c r="AY151" s="183">
        <v>5</v>
      </c>
      <c r="AZ151" s="183"/>
      <c r="BA151" s="183"/>
      <c r="BB151" s="183"/>
      <c r="BC151" s="183"/>
      <c r="BD151" s="183"/>
      <c r="BE151" s="183"/>
      <c r="BF151" s="183"/>
      <c r="BG151" s="183">
        <v>560</v>
      </c>
      <c r="BH151" s="183"/>
      <c r="BI151" s="183">
        <v>4</v>
      </c>
      <c r="BJ151" s="183">
        <v>6</v>
      </c>
      <c r="BK151" s="183"/>
      <c r="BL151" s="183"/>
      <c r="BM151" s="183"/>
      <c r="BN151" s="183"/>
      <c r="BO151" s="183"/>
      <c r="BP151" s="183"/>
      <c r="BQ151" s="238" t="s">
        <v>273</v>
      </c>
      <c r="BR151" s="238" t="s">
        <v>351</v>
      </c>
      <c r="BS151" s="238"/>
      <c r="BT151" s="238"/>
      <c r="BU151" s="238">
        <v>44</v>
      </c>
      <c r="BV151" s="238" t="s">
        <v>372</v>
      </c>
      <c r="BW151" s="238" t="s">
        <v>352</v>
      </c>
      <c r="BX151" s="187">
        <v>0.02</v>
      </c>
      <c r="BY151" s="183">
        <v>18</v>
      </c>
      <c r="BZ151" s="183">
        <v>9</v>
      </c>
      <c r="CA151" s="183">
        <v>649</v>
      </c>
      <c r="CB151" s="183">
        <v>10</v>
      </c>
      <c r="CC151" s="183">
        <v>5</v>
      </c>
      <c r="CD151" s="183">
        <v>565</v>
      </c>
      <c r="CE151" s="238">
        <v>2</v>
      </c>
      <c r="CF151" s="238">
        <v>4</v>
      </c>
      <c r="CG151" s="113">
        <v>4</v>
      </c>
      <c r="CH151" s="113">
        <v>2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28</v>
      </c>
      <c r="CO151" s="186">
        <v>14</v>
      </c>
      <c r="CP151" s="182">
        <v>1214</v>
      </c>
      <c r="CQ151" s="188">
        <v>1.153212520593081E-2</v>
      </c>
      <c r="CR151" s="174">
        <v>2.4500000000000002</v>
      </c>
      <c r="CS151" s="174">
        <v>212.45</v>
      </c>
      <c r="CT151" s="174">
        <v>2.3715999999999999</v>
      </c>
      <c r="CU151" s="174">
        <v>205.6516</v>
      </c>
      <c r="CV151" s="230">
        <v>0.19833333333333331</v>
      </c>
      <c r="CW151" s="230">
        <v>672776.72727272729</v>
      </c>
      <c r="CX151" s="230">
        <v>127</v>
      </c>
      <c r="CY151" s="230"/>
      <c r="CZ151" s="230"/>
      <c r="DA151" s="230"/>
      <c r="DB151" s="221">
        <f>IFERROR((AM151-L151)/L151,"")</f>
        <v>0.16742857142857148</v>
      </c>
      <c r="DC151" s="231">
        <f t="shared" si="6"/>
        <v>1200</v>
      </c>
      <c r="DD151" s="15">
        <f>SUM(BH151:BP151,AV151:BD151)</f>
        <v>28</v>
      </c>
      <c r="DE151" s="258">
        <f>IFERROR(ROUND(DD151/K151,0),"")</f>
        <v>14</v>
      </c>
      <c r="DF151" s="258">
        <f>IFERROR(ROUND(CO151/AQ151,1),"")</f>
        <v>0.2</v>
      </c>
      <c r="DG151" s="231">
        <f t="shared" si="7"/>
        <v>1214</v>
      </c>
      <c r="DH151" s="225">
        <f t="shared" si="8"/>
        <v>1.1532125205930808E-2</v>
      </c>
      <c r="DJ151" s="15" t="str">
        <f>IFERROR(#REF!-AO151,"")</f>
        <v/>
      </c>
      <c r="DL151" s="274" t="str">
        <f>IFERROR(#REF!-L151,"")</f>
        <v/>
      </c>
      <c r="DM151" s="238" t="e">
        <f>IF(#REF!&gt;AP151,0,1)</f>
        <v>#REF!</v>
      </c>
      <c r="DN151" s="238">
        <f>IF(AN151&lt;M151,0,1)</f>
        <v>1</v>
      </c>
      <c r="DO151" s="238">
        <f>IF(AN151&gt;N151,0,1)</f>
        <v>1</v>
      </c>
      <c r="DP151" s="238"/>
      <c r="DQ151" s="238"/>
      <c r="DR151" s="238"/>
      <c r="DS151" s="238"/>
      <c r="DT151" s="238"/>
      <c r="DU151" s="238"/>
      <c r="DV151" s="238"/>
      <c r="DW151" s="238"/>
      <c r="DX151" s="238"/>
      <c r="DY151" s="238"/>
      <c r="DZ151" s="238"/>
      <c r="EA151" s="238"/>
      <c r="EB151" s="238"/>
      <c r="EC151" s="238"/>
      <c r="ED151" s="238"/>
      <c r="EE151" s="238"/>
      <c r="EF151" s="238"/>
      <c r="EG151" s="238"/>
      <c r="EH151" s="238"/>
    </row>
    <row r="152" spans="1:138" s="196" customFormat="1" ht="31.5" hidden="1" customHeight="1" x14ac:dyDescent="0.2">
      <c r="A152" s="192">
        <v>2022</v>
      </c>
      <c r="B152" s="172">
        <v>11</v>
      </c>
      <c r="C152" s="265">
        <v>44868</v>
      </c>
      <c r="D152" s="172">
        <v>214</v>
      </c>
      <c r="E152" s="172">
        <v>142</v>
      </c>
      <c r="F152" s="172">
        <v>49</v>
      </c>
      <c r="G152" s="195" t="s">
        <v>395</v>
      </c>
      <c r="H152" s="258" t="s">
        <v>396</v>
      </c>
      <c r="I152" s="258" t="s">
        <v>364</v>
      </c>
      <c r="J152" s="258">
        <v>4</v>
      </c>
      <c r="K152" s="258">
        <v>1</v>
      </c>
      <c r="L152" s="266">
        <v>351</v>
      </c>
      <c r="M152" s="267">
        <v>326</v>
      </c>
      <c r="N152" s="268">
        <v>375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>
        <v>74</v>
      </c>
      <c r="AP152" s="185">
        <v>195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>
        <v>28</v>
      </c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38" t="s">
        <v>273</v>
      </c>
      <c r="BR152" s="238" t="s">
        <v>360</v>
      </c>
      <c r="BS152" s="238" t="s">
        <v>397</v>
      </c>
      <c r="BT152" s="238"/>
      <c r="BU152" s="238">
        <v>44</v>
      </c>
      <c r="BV152" s="238" t="s">
        <v>395</v>
      </c>
      <c r="BW152" s="238" t="s">
        <v>352</v>
      </c>
      <c r="BX152" s="187">
        <v>0.02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28</v>
      </c>
      <c r="CE152" s="238">
        <v>0</v>
      </c>
      <c r="CF152" s="238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28</v>
      </c>
      <c r="CQ152" s="188">
        <v>0</v>
      </c>
      <c r="CR152" s="174">
        <v>0</v>
      </c>
      <c r="CS152" s="174">
        <v>9.8279999999999994</v>
      </c>
      <c r="CT152" s="174"/>
      <c r="CU152" s="174"/>
      <c r="CV152" s="230"/>
      <c r="CW152" s="230">
        <v>11961.09090909091</v>
      </c>
      <c r="CX152" s="230">
        <v>127</v>
      </c>
      <c r="CY152" s="230"/>
      <c r="CZ152" s="230"/>
      <c r="DA152" s="230"/>
      <c r="DB152" s="221">
        <f>IFERROR((AM152-L152)/L152,"")</f>
        <v>-1</v>
      </c>
      <c r="DC152" s="231">
        <f t="shared" si="6"/>
        <v>28</v>
      </c>
      <c r="DD152" s="15">
        <f>SUM(BH152:BP152,AV152:BD152)</f>
        <v>0</v>
      </c>
      <c r="DE152" s="258">
        <f>IFERROR(ROUND(DD152/K152,0),"")</f>
        <v>0</v>
      </c>
      <c r="DF152" s="258" t="str">
        <f>IFERROR(ROUND(CO152/AQ152,1),"")</f>
        <v/>
      </c>
      <c r="DG152" s="231">
        <f t="shared" si="7"/>
        <v>28</v>
      </c>
      <c r="DH152" s="225">
        <f t="shared" si="8"/>
        <v>0</v>
      </c>
      <c r="DJ152" s="15" t="str">
        <f>IFERROR(#REF!-AO152,"")</f>
        <v/>
      </c>
      <c r="DL152" s="274" t="str">
        <f>IFERROR(#REF!-L152,"")</f>
        <v/>
      </c>
      <c r="DM152" s="238" t="e">
        <f>IF(#REF!&gt;AP152,0,1)</f>
        <v>#REF!</v>
      </c>
      <c r="DN152" s="238">
        <f>IF(AN152&lt;M152,0,1)</f>
        <v>0</v>
      </c>
      <c r="DO152" s="238">
        <f>IF(AN152&gt;N152,0,1)</f>
        <v>1</v>
      </c>
      <c r="DP152" s="238"/>
      <c r="DQ152" s="238"/>
      <c r="DR152" s="238"/>
      <c r="DS152" s="238"/>
      <c r="DT152" s="238"/>
      <c r="DU152" s="238"/>
      <c r="DV152" s="238"/>
      <c r="DW152" s="238"/>
      <c r="DX152" s="238"/>
      <c r="DY152" s="238"/>
      <c r="DZ152" s="238"/>
      <c r="EA152" s="238"/>
      <c r="EB152" s="238"/>
      <c r="EC152" s="238"/>
      <c r="ED152" s="238"/>
      <c r="EE152" s="238"/>
      <c r="EF152" s="238"/>
      <c r="EG152" s="238"/>
      <c r="EH152" s="238"/>
    </row>
    <row r="153" spans="1:138" s="196" customFormat="1" ht="31.5" customHeight="1" x14ac:dyDescent="0.2">
      <c r="A153" s="192">
        <v>2022</v>
      </c>
      <c r="B153" s="172">
        <v>11</v>
      </c>
      <c r="C153" s="265">
        <v>44871</v>
      </c>
      <c r="D153" s="172">
        <v>376</v>
      </c>
      <c r="E153" s="172">
        <v>438</v>
      </c>
      <c r="F153" s="172">
        <v>1</v>
      </c>
      <c r="G153" s="195" t="s">
        <v>255</v>
      </c>
      <c r="H153" s="258" t="s">
        <v>256</v>
      </c>
      <c r="I153" s="258" t="s">
        <v>257</v>
      </c>
      <c r="J153" s="258">
        <v>3</v>
      </c>
      <c r="K153" s="258">
        <v>2</v>
      </c>
      <c r="L153" s="266">
        <v>335</v>
      </c>
      <c r="M153" s="267">
        <v>315</v>
      </c>
      <c r="N153" s="268">
        <v>358</v>
      </c>
      <c r="O153" s="191">
        <v>455</v>
      </c>
      <c r="P153" s="191">
        <v>441</v>
      </c>
      <c r="Q153" s="191">
        <v>464</v>
      </c>
      <c r="R153" s="191">
        <v>443</v>
      </c>
      <c r="S153" s="191"/>
      <c r="T153" s="191">
        <v>341</v>
      </c>
      <c r="U153" s="191">
        <v>344</v>
      </c>
      <c r="V153" s="191">
        <v>347</v>
      </c>
      <c r="W153" s="191">
        <v>341</v>
      </c>
      <c r="X153" s="191"/>
      <c r="Y153" s="173">
        <v>126</v>
      </c>
      <c r="Z153" s="173">
        <v>125</v>
      </c>
      <c r="AA153" s="191">
        <v>470</v>
      </c>
      <c r="AB153" s="191">
        <v>518</v>
      </c>
      <c r="AC153" s="191">
        <v>469</v>
      </c>
      <c r="AD153" s="191"/>
      <c r="AE153" s="191">
        <v>493</v>
      </c>
      <c r="AF153" s="191">
        <v>345</v>
      </c>
      <c r="AG153" s="191">
        <v>361</v>
      </c>
      <c r="AH153" s="191">
        <v>365</v>
      </c>
      <c r="AI153" s="191"/>
      <c r="AJ153" s="191">
        <v>371</v>
      </c>
      <c r="AK153" s="173">
        <v>120</v>
      </c>
      <c r="AL153" s="173">
        <v>128</v>
      </c>
      <c r="AM153" s="269">
        <v>469.125</v>
      </c>
      <c r="AN153" s="269">
        <v>351.875</v>
      </c>
      <c r="AO153" s="184">
        <v>75</v>
      </c>
      <c r="AP153" s="185">
        <v>144</v>
      </c>
      <c r="AQ153" s="183">
        <v>86.573146292585164</v>
      </c>
      <c r="AR153" s="183">
        <v>124.75</v>
      </c>
      <c r="AS153" s="183"/>
      <c r="AT153" s="183"/>
      <c r="AU153" s="183">
        <v>540</v>
      </c>
      <c r="AV153" s="183">
        <v>2</v>
      </c>
      <c r="AW153" s="183">
        <v>4</v>
      </c>
      <c r="AX153" s="183">
        <v>2</v>
      </c>
      <c r="AY153" s="183"/>
      <c r="AZ153" s="183"/>
      <c r="BA153" s="183"/>
      <c r="BB153" s="183"/>
      <c r="BC153" s="183"/>
      <c r="BD153" s="183"/>
      <c r="BE153" s="183"/>
      <c r="BF153" s="183"/>
      <c r="BG153" s="183">
        <v>1104</v>
      </c>
      <c r="BH153" s="183"/>
      <c r="BI153" s="183">
        <v>5</v>
      </c>
      <c r="BJ153" s="183">
        <v>11</v>
      </c>
      <c r="BK153" s="183"/>
      <c r="BL153" s="183"/>
      <c r="BM153" s="183"/>
      <c r="BN153" s="183"/>
      <c r="BO153" s="183"/>
      <c r="BP153" s="183"/>
      <c r="BQ153" s="238" t="s">
        <v>258</v>
      </c>
      <c r="BR153" s="238" t="s">
        <v>259</v>
      </c>
      <c r="BS153" s="238" t="s">
        <v>260</v>
      </c>
      <c r="BT153" s="238" t="s">
        <v>261</v>
      </c>
      <c r="BU153" s="238">
        <v>44</v>
      </c>
      <c r="BV153" s="238" t="s">
        <v>262</v>
      </c>
      <c r="BW153" s="238" t="s">
        <v>263</v>
      </c>
      <c r="BX153" s="187">
        <v>1.4999999999999999E-2</v>
      </c>
      <c r="BY153" s="183">
        <v>8</v>
      </c>
      <c r="BZ153" s="183">
        <v>4</v>
      </c>
      <c r="CA153" s="183">
        <v>544</v>
      </c>
      <c r="CB153" s="183">
        <v>16</v>
      </c>
      <c r="CC153" s="183">
        <v>8</v>
      </c>
      <c r="CD153" s="183">
        <v>1112</v>
      </c>
      <c r="CE153" s="238">
        <v>1</v>
      </c>
      <c r="CF153" s="238">
        <v>4</v>
      </c>
      <c r="CG153" s="113">
        <v>6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24</v>
      </c>
      <c r="CO153" s="186">
        <v>12</v>
      </c>
      <c r="CP153" s="182">
        <v>1656</v>
      </c>
      <c r="CQ153" s="188">
        <v>7.246376811594203E-3</v>
      </c>
      <c r="CR153" s="174">
        <v>4.0199999999999996</v>
      </c>
      <c r="CS153" s="174">
        <v>554.76</v>
      </c>
      <c r="CT153" s="174">
        <v>4.2225000000000001</v>
      </c>
      <c r="CU153" s="174">
        <v>582.70500000000004</v>
      </c>
      <c r="CV153" s="230">
        <v>0.1386111111111111</v>
      </c>
      <c r="CW153" s="230">
        <v>716972.72727272729</v>
      </c>
      <c r="CX153" s="230">
        <v>127</v>
      </c>
      <c r="CY153" s="230"/>
      <c r="CZ153" s="230"/>
      <c r="DA153" s="230"/>
      <c r="DB153" s="221">
        <f>IFERROR((AM153-L153)/L153,"")</f>
        <v>0.40037313432835819</v>
      </c>
      <c r="DC153" s="231">
        <f t="shared" si="6"/>
        <v>1644</v>
      </c>
      <c r="DD153" s="15">
        <f>SUM(BH153:BP153,AV153:BD153)</f>
        <v>24</v>
      </c>
      <c r="DE153" s="258">
        <f>IFERROR(ROUND(DD153/K153,0),"")</f>
        <v>12</v>
      </c>
      <c r="DF153" s="258">
        <f>IFERROR(ROUND(CO153/AQ153,1),"")</f>
        <v>0.1</v>
      </c>
      <c r="DG153" s="231">
        <f t="shared" si="7"/>
        <v>1656</v>
      </c>
      <c r="DH153" s="225">
        <f t="shared" si="8"/>
        <v>7.246376811594203E-3</v>
      </c>
      <c r="DJ153" s="15" t="str">
        <f>IFERROR(#REF!-AO153,"")</f>
        <v/>
      </c>
      <c r="DL153" s="274" t="str">
        <f>IFERROR(#REF!-L153,"")</f>
        <v/>
      </c>
      <c r="DM153" s="238" t="e">
        <f>IF(#REF!&gt;AP153,0,1)</f>
        <v>#REF!</v>
      </c>
      <c r="DN153" s="238">
        <f>IF(AN153&lt;M153,0,1)</f>
        <v>1</v>
      </c>
      <c r="DO153" s="238">
        <f>IF(AN153&gt;N153,0,1)</f>
        <v>1</v>
      </c>
      <c r="DP153" s="238"/>
      <c r="DQ153" s="238"/>
      <c r="DR153" s="238"/>
      <c r="DS153" s="238"/>
      <c r="DT153" s="238"/>
      <c r="DU153" s="238"/>
      <c r="DV153" s="238"/>
      <c r="DW153" s="238"/>
      <c r="DX153" s="238"/>
      <c r="DY153" s="238"/>
      <c r="DZ153" s="238"/>
      <c r="EA153" s="238"/>
      <c r="EB153" s="238"/>
      <c r="EC153" s="238"/>
      <c r="ED153" s="238"/>
      <c r="EE153" s="238"/>
      <c r="EF153" s="238"/>
      <c r="EG153" s="238"/>
      <c r="EH153" s="238"/>
    </row>
    <row r="154" spans="1:138" s="196" customFormat="1" ht="31.5" customHeight="1" x14ac:dyDescent="0.2">
      <c r="A154" s="192">
        <v>2022</v>
      </c>
      <c r="B154" s="172">
        <v>11</v>
      </c>
      <c r="C154" s="265">
        <v>44871</v>
      </c>
      <c r="D154" s="172">
        <v>423</v>
      </c>
      <c r="E154" s="172">
        <v>669</v>
      </c>
      <c r="F154" s="172">
        <v>2</v>
      </c>
      <c r="G154" s="195" t="s">
        <v>398</v>
      </c>
      <c r="H154" s="258" t="s">
        <v>399</v>
      </c>
      <c r="I154" s="258" t="s">
        <v>257</v>
      </c>
      <c r="J154" s="258">
        <v>2</v>
      </c>
      <c r="K154" s="258">
        <v>2</v>
      </c>
      <c r="L154" s="266">
        <v>954</v>
      </c>
      <c r="M154" s="267">
        <v>897</v>
      </c>
      <c r="N154" s="268">
        <v>1021</v>
      </c>
      <c r="O154" s="191">
        <v>1392</v>
      </c>
      <c r="P154" s="191">
        <v>1405</v>
      </c>
      <c r="Q154" s="191">
        <v>1435</v>
      </c>
      <c r="R154" s="191">
        <v>1383</v>
      </c>
      <c r="S154" s="191"/>
      <c r="T154" s="191">
        <v>1027</v>
      </c>
      <c r="U154" s="191">
        <v>994</v>
      </c>
      <c r="V154" s="191">
        <v>982</v>
      </c>
      <c r="W154" s="191">
        <v>959</v>
      </c>
      <c r="X154" s="191"/>
      <c r="Y154" s="173">
        <v>212</v>
      </c>
      <c r="Z154" s="173">
        <v>214</v>
      </c>
      <c r="AA154" s="191"/>
      <c r="AB154" s="191">
        <v>1681</v>
      </c>
      <c r="AC154" s="191">
        <v>1503</v>
      </c>
      <c r="AD154" s="191">
        <v>1349</v>
      </c>
      <c r="AE154" s="191">
        <v>1446</v>
      </c>
      <c r="AF154" s="191"/>
      <c r="AG154" s="191">
        <v>1006</v>
      </c>
      <c r="AH154" s="191">
        <v>991</v>
      </c>
      <c r="AI154" s="191">
        <v>971</v>
      </c>
      <c r="AJ154" s="191">
        <v>1017</v>
      </c>
      <c r="AK154" s="173">
        <v>172</v>
      </c>
      <c r="AL154" s="173">
        <v>175</v>
      </c>
      <c r="AM154" s="269">
        <v>1449.25</v>
      </c>
      <c r="AN154" s="269">
        <v>993.375</v>
      </c>
      <c r="AO154" s="184">
        <v>40</v>
      </c>
      <c r="AP154" s="185">
        <v>180</v>
      </c>
      <c r="AQ154" s="183">
        <v>37.257438551099611</v>
      </c>
      <c r="AR154" s="183">
        <v>193.25</v>
      </c>
      <c r="AS154" s="183"/>
      <c r="AT154" s="183"/>
      <c r="AU154" s="183">
        <v>342</v>
      </c>
      <c r="AV154" s="183">
        <v>8</v>
      </c>
      <c r="AW154" s="183">
        <v>4</v>
      </c>
      <c r="AX154" s="183">
        <v>6</v>
      </c>
      <c r="AY154" s="183"/>
      <c r="AZ154" s="183"/>
      <c r="BA154" s="183"/>
      <c r="BB154" s="183"/>
      <c r="BC154" s="183"/>
      <c r="BD154" s="183"/>
      <c r="BE154" s="183"/>
      <c r="BF154" s="183"/>
      <c r="BG154" s="183">
        <v>282</v>
      </c>
      <c r="BH154" s="183"/>
      <c r="BI154" s="183">
        <v>2</v>
      </c>
      <c r="BJ154" s="183">
        <v>16</v>
      </c>
      <c r="BK154" s="183"/>
      <c r="BL154" s="183"/>
      <c r="BM154" s="183"/>
      <c r="BN154" s="183"/>
      <c r="BO154" s="183"/>
      <c r="BP154" s="183"/>
      <c r="BQ154" s="238" t="s">
        <v>258</v>
      </c>
      <c r="BR154" s="238" t="s">
        <v>259</v>
      </c>
      <c r="BS154" s="238" t="s">
        <v>400</v>
      </c>
      <c r="BT154" s="238" t="s">
        <v>261</v>
      </c>
      <c r="BU154" s="238">
        <v>44</v>
      </c>
      <c r="BV154" s="238" t="s">
        <v>398</v>
      </c>
      <c r="BW154" s="238" t="s">
        <v>263</v>
      </c>
      <c r="BX154" s="187">
        <v>1.4999999999999999E-2</v>
      </c>
      <c r="BY154" s="183">
        <v>18</v>
      </c>
      <c r="BZ154" s="183">
        <v>9</v>
      </c>
      <c r="CA154" s="183">
        <v>351</v>
      </c>
      <c r="CB154" s="183">
        <v>18</v>
      </c>
      <c r="CC154" s="183">
        <v>9</v>
      </c>
      <c r="CD154" s="183">
        <v>291</v>
      </c>
      <c r="CE154" s="238">
        <v>4</v>
      </c>
      <c r="CF154" s="238">
        <v>3</v>
      </c>
      <c r="CG154" s="113">
        <v>11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36</v>
      </c>
      <c r="CO154" s="186">
        <v>18</v>
      </c>
      <c r="CP154" s="182">
        <v>642</v>
      </c>
      <c r="CQ154" s="188">
        <v>2.803738317757009E-2</v>
      </c>
      <c r="CR154" s="174">
        <v>17.172000000000001</v>
      </c>
      <c r="CS154" s="174">
        <v>612.46799999999996</v>
      </c>
      <c r="CT154" s="174">
        <v>17.880749999999999</v>
      </c>
      <c r="CU154" s="174">
        <v>637.74675000000002</v>
      </c>
      <c r="CV154" s="230">
        <v>0.48312500000000003</v>
      </c>
      <c r="CW154" s="230">
        <v>148243.63636363641</v>
      </c>
      <c r="CX154" s="230">
        <v>127</v>
      </c>
      <c r="CY154" s="230"/>
      <c r="CZ154" s="230"/>
      <c r="DA154" s="230"/>
      <c r="DB154" s="221">
        <f>IFERROR((AM154-L154)/L154,"")</f>
        <v>0.5191299790356394</v>
      </c>
      <c r="DC154" s="231">
        <f t="shared" si="6"/>
        <v>624</v>
      </c>
      <c r="DD154" s="15">
        <f>SUM(BH154:BP154,AV154:BD154)</f>
        <v>36</v>
      </c>
      <c r="DE154" s="258">
        <f>IFERROR(ROUND(DD154/K154,0),"")</f>
        <v>18</v>
      </c>
      <c r="DF154" s="258">
        <f>IFERROR(ROUND(CO154/AQ154,1),"")</f>
        <v>0.5</v>
      </c>
      <c r="DG154" s="231">
        <f t="shared" si="7"/>
        <v>642</v>
      </c>
      <c r="DH154" s="225">
        <f t="shared" si="8"/>
        <v>2.8037383177570093E-2</v>
      </c>
      <c r="DJ154" s="15" t="str">
        <f>IFERROR(#REF!-AO154,"")</f>
        <v/>
      </c>
      <c r="DL154" s="274" t="str">
        <f>IFERROR(#REF!-L154,"")</f>
        <v/>
      </c>
      <c r="DM154" s="238" t="e">
        <f>IF(#REF!&gt;AP154,0,1)</f>
        <v>#REF!</v>
      </c>
      <c r="DN154" s="238">
        <f>IF(AN154&lt;M154,0,1)</f>
        <v>1</v>
      </c>
      <c r="DO154" s="238">
        <f>IF(AN154&gt;N154,0,1)</f>
        <v>1</v>
      </c>
      <c r="DP154" s="238"/>
      <c r="DQ154" s="238"/>
      <c r="DR154" s="238"/>
      <c r="DS154" s="238"/>
      <c r="DT154" s="238"/>
      <c r="DU154" s="238"/>
      <c r="DV154" s="238"/>
      <c r="DW154" s="238"/>
      <c r="DX154" s="238"/>
      <c r="DY154" s="238"/>
      <c r="DZ154" s="238"/>
      <c r="EA154" s="238"/>
      <c r="EB154" s="238"/>
      <c r="EC154" s="238"/>
      <c r="ED154" s="238"/>
      <c r="EE154" s="238"/>
      <c r="EF154" s="238"/>
      <c r="EG154" s="238"/>
      <c r="EH154" s="238"/>
    </row>
    <row r="155" spans="1:138" s="196" customFormat="1" ht="31.5" customHeight="1" x14ac:dyDescent="0.2">
      <c r="A155" s="192">
        <v>2022</v>
      </c>
      <c r="B155" s="172">
        <v>11</v>
      </c>
      <c r="C155" s="265">
        <v>44871</v>
      </c>
      <c r="D155" s="172">
        <v>432</v>
      </c>
      <c r="E155" s="172">
        <v>450</v>
      </c>
      <c r="F155" s="172">
        <v>3</v>
      </c>
      <c r="G155" s="195" t="s">
        <v>401</v>
      </c>
      <c r="H155" s="258" t="s">
        <v>374</v>
      </c>
      <c r="I155" s="258" t="s">
        <v>257</v>
      </c>
      <c r="J155" s="258">
        <v>3</v>
      </c>
      <c r="K155" s="258">
        <v>2</v>
      </c>
      <c r="L155" s="266">
        <v>270</v>
      </c>
      <c r="M155" s="267">
        <v>251</v>
      </c>
      <c r="N155" s="268">
        <v>288</v>
      </c>
      <c r="O155" s="191">
        <v>324</v>
      </c>
      <c r="P155" s="191">
        <v>329</v>
      </c>
      <c r="Q155" s="191">
        <v>335</v>
      </c>
      <c r="R155" s="191">
        <v>328</v>
      </c>
      <c r="S155" s="191"/>
      <c r="T155" s="191">
        <v>278</v>
      </c>
      <c r="U155" s="191">
        <v>268</v>
      </c>
      <c r="V155" s="191">
        <v>271</v>
      </c>
      <c r="W155" s="191">
        <v>264</v>
      </c>
      <c r="X155" s="191"/>
      <c r="Y155" s="173"/>
      <c r="Z155" s="173"/>
      <c r="AA155" s="191">
        <v>400</v>
      </c>
      <c r="AB155" s="191">
        <v>294</v>
      </c>
      <c r="AC155" s="191">
        <v>308</v>
      </c>
      <c r="AD155" s="191">
        <v>319</v>
      </c>
      <c r="AE155" s="191">
        <v>334</v>
      </c>
      <c r="AF155" s="191">
        <v>296</v>
      </c>
      <c r="AG155" s="191">
        <v>262</v>
      </c>
      <c r="AH155" s="191">
        <v>249</v>
      </c>
      <c r="AI155" s="191">
        <v>259</v>
      </c>
      <c r="AJ155" s="191">
        <v>268</v>
      </c>
      <c r="AK155" s="173"/>
      <c r="AL155" s="173"/>
      <c r="AM155" s="269">
        <v>330.11111111111109</v>
      </c>
      <c r="AN155" s="269">
        <v>268.33333333333331</v>
      </c>
      <c r="AO155" s="184">
        <v>120</v>
      </c>
      <c r="AP155" s="185">
        <v>90</v>
      </c>
      <c r="AQ155" s="183"/>
      <c r="AR155" s="183"/>
      <c r="AS155" s="183"/>
      <c r="AT155" s="183"/>
      <c r="AU155" s="183">
        <v>1240</v>
      </c>
      <c r="AV155" s="183">
        <v>2</v>
      </c>
      <c r="AW155" s="183">
        <v>2</v>
      </c>
      <c r="AX155" s="183">
        <v>2</v>
      </c>
      <c r="AY155" s="183"/>
      <c r="AZ155" s="183"/>
      <c r="BA155" s="183"/>
      <c r="BB155" s="183"/>
      <c r="BC155" s="183"/>
      <c r="BD155" s="183"/>
      <c r="BE155" s="183"/>
      <c r="BF155" s="183"/>
      <c r="BG155" s="183">
        <v>1200</v>
      </c>
      <c r="BH155" s="183"/>
      <c r="BI155" s="183"/>
      <c r="BJ155" s="183">
        <v>10</v>
      </c>
      <c r="BK155" s="183"/>
      <c r="BL155" s="183"/>
      <c r="BM155" s="183"/>
      <c r="BN155" s="183"/>
      <c r="BO155" s="183"/>
      <c r="BP155" s="183"/>
      <c r="BQ155" s="238" t="s">
        <v>273</v>
      </c>
      <c r="BR155" s="238" t="s">
        <v>351</v>
      </c>
      <c r="BS155" s="238"/>
      <c r="BT155" s="238"/>
      <c r="BU155" s="238">
        <v>44</v>
      </c>
      <c r="BV155" s="238" t="s">
        <v>402</v>
      </c>
      <c r="BW155" s="238" t="s">
        <v>263</v>
      </c>
      <c r="BX155" s="187">
        <v>1.4999999999999999E-2</v>
      </c>
      <c r="BY155" s="183">
        <v>6</v>
      </c>
      <c r="BZ155" s="183">
        <v>3</v>
      </c>
      <c r="CA155" s="183">
        <v>1243</v>
      </c>
      <c r="CB155" s="183">
        <v>10</v>
      </c>
      <c r="CC155" s="183">
        <v>5</v>
      </c>
      <c r="CD155" s="183">
        <v>1205</v>
      </c>
      <c r="CE155" s="238">
        <v>1</v>
      </c>
      <c r="CF155" s="238">
        <v>1</v>
      </c>
      <c r="CG155" s="113">
        <v>6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16</v>
      </c>
      <c r="CO155" s="186">
        <v>8</v>
      </c>
      <c r="CP155" s="182">
        <v>2448</v>
      </c>
      <c r="CQ155" s="188">
        <v>3.26797385620915E-3</v>
      </c>
      <c r="CR155" s="174">
        <v>2.16</v>
      </c>
      <c r="CS155" s="174">
        <v>660.96</v>
      </c>
      <c r="CT155" s="174">
        <v>2.1466666666666669</v>
      </c>
      <c r="CU155" s="174">
        <v>656.88</v>
      </c>
      <c r="CV155" s="230"/>
      <c r="CW155" s="230">
        <v>1695796.363636364</v>
      </c>
      <c r="CX155" s="230">
        <v>127</v>
      </c>
      <c r="CY155" s="230"/>
      <c r="CZ155" s="230"/>
      <c r="DA155" s="230"/>
      <c r="DB155" s="221">
        <f>IFERROR((AM155-L155)/L155,"")</f>
        <v>0.22263374485596699</v>
      </c>
      <c r="DC155" s="231">
        <f t="shared" si="6"/>
        <v>2440</v>
      </c>
      <c r="DD155" s="15">
        <f>SUM(BH155:BP155,AV155:BD155)</f>
        <v>16</v>
      </c>
      <c r="DE155" s="258">
        <f>IFERROR(ROUND(DD155/K155,0),"")</f>
        <v>8</v>
      </c>
      <c r="DF155" s="258" t="str">
        <f>IFERROR(ROUND(CO155/AQ155,1),"")</f>
        <v/>
      </c>
      <c r="DG155" s="231">
        <f t="shared" si="7"/>
        <v>2448</v>
      </c>
      <c r="DH155" s="225">
        <f t="shared" si="8"/>
        <v>3.2679738562091504E-3</v>
      </c>
      <c r="DJ155" s="15" t="str">
        <f>IFERROR(#REF!-AO155,"")</f>
        <v/>
      </c>
      <c r="DL155" s="274" t="str">
        <f>IFERROR(#REF!-L155,"")</f>
        <v/>
      </c>
      <c r="DM155" s="238" t="e">
        <f>IF(#REF!&gt;AP155,0,1)</f>
        <v>#REF!</v>
      </c>
      <c r="DN155" s="238">
        <f>IF(AN155&lt;M155,0,1)</f>
        <v>1</v>
      </c>
      <c r="DO155" s="238">
        <f>IF(AN155&gt;N155,0,1)</f>
        <v>1</v>
      </c>
      <c r="DP155" s="238"/>
      <c r="DQ155" s="238"/>
      <c r="DR155" s="238"/>
      <c r="DS155" s="238"/>
      <c r="DT155" s="238"/>
      <c r="DU155" s="238"/>
      <c r="DV155" s="238"/>
      <c r="DW155" s="238"/>
      <c r="DX155" s="238"/>
      <c r="DY155" s="238"/>
      <c r="DZ155" s="238"/>
      <c r="EA155" s="238"/>
      <c r="EB155" s="238"/>
      <c r="EC155" s="238"/>
      <c r="ED155" s="238"/>
      <c r="EE155" s="238"/>
      <c r="EF155" s="238"/>
      <c r="EG155" s="238"/>
      <c r="EH155" s="238"/>
    </row>
    <row r="156" spans="1:138" s="196" customFormat="1" ht="31.5" customHeight="1" x14ac:dyDescent="0.2">
      <c r="A156" s="192">
        <v>2022</v>
      </c>
      <c r="B156" s="172">
        <v>11</v>
      </c>
      <c r="C156" s="265">
        <v>44871</v>
      </c>
      <c r="D156" s="172">
        <v>432</v>
      </c>
      <c r="E156" s="172">
        <v>451</v>
      </c>
      <c r="F156" s="172">
        <v>3</v>
      </c>
      <c r="G156" s="195" t="s">
        <v>403</v>
      </c>
      <c r="H156" s="258" t="s">
        <v>371</v>
      </c>
      <c r="I156" s="258" t="s">
        <v>257</v>
      </c>
      <c r="J156" s="258">
        <v>3</v>
      </c>
      <c r="K156" s="258">
        <v>2</v>
      </c>
      <c r="L156" s="266">
        <v>175</v>
      </c>
      <c r="M156" s="267">
        <v>162</v>
      </c>
      <c r="N156" s="268">
        <v>187</v>
      </c>
      <c r="O156" s="191">
        <v>220</v>
      </c>
      <c r="P156" s="191">
        <v>233</v>
      </c>
      <c r="Q156" s="191">
        <v>236</v>
      </c>
      <c r="R156" s="191">
        <v>224</v>
      </c>
      <c r="S156" s="191"/>
      <c r="T156" s="191">
        <v>175</v>
      </c>
      <c r="U156" s="191">
        <v>178</v>
      </c>
      <c r="V156" s="191">
        <v>192</v>
      </c>
      <c r="W156" s="191">
        <v>173</v>
      </c>
      <c r="X156" s="191"/>
      <c r="Y156" s="173">
        <v>123</v>
      </c>
      <c r="Z156" s="173">
        <v>123</v>
      </c>
      <c r="AA156" s="191">
        <v>254</v>
      </c>
      <c r="AB156" s="191">
        <v>210</v>
      </c>
      <c r="AC156" s="191">
        <v>228</v>
      </c>
      <c r="AD156" s="191">
        <v>231</v>
      </c>
      <c r="AE156" s="191">
        <v>226</v>
      </c>
      <c r="AF156" s="191">
        <v>206</v>
      </c>
      <c r="AG156" s="191">
        <v>178</v>
      </c>
      <c r="AH156" s="191">
        <v>167</v>
      </c>
      <c r="AI156" s="191">
        <v>175</v>
      </c>
      <c r="AJ156" s="191">
        <v>170</v>
      </c>
      <c r="AK156" s="173">
        <v>97</v>
      </c>
      <c r="AL156" s="173">
        <v>100</v>
      </c>
      <c r="AM156" s="269">
        <v>229.11111111111109</v>
      </c>
      <c r="AN156" s="269">
        <v>179.33333333333329</v>
      </c>
      <c r="AO156" s="184">
        <v>120</v>
      </c>
      <c r="AP156" s="185">
        <v>90</v>
      </c>
      <c r="AQ156" s="183">
        <v>97.516930022573362</v>
      </c>
      <c r="AR156" s="183">
        <v>110.75</v>
      </c>
      <c r="AS156" s="183"/>
      <c r="AT156" s="183"/>
      <c r="AU156" s="183">
        <v>1240</v>
      </c>
      <c r="AV156" s="183">
        <v>4</v>
      </c>
      <c r="AW156" s="183">
        <v>2</v>
      </c>
      <c r="AX156" s="183">
        <v>1</v>
      </c>
      <c r="AY156" s="183"/>
      <c r="AZ156" s="183"/>
      <c r="BA156" s="183"/>
      <c r="BB156" s="183"/>
      <c r="BC156" s="183"/>
      <c r="BD156" s="183"/>
      <c r="BE156" s="183"/>
      <c r="BF156" s="183"/>
      <c r="BG156" s="183">
        <v>1200</v>
      </c>
      <c r="BH156" s="183"/>
      <c r="BI156" s="183">
        <v>1</v>
      </c>
      <c r="BJ156" s="183">
        <v>9</v>
      </c>
      <c r="BK156" s="183"/>
      <c r="BL156" s="183"/>
      <c r="BM156" s="183"/>
      <c r="BN156" s="183"/>
      <c r="BO156" s="183"/>
      <c r="BP156" s="183"/>
      <c r="BQ156" s="238" t="s">
        <v>273</v>
      </c>
      <c r="BR156" s="238" t="s">
        <v>351</v>
      </c>
      <c r="BS156" s="238"/>
      <c r="BT156" s="238"/>
      <c r="BU156" s="238">
        <v>44</v>
      </c>
      <c r="BV156" s="238" t="s">
        <v>402</v>
      </c>
      <c r="BW156" s="238" t="s">
        <v>263</v>
      </c>
      <c r="BX156" s="187">
        <v>1.4999999999999999E-2</v>
      </c>
      <c r="BY156" s="183">
        <v>7</v>
      </c>
      <c r="BZ156" s="183">
        <v>3.5</v>
      </c>
      <c r="CA156" s="183">
        <v>1243</v>
      </c>
      <c r="CB156" s="183">
        <v>10</v>
      </c>
      <c r="CC156" s="183">
        <v>5</v>
      </c>
      <c r="CD156" s="183">
        <v>1205</v>
      </c>
      <c r="CE156" s="238">
        <v>2</v>
      </c>
      <c r="CF156" s="238">
        <v>1</v>
      </c>
      <c r="CG156" s="113">
        <v>5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17</v>
      </c>
      <c r="CO156" s="186">
        <v>8</v>
      </c>
      <c r="CP156" s="182">
        <v>2448</v>
      </c>
      <c r="CQ156" s="188">
        <v>3.472222222222222E-3</v>
      </c>
      <c r="CR156" s="174">
        <v>1.4875</v>
      </c>
      <c r="CS156" s="174">
        <v>428.4</v>
      </c>
      <c r="CT156" s="174">
        <v>1.524333333333334</v>
      </c>
      <c r="CU156" s="174">
        <v>439.00799999999998</v>
      </c>
      <c r="CV156" s="230">
        <v>8.7164351851851854E-2</v>
      </c>
      <c r="CW156" s="230">
        <v>1695796.363636364</v>
      </c>
      <c r="CX156" s="230">
        <v>127</v>
      </c>
      <c r="CY156" s="230"/>
      <c r="CZ156" s="230"/>
      <c r="DA156" s="230"/>
      <c r="DB156" s="221">
        <f>IFERROR((AM156-L156)/L156,"")</f>
        <v>0.30920634920634904</v>
      </c>
      <c r="DC156" s="231">
        <f t="shared" si="6"/>
        <v>2440</v>
      </c>
      <c r="DD156" s="15">
        <f>SUM(BH156:BP156,AV156:BD156)</f>
        <v>17</v>
      </c>
      <c r="DE156" s="258">
        <f>IFERROR(ROUND(DD156/K156,0),"")</f>
        <v>9</v>
      </c>
      <c r="DF156" s="258">
        <f>IFERROR(ROUND(CO156/AQ156,1),"")</f>
        <v>0.1</v>
      </c>
      <c r="DG156" s="231">
        <f t="shared" si="7"/>
        <v>2449</v>
      </c>
      <c r="DH156" s="225">
        <f t="shared" si="8"/>
        <v>3.6749693752552064E-3</v>
      </c>
      <c r="DJ156" s="15" t="str">
        <f>IFERROR(#REF!-AO156,"")</f>
        <v/>
      </c>
      <c r="DL156" s="274" t="str">
        <f>IFERROR(#REF!-L156,"")</f>
        <v/>
      </c>
      <c r="DM156" s="238" t="e">
        <f>IF(#REF!&gt;AP156,0,1)</f>
        <v>#REF!</v>
      </c>
      <c r="DN156" s="238">
        <f>IF(AN156&lt;M156,0,1)</f>
        <v>1</v>
      </c>
      <c r="DO156" s="238">
        <f>IF(AN156&gt;N156,0,1)</f>
        <v>1</v>
      </c>
      <c r="DP156" s="238"/>
      <c r="DQ156" s="238"/>
      <c r="DR156" s="238"/>
      <c r="DS156" s="238"/>
      <c r="DT156" s="238"/>
      <c r="DU156" s="238"/>
      <c r="DV156" s="238"/>
      <c r="DW156" s="238"/>
      <c r="DX156" s="238"/>
      <c r="DY156" s="238"/>
      <c r="DZ156" s="238"/>
      <c r="EA156" s="238"/>
      <c r="EB156" s="238"/>
      <c r="EC156" s="238"/>
      <c r="ED156" s="238"/>
      <c r="EE156" s="238"/>
      <c r="EF156" s="238"/>
      <c r="EG156" s="238"/>
      <c r="EH156" s="238"/>
    </row>
    <row r="157" spans="1:138" s="196" customFormat="1" ht="31.5" customHeight="1" x14ac:dyDescent="0.2">
      <c r="A157" s="192">
        <v>2022</v>
      </c>
      <c r="B157" s="172">
        <v>11</v>
      </c>
      <c r="C157" s="265">
        <v>44871</v>
      </c>
      <c r="D157" s="172">
        <v>125</v>
      </c>
      <c r="E157" s="172">
        <v>690</v>
      </c>
      <c r="F157" s="172">
        <v>4</v>
      </c>
      <c r="G157" s="195" t="s">
        <v>291</v>
      </c>
      <c r="H157" s="258" t="s">
        <v>292</v>
      </c>
      <c r="I157" s="258" t="s">
        <v>257</v>
      </c>
      <c r="J157" s="258">
        <v>4</v>
      </c>
      <c r="K157" s="258">
        <v>4</v>
      </c>
      <c r="L157" s="266">
        <v>170</v>
      </c>
      <c r="M157" s="267">
        <v>153</v>
      </c>
      <c r="N157" s="268">
        <v>187</v>
      </c>
      <c r="O157" s="191">
        <v>208</v>
      </c>
      <c r="P157" s="191">
        <v>215</v>
      </c>
      <c r="Q157" s="191">
        <v>218</v>
      </c>
      <c r="R157" s="191">
        <v>215</v>
      </c>
      <c r="S157" s="191"/>
      <c r="T157" s="191">
        <v>152</v>
      </c>
      <c r="U157" s="191">
        <v>158</v>
      </c>
      <c r="V157" s="191">
        <v>158</v>
      </c>
      <c r="W157" s="191">
        <v>154</v>
      </c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>
        <v>214</v>
      </c>
      <c r="AN157" s="269">
        <v>155.5</v>
      </c>
      <c r="AO157" s="184">
        <v>120</v>
      </c>
      <c r="AP157" s="185">
        <v>120</v>
      </c>
      <c r="AQ157" s="183"/>
      <c r="AR157" s="183"/>
      <c r="AS157" s="183"/>
      <c r="AT157" s="183"/>
      <c r="AU157" s="183">
        <v>1080</v>
      </c>
      <c r="AV157" s="183">
        <v>4</v>
      </c>
      <c r="AW157" s="183">
        <v>2</v>
      </c>
      <c r="AX157" s="183">
        <v>4</v>
      </c>
      <c r="AY157" s="183"/>
      <c r="AZ157" s="183"/>
      <c r="BA157" s="183"/>
      <c r="BB157" s="183"/>
      <c r="BC157" s="183"/>
      <c r="BD157" s="183"/>
      <c r="BE157" s="183"/>
      <c r="BF157" s="183"/>
      <c r="BG157" s="183">
        <v>1128</v>
      </c>
      <c r="BH157" s="183"/>
      <c r="BI157" s="183"/>
      <c r="BJ157" s="183">
        <v>2</v>
      </c>
      <c r="BK157" s="183"/>
      <c r="BL157" s="183"/>
      <c r="BM157" s="183"/>
      <c r="BN157" s="183"/>
      <c r="BO157" s="183"/>
      <c r="BP157" s="183"/>
      <c r="BQ157" s="238" t="s">
        <v>293</v>
      </c>
      <c r="BR157" s="238" t="s">
        <v>294</v>
      </c>
      <c r="BS157" s="238"/>
      <c r="BT157" s="238"/>
      <c r="BU157" s="238">
        <v>44</v>
      </c>
      <c r="BV157" s="238" t="s">
        <v>295</v>
      </c>
      <c r="BW157" s="238" t="s">
        <v>263</v>
      </c>
      <c r="BX157" s="187">
        <v>1.4999999999999999E-2</v>
      </c>
      <c r="BY157" s="183">
        <v>10</v>
      </c>
      <c r="BZ157" s="183">
        <v>2.5</v>
      </c>
      <c r="CA157" s="183">
        <v>1082</v>
      </c>
      <c r="CB157" s="183">
        <v>2</v>
      </c>
      <c r="CC157" s="183">
        <v>0.5</v>
      </c>
      <c r="CD157" s="183">
        <v>1128</v>
      </c>
      <c r="CE157" s="238">
        <v>1</v>
      </c>
      <c r="CF157" s="238">
        <v>0</v>
      </c>
      <c r="CG157" s="113">
        <v>1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12</v>
      </c>
      <c r="CO157" s="186">
        <v>3</v>
      </c>
      <c r="CP157" s="182">
        <v>2210</v>
      </c>
      <c r="CQ157" s="188">
        <v>1.357466063348416E-3</v>
      </c>
      <c r="CR157" s="174">
        <v>0.51</v>
      </c>
      <c r="CS157" s="174">
        <v>375.7</v>
      </c>
      <c r="CT157" s="174">
        <v>0.46650000000000003</v>
      </c>
      <c r="CU157" s="174">
        <v>343.65499999999997</v>
      </c>
      <c r="CV157" s="230"/>
      <c r="CW157" s="230">
        <v>1530927.2727272729</v>
      </c>
      <c r="CX157" s="230">
        <v>127</v>
      </c>
      <c r="CY157" s="230"/>
      <c r="CZ157" s="230"/>
      <c r="DA157" s="230"/>
      <c r="DB157" s="221">
        <f>IFERROR((AM157-L157)/L157,"")</f>
        <v>0.25882352941176473</v>
      </c>
      <c r="DC157" s="231">
        <f t="shared" si="6"/>
        <v>2208</v>
      </c>
      <c r="DD157" s="15">
        <f>SUM(BH157:BP157,AV157:BD157)</f>
        <v>12</v>
      </c>
      <c r="DE157" s="258">
        <f>IFERROR(ROUND(DD157/K157,0),"")</f>
        <v>3</v>
      </c>
      <c r="DF157" s="258" t="str">
        <f>IFERROR(ROUND(CO157/AQ157,1),"")</f>
        <v/>
      </c>
      <c r="DG157" s="231">
        <f t="shared" si="7"/>
        <v>2211</v>
      </c>
      <c r="DH157" s="225">
        <f t="shared" si="8"/>
        <v>1.3568521031207597E-3</v>
      </c>
      <c r="DJ157" s="15" t="str">
        <f>IFERROR(#REF!-AO157,"")</f>
        <v/>
      </c>
      <c r="DL157" s="274" t="str">
        <f>IFERROR(#REF!-L157,"")</f>
        <v/>
      </c>
      <c r="DM157" s="238" t="e">
        <f>IF(#REF!&gt;AP157,0,1)</f>
        <v>#REF!</v>
      </c>
      <c r="DN157" s="238">
        <f>IF(AN157&lt;M157,0,1)</f>
        <v>1</v>
      </c>
      <c r="DO157" s="238">
        <f>IF(AN157&gt;N157,0,1)</f>
        <v>1</v>
      </c>
      <c r="DP157" s="238"/>
      <c r="DQ157" s="238"/>
      <c r="DR157" s="238"/>
      <c r="DS157" s="238"/>
      <c r="DT157" s="238"/>
      <c r="DU157" s="238"/>
      <c r="DV157" s="238"/>
      <c r="DW157" s="238"/>
      <c r="DX157" s="238"/>
      <c r="DY157" s="238"/>
      <c r="DZ157" s="238"/>
      <c r="EA157" s="238"/>
      <c r="EB157" s="238"/>
      <c r="EC157" s="238"/>
      <c r="ED157" s="238"/>
      <c r="EE157" s="238"/>
      <c r="EF157" s="238"/>
      <c r="EG157" s="238"/>
      <c r="EH157" s="238"/>
    </row>
    <row r="158" spans="1:138" s="196" customFormat="1" ht="31.5" customHeight="1" x14ac:dyDescent="0.2">
      <c r="A158" s="192">
        <v>2022</v>
      </c>
      <c r="B158" s="172">
        <v>11</v>
      </c>
      <c r="C158" s="265">
        <v>44871</v>
      </c>
      <c r="D158" s="172">
        <v>125</v>
      </c>
      <c r="E158" s="172">
        <v>691</v>
      </c>
      <c r="F158" s="172">
        <v>4</v>
      </c>
      <c r="G158" s="195" t="s">
        <v>296</v>
      </c>
      <c r="H158" s="258" t="s">
        <v>297</v>
      </c>
      <c r="I158" s="258" t="s">
        <v>257</v>
      </c>
      <c r="J158" s="258">
        <v>4</v>
      </c>
      <c r="K158" s="258">
        <v>4</v>
      </c>
      <c r="L158" s="266">
        <v>194</v>
      </c>
      <c r="M158" s="267">
        <v>174</v>
      </c>
      <c r="N158" s="268">
        <v>213</v>
      </c>
      <c r="O158" s="191">
        <v>233</v>
      </c>
      <c r="P158" s="191">
        <v>241</v>
      </c>
      <c r="Q158" s="191">
        <v>245</v>
      </c>
      <c r="R158" s="191">
        <v>232</v>
      </c>
      <c r="S158" s="191"/>
      <c r="T158" s="191">
        <v>170</v>
      </c>
      <c r="U158" s="191">
        <v>176</v>
      </c>
      <c r="V158" s="191">
        <v>182</v>
      </c>
      <c r="W158" s="191">
        <v>180</v>
      </c>
      <c r="X158" s="191"/>
      <c r="Y158" s="173">
        <v>115</v>
      </c>
      <c r="Z158" s="173">
        <v>113</v>
      </c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>
        <v>237.75</v>
      </c>
      <c r="AN158" s="269">
        <v>177</v>
      </c>
      <c r="AO158" s="184">
        <v>120</v>
      </c>
      <c r="AP158" s="185">
        <v>120</v>
      </c>
      <c r="AQ158" s="183">
        <v>126.31578947368421</v>
      </c>
      <c r="AR158" s="183">
        <v>114</v>
      </c>
      <c r="AS158" s="183"/>
      <c r="AT158" s="183"/>
      <c r="AU158" s="183">
        <v>1080</v>
      </c>
      <c r="AV158" s="183">
        <v>4</v>
      </c>
      <c r="AW158" s="183">
        <v>2</v>
      </c>
      <c r="AX158" s="183">
        <v>4</v>
      </c>
      <c r="AY158" s="183"/>
      <c r="AZ158" s="183"/>
      <c r="BA158" s="183"/>
      <c r="BB158" s="183"/>
      <c r="BC158" s="183"/>
      <c r="BD158" s="183"/>
      <c r="BE158" s="183"/>
      <c r="BF158" s="183"/>
      <c r="BG158" s="183">
        <v>1128</v>
      </c>
      <c r="BH158" s="183"/>
      <c r="BI158" s="183"/>
      <c r="BJ158" s="183">
        <v>2</v>
      </c>
      <c r="BK158" s="183"/>
      <c r="BL158" s="183"/>
      <c r="BM158" s="183"/>
      <c r="BN158" s="183"/>
      <c r="BO158" s="183"/>
      <c r="BP158" s="183"/>
      <c r="BQ158" s="238" t="s">
        <v>293</v>
      </c>
      <c r="BR158" s="238" t="s">
        <v>294</v>
      </c>
      <c r="BS158" s="238"/>
      <c r="BT158" s="238"/>
      <c r="BU158" s="238">
        <v>44</v>
      </c>
      <c r="BV158" s="238" t="s">
        <v>295</v>
      </c>
      <c r="BW158" s="238" t="s">
        <v>263</v>
      </c>
      <c r="BX158" s="187">
        <v>1.4999999999999999E-2</v>
      </c>
      <c r="BY158" s="183">
        <v>10</v>
      </c>
      <c r="BZ158" s="183">
        <v>2.5</v>
      </c>
      <c r="CA158" s="183">
        <v>1082</v>
      </c>
      <c r="CB158" s="183">
        <v>2</v>
      </c>
      <c r="CC158" s="183">
        <v>0.5</v>
      </c>
      <c r="CD158" s="183">
        <v>1128</v>
      </c>
      <c r="CE158" s="238">
        <v>1</v>
      </c>
      <c r="CF158" s="238">
        <v>0</v>
      </c>
      <c r="CG158" s="113">
        <v>1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12</v>
      </c>
      <c r="CO158" s="186">
        <v>3</v>
      </c>
      <c r="CP158" s="182">
        <v>2210</v>
      </c>
      <c r="CQ158" s="188">
        <v>1.357466063348416E-3</v>
      </c>
      <c r="CR158" s="174">
        <v>0.58199999999999996</v>
      </c>
      <c r="CS158" s="174">
        <v>428.74</v>
      </c>
      <c r="CT158" s="174">
        <v>0.53100000000000003</v>
      </c>
      <c r="CU158" s="174">
        <v>391.17</v>
      </c>
      <c r="CV158" s="230">
        <v>2.375E-2</v>
      </c>
      <c r="CW158" s="230">
        <v>1530927.2727272729</v>
      </c>
      <c r="CX158" s="230">
        <v>127</v>
      </c>
      <c r="CY158" s="230"/>
      <c r="CZ158" s="230"/>
      <c r="DA158" s="230"/>
      <c r="DB158" s="221">
        <f>IFERROR((AM158-L158)/L158,"")</f>
        <v>0.22551546391752578</v>
      </c>
      <c r="DC158" s="231">
        <f t="shared" si="6"/>
        <v>2208</v>
      </c>
      <c r="DD158" s="15">
        <f>SUM(BH158:BP158,AV158:BD158)</f>
        <v>12</v>
      </c>
      <c r="DE158" s="258">
        <f>IFERROR(ROUND(DD158/K158,0),"")</f>
        <v>3</v>
      </c>
      <c r="DF158" s="258">
        <f>IFERROR(ROUND(CO158/AQ158,1),"")</f>
        <v>0</v>
      </c>
      <c r="DG158" s="231">
        <f t="shared" si="7"/>
        <v>2211</v>
      </c>
      <c r="DH158" s="225">
        <f t="shared" si="8"/>
        <v>1.3568521031207597E-3</v>
      </c>
      <c r="DJ158" s="15" t="str">
        <f>IFERROR(#REF!-AO158,"")</f>
        <v/>
      </c>
      <c r="DL158" s="274" t="str">
        <f>IFERROR(#REF!-L158,"")</f>
        <v/>
      </c>
      <c r="DM158" s="238" t="e">
        <f>IF(#REF!&gt;AP158,0,1)</f>
        <v>#REF!</v>
      </c>
      <c r="DN158" s="238">
        <f>IF(AN158&lt;M158,0,1)</f>
        <v>1</v>
      </c>
      <c r="DO158" s="238">
        <f>IF(AN158&gt;N158,0,1)</f>
        <v>1</v>
      </c>
      <c r="DP158" s="238"/>
      <c r="DQ158" s="238"/>
      <c r="DR158" s="238"/>
      <c r="DS158" s="238"/>
      <c r="DT158" s="238"/>
      <c r="DU158" s="238"/>
      <c r="DV158" s="238"/>
      <c r="DW158" s="238"/>
      <c r="DX158" s="238"/>
      <c r="DY158" s="238"/>
      <c r="DZ158" s="238"/>
      <c r="EA158" s="238"/>
      <c r="EB158" s="238"/>
      <c r="EC158" s="238"/>
      <c r="ED158" s="238"/>
      <c r="EE158" s="238"/>
      <c r="EF158" s="238"/>
      <c r="EG158" s="238"/>
      <c r="EH158" s="238"/>
    </row>
    <row r="159" spans="1:138" s="196" customFormat="1" ht="31.5" customHeight="1" x14ac:dyDescent="0.2">
      <c r="A159" s="192">
        <v>2022</v>
      </c>
      <c r="B159" s="172">
        <v>11</v>
      </c>
      <c r="C159" s="265">
        <v>44871</v>
      </c>
      <c r="D159" s="172">
        <v>384</v>
      </c>
      <c r="E159" s="172">
        <v>556</v>
      </c>
      <c r="F159" s="172">
        <v>4</v>
      </c>
      <c r="G159" s="195" t="s">
        <v>425</v>
      </c>
      <c r="H159" s="258" t="s">
        <v>426</v>
      </c>
      <c r="I159" s="258" t="s">
        <v>257</v>
      </c>
      <c r="J159" s="258">
        <v>1</v>
      </c>
      <c r="K159" s="258">
        <v>6</v>
      </c>
      <c r="L159" s="266">
        <v>1066</v>
      </c>
      <c r="M159" s="267">
        <v>1003</v>
      </c>
      <c r="N159" s="268">
        <v>1141</v>
      </c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>
        <v>1930</v>
      </c>
      <c r="AE159" s="191">
        <v>1828</v>
      </c>
      <c r="AF159" s="191"/>
      <c r="AG159" s="191"/>
      <c r="AH159" s="191"/>
      <c r="AI159" s="191">
        <v>1306</v>
      </c>
      <c r="AJ159" s="191">
        <v>1297</v>
      </c>
      <c r="AK159" s="173"/>
      <c r="AL159" s="173"/>
      <c r="AM159" s="269">
        <v>1879</v>
      </c>
      <c r="AN159" s="269">
        <v>1301.5</v>
      </c>
      <c r="AO159" s="184">
        <v>21</v>
      </c>
      <c r="AP159" s="185">
        <v>180</v>
      </c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38" t="s">
        <v>258</v>
      </c>
      <c r="BR159" s="238" t="s">
        <v>259</v>
      </c>
      <c r="BS159" s="238" t="s">
        <v>427</v>
      </c>
      <c r="BT159" s="238" t="s">
        <v>261</v>
      </c>
      <c r="BU159" s="238">
        <v>44</v>
      </c>
      <c r="BV159" s="238" t="s">
        <v>428</v>
      </c>
      <c r="BW159" s="238" t="s">
        <v>263</v>
      </c>
      <c r="BX159" s="187">
        <v>1.4999999999999999E-2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238">
        <v>0</v>
      </c>
      <c r="CF159" s="238">
        <v>0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0</v>
      </c>
      <c r="CO159" s="186">
        <v>0</v>
      </c>
      <c r="CP159" s="182">
        <v>0</v>
      </c>
      <c r="CQ159" s="188"/>
      <c r="CR159" s="174">
        <v>0</v>
      </c>
      <c r="CS159" s="174">
        <v>0</v>
      </c>
      <c r="CT159" s="174">
        <v>0</v>
      </c>
      <c r="CU159" s="174">
        <v>0</v>
      </c>
      <c r="CV159" s="230"/>
      <c r="CW159" s="230">
        <v>0</v>
      </c>
      <c r="CX159" s="230">
        <v>127</v>
      </c>
      <c r="CY159" s="230"/>
      <c r="CZ159" s="230"/>
      <c r="DA159" s="230"/>
      <c r="DB159" s="221">
        <f>IFERROR((AM159-L159)/L159,"")</f>
        <v>0.76266416510318946</v>
      </c>
      <c r="DC159" s="231">
        <f t="shared" si="6"/>
        <v>0</v>
      </c>
      <c r="DD159" s="15">
        <f>SUM(BH159:BP159,AV159:BD159)</f>
        <v>0</v>
      </c>
      <c r="DE159" s="258">
        <f>IFERROR(ROUND(DD159/K159,0),"")</f>
        <v>0</v>
      </c>
      <c r="DF159" s="258" t="str">
        <f>IFERROR(ROUND(CO159/AQ159,1),"")</f>
        <v/>
      </c>
      <c r="DG159" s="231">
        <f t="shared" si="7"/>
        <v>0</v>
      </c>
      <c r="DH159" s="225" t="str">
        <f t="shared" si="8"/>
        <v/>
      </c>
      <c r="DJ159" s="15" t="str">
        <f>IFERROR(#REF!-AO159,"")</f>
        <v/>
      </c>
      <c r="DL159" s="274" t="str">
        <f>IFERROR(#REF!-L159,"")</f>
        <v/>
      </c>
      <c r="DM159" s="238" t="e">
        <f>IF(#REF!&gt;AP159,0,1)</f>
        <v>#REF!</v>
      </c>
      <c r="DN159" s="238">
        <f>IF(AN159&lt;M159,0,1)</f>
        <v>1</v>
      </c>
      <c r="DO159" s="238">
        <f>IF(AN159&gt;N159,0,1)</f>
        <v>0</v>
      </c>
      <c r="DP159" s="238"/>
      <c r="DQ159" s="238"/>
      <c r="DR159" s="238"/>
      <c r="DS159" s="238"/>
      <c r="DT159" s="238"/>
      <c r="DU159" s="238"/>
      <c r="DV159" s="238"/>
      <c r="DW159" s="238"/>
      <c r="DX159" s="238"/>
      <c r="DY159" s="238"/>
      <c r="DZ159" s="238"/>
      <c r="EA159" s="238"/>
      <c r="EB159" s="238"/>
      <c r="EC159" s="238"/>
      <c r="ED159" s="238"/>
      <c r="EE159" s="238"/>
      <c r="EF159" s="238"/>
      <c r="EG159" s="238"/>
      <c r="EH159" s="238"/>
    </row>
    <row r="160" spans="1:138" s="196" customFormat="1" ht="31.5" customHeight="1" x14ac:dyDescent="0.2">
      <c r="A160" s="192">
        <v>2022</v>
      </c>
      <c r="B160" s="172">
        <v>11</v>
      </c>
      <c r="C160" s="265">
        <v>44871</v>
      </c>
      <c r="D160" s="172">
        <v>384</v>
      </c>
      <c r="E160" s="172">
        <v>557</v>
      </c>
      <c r="F160" s="172">
        <v>4</v>
      </c>
      <c r="G160" s="195" t="s">
        <v>429</v>
      </c>
      <c r="H160" s="258" t="s">
        <v>430</v>
      </c>
      <c r="I160" s="258" t="s">
        <v>257</v>
      </c>
      <c r="J160" s="258">
        <v>1</v>
      </c>
      <c r="K160" s="258">
        <v>6</v>
      </c>
      <c r="L160" s="266">
        <v>182</v>
      </c>
      <c r="M160" s="267">
        <v>171</v>
      </c>
      <c r="N160" s="268">
        <v>194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>
        <v>158</v>
      </c>
      <c r="AM160" s="269"/>
      <c r="AN160" s="269"/>
      <c r="AO160" s="184">
        <v>21</v>
      </c>
      <c r="AP160" s="185">
        <v>180</v>
      </c>
      <c r="AQ160" s="183">
        <v>22.784810126582279</v>
      </c>
      <c r="AR160" s="183">
        <v>158</v>
      </c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>
        <v>1</v>
      </c>
      <c r="BI160" s="183">
        <v>6</v>
      </c>
      <c r="BJ160" s="183">
        <v>11</v>
      </c>
      <c r="BK160" s="183"/>
      <c r="BL160" s="183"/>
      <c r="BM160" s="183"/>
      <c r="BN160" s="183"/>
      <c r="BO160" s="183"/>
      <c r="BP160" s="183"/>
      <c r="BQ160" s="238" t="s">
        <v>258</v>
      </c>
      <c r="BR160" s="238" t="s">
        <v>259</v>
      </c>
      <c r="BS160" s="238" t="s">
        <v>431</v>
      </c>
      <c r="BT160" s="238" t="s">
        <v>432</v>
      </c>
      <c r="BU160" s="238">
        <v>44</v>
      </c>
      <c r="BV160" s="238" t="s">
        <v>428</v>
      </c>
      <c r="BW160" s="238" t="s">
        <v>263</v>
      </c>
      <c r="BX160" s="187">
        <v>1.4999999999999999E-2</v>
      </c>
      <c r="BY160" s="183">
        <v>0</v>
      </c>
      <c r="BZ160" s="183">
        <v>0</v>
      </c>
      <c r="CA160" s="183">
        <v>0</v>
      </c>
      <c r="CB160" s="183">
        <v>18</v>
      </c>
      <c r="CC160" s="183">
        <v>3</v>
      </c>
      <c r="CD160" s="183">
        <v>3</v>
      </c>
      <c r="CE160" s="238">
        <v>0</v>
      </c>
      <c r="CF160" s="238">
        <v>1</v>
      </c>
      <c r="CG160" s="113">
        <v>1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18</v>
      </c>
      <c r="CO160" s="186">
        <v>3</v>
      </c>
      <c r="CP160" s="182">
        <v>3</v>
      </c>
      <c r="CQ160" s="188">
        <v>1</v>
      </c>
      <c r="CR160" s="174">
        <v>0.54600000000000004</v>
      </c>
      <c r="CS160" s="174">
        <v>0.54600000000000004</v>
      </c>
      <c r="CT160" s="174"/>
      <c r="CU160" s="174"/>
      <c r="CV160" s="230">
        <v>0.13166666666666671</v>
      </c>
      <c r="CW160" s="230">
        <v>363.68181818181807</v>
      </c>
      <c r="CX160" s="230">
        <v>127</v>
      </c>
      <c r="CY160" s="230"/>
      <c r="CZ160" s="230"/>
      <c r="DA160" s="230"/>
      <c r="DB160" s="221">
        <f>IFERROR((AM160-L160)/L160,"")</f>
        <v>-1</v>
      </c>
      <c r="DC160" s="231">
        <f t="shared" si="6"/>
        <v>0</v>
      </c>
      <c r="DD160" s="15">
        <f>SUM(BH160:BP160,AV160:BD160)</f>
        <v>18</v>
      </c>
      <c r="DE160" s="258">
        <f>IFERROR(ROUND(DD160/K160,0),"")</f>
        <v>3</v>
      </c>
      <c r="DF160" s="258">
        <f>IFERROR(ROUND(CO160/AQ160,1),"")</f>
        <v>0.1</v>
      </c>
      <c r="DG160" s="231">
        <f t="shared" si="7"/>
        <v>3</v>
      </c>
      <c r="DH160" s="225">
        <f t="shared" si="8"/>
        <v>1</v>
      </c>
      <c r="DJ160" s="15" t="str">
        <f>IFERROR(#REF!-AO160,"")</f>
        <v/>
      </c>
      <c r="DL160" s="274" t="str">
        <f>IFERROR(#REF!-L160,"")</f>
        <v/>
      </c>
      <c r="DM160" s="238" t="e">
        <f>IF(#REF!&gt;AP160,0,1)</f>
        <v>#REF!</v>
      </c>
      <c r="DN160" s="238">
        <f>IF(AN160&lt;M160,0,1)</f>
        <v>0</v>
      </c>
      <c r="DO160" s="238">
        <f>IF(AN160&gt;N160,0,1)</f>
        <v>1</v>
      </c>
      <c r="DP160" s="238"/>
      <c r="DQ160" s="238"/>
      <c r="DR160" s="238"/>
      <c r="DS160" s="238"/>
      <c r="DT160" s="238"/>
      <c r="DU160" s="238"/>
      <c r="DV160" s="238"/>
      <c r="DW160" s="238"/>
      <c r="DX160" s="238"/>
      <c r="DY160" s="238"/>
      <c r="DZ160" s="238"/>
      <c r="EA160" s="238"/>
      <c r="EB160" s="238"/>
      <c r="EC160" s="238"/>
      <c r="ED160" s="238"/>
      <c r="EE160" s="238"/>
      <c r="EF160" s="238"/>
      <c r="EG160" s="238"/>
      <c r="EH160" s="238"/>
    </row>
    <row r="161" spans="1:138" s="196" customFormat="1" ht="31.5" customHeight="1" x14ac:dyDescent="0.2">
      <c r="A161" s="192">
        <v>2022</v>
      </c>
      <c r="B161" s="172">
        <v>11</v>
      </c>
      <c r="C161" s="265">
        <v>44871</v>
      </c>
      <c r="D161" s="172">
        <v>419</v>
      </c>
      <c r="E161" s="172">
        <v>670</v>
      </c>
      <c r="F161" s="172">
        <v>5</v>
      </c>
      <c r="G161" s="195" t="s">
        <v>404</v>
      </c>
      <c r="H161" s="258" t="s">
        <v>405</v>
      </c>
      <c r="I161" s="258" t="s">
        <v>257</v>
      </c>
      <c r="J161" s="258">
        <v>4</v>
      </c>
      <c r="K161" s="258">
        <v>2</v>
      </c>
      <c r="L161" s="266">
        <v>298</v>
      </c>
      <c r="M161" s="267">
        <v>280</v>
      </c>
      <c r="N161" s="268">
        <v>319</v>
      </c>
      <c r="O161" s="191">
        <v>413</v>
      </c>
      <c r="P161" s="191">
        <v>421</v>
      </c>
      <c r="Q161" s="191">
        <v>413</v>
      </c>
      <c r="R161" s="191">
        <v>409</v>
      </c>
      <c r="S161" s="191"/>
      <c r="T161" s="191">
        <v>301</v>
      </c>
      <c r="U161" s="191">
        <v>304</v>
      </c>
      <c r="V161" s="191">
        <v>306</v>
      </c>
      <c r="W161" s="191">
        <v>301</v>
      </c>
      <c r="X161" s="191"/>
      <c r="Y161" s="173">
        <v>178</v>
      </c>
      <c r="Z161" s="173">
        <v>181</v>
      </c>
      <c r="AA161" s="191">
        <v>467</v>
      </c>
      <c r="AB161" s="191">
        <v>439</v>
      </c>
      <c r="AC161" s="191">
        <v>416</v>
      </c>
      <c r="AD161" s="191">
        <v>440</v>
      </c>
      <c r="AE161" s="191"/>
      <c r="AF161" s="191">
        <v>325</v>
      </c>
      <c r="AG161" s="191">
        <v>310</v>
      </c>
      <c r="AH161" s="191">
        <v>329</v>
      </c>
      <c r="AI161" s="191">
        <v>322</v>
      </c>
      <c r="AJ161" s="191"/>
      <c r="AK161" s="173">
        <v>160</v>
      </c>
      <c r="AL161" s="173">
        <v>160</v>
      </c>
      <c r="AM161" s="269">
        <v>427.25</v>
      </c>
      <c r="AN161" s="269">
        <v>312.25</v>
      </c>
      <c r="AO161" s="184">
        <v>96</v>
      </c>
      <c r="AP161" s="185">
        <v>150</v>
      </c>
      <c r="AQ161" s="183">
        <v>84.830633284241529</v>
      </c>
      <c r="AR161" s="183">
        <v>169.75</v>
      </c>
      <c r="AS161" s="183"/>
      <c r="AT161" s="183"/>
      <c r="AU161" s="183">
        <v>60</v>
      </c>
      <c r="AV161" s="183">
        <v>6</v>
      </c>
      <c r="AW161" s="183">
        <v>12</v>
      </c>
      <c r="AX161" s="183">
        <v>12</v>
      </c>
      <c r="AY161" s="183"/>
      <c r="AZ161" s="183"/>
      <c r="BA161" s="183"/>
      <c r="BB161" s="183"/>
      <c r="BC161" s="183"/>
      <c r="BD161" s="183"/>
      <c r="BE161" s="183"/>
      <c r="BF161" s="183"/>
      <c r="BG161" s="183">
        <v>432</v>
      </c>
      <c r="BH161" s="183"/>
      <c r="BI161" s="183">
        <v>2</v>
      </c>
      <c r="BJ161" s="183">
        <v>18</v>
      </c>
      <c r="BK161" s="183"/>
      <c r="BL161" s="183"/>
      <c r="BM161" s="183"/>
      <c r="BN161" s="183"/>
      <c r="BO161" s="183"/>
      <c r="BP161" s="183"/>
      <c r="BQ161" s="238" t="s">
        <v>258</v>
      </c>
      <c r="BR161" s="238" t="s">
        <v>259</v>
      </c>
      <c r="BS161" s="238" t="s">
        <v>406</v>
      </c>
      <c r="BT161" s="238" t="s">
        <v>261</v>
      </c>
      <c r="BU161" s="238">
        <v>44</v>
      </c>
      <c r="BV161" s="238" t="s">
        <v>407</v>
      </c>
      <c r="BW161" s="238" t="s">
        <v>263</v>
      </c>
      <c r="BX161" s="187">
        <v>1.4999999999999999E-2</v>
      </c>
      <c r="BY161" s="183">
        <v>30</v>
      </c>
      <c r="BZ161" s="183">
        <v>15</v>
      </c>
      <c r="CA161" s="183">
        <v>75</v>
      </c>
      <c r="CB161" s="183">
        <v>20</v>
      </c>
      <c r="CC161" s="183">
        <v>10</v>
      </c>
      <c r="CD161" s="183">
        <v>442</v>
      </c>
      <c r="CE161" s="238">
        <v>3</v>
      </c>
      <c r="CF161" s="238">
        <v>7</v>
      </c>
      <c r="CG161" s="113">
        <v>15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50</v>
      </c>
      <c r="CO161" s="186">
        <v>25</v>
      </c>
      <c r="CP161" s="182">
        <v>517</v>
      </c>
      <c r="CQ161" s="188">
        <v>4.8355899419729197E-2</v>
      </c>
      <c r="CR161" s="174">
        <v>7.45</v>
      </c>
      <c r="CS161" s="174">
        <v>154.066</v>
      </c>
      <c r="CT161" s="174">
        <v>7.8062500000000004</v>
      </c>
      <c r="CU161" s="174">
        <v>161.43324999999999</v>
      </c>
      <c r="CV161" s="230">
        <v>0.2947048611111111</v>
      </c>
      <c r="CW161" s="230">
        <v>286512</v>
      </c>
      <c r="CX161" s="230">
        <v>127</v>
      </c>
      <c r="CY161" s="230"/>
      <c r="CZ161" s="230"/>
      <c r="DA161" s="230"/>
      <c r="DB161" s="221">
        <f>IFERROR((AM161-L161)/L161,"")</f>
        <v>0.4337248322147651</v>
      </c>
      <c r="DC161" s="231">
        <f t="shared" si="6"/>
        <v>492</v>
      </c>
      <c r="DD161" s="15">
        <f>SUM(BH161:BP161,AV161:BD161)</f>
        <v>50</v>
      </c>
      <c r="DE161" s="258">
        <f>IFERROR(ROUND(DD161/K161,0),"")</f>
        <v>25</v>
      </c>
      <c r="DF161" s="258">
        <f>IFERROR(ROUND(CO161/AQ161,1),"")</f>
        <v>0.3</v>
      </c>
      <c r="DG161" s="231">
        <f t="shared" si="7"/>
        <v>517</v>
      </c>
      <c r="DH161" s="225">
        <f t="shared" si="8"/>
        <v>4.8355899419729204E-2</v>
      </c>
      <c r="DJ161" s="15" t="str">
        <f>IFERROR(#REF!-AO161,"")</f>
        <v/>
      </c>
      <c r="DL161" s="274" t="str">
        <f>IFERROR(#REF!-L161,"")</f>
        <v/>
      </c>
      <c r="DM161" s="238" t="e">
        <f>IF(#REF!&gt;AP161,0,1)</f>
        <v>#REF!</v>
      </c>
      <c r="DN161" s="238">
        <f>IF(AN161&lt;M161,0,1)</f>
        <v>1</v>
      </c>
      <c r="DO161" s="238">
        <f>IF(AN161&gt;N161,0,1)</f>
        <v>1</v>
      </c>
      <c r="DP161" s="238"/>
      <c r="DQ161" s="238"/>
      <c r="DR161" s="238"/>
      <c r="DS161" s="238"/>
      <c r="DT161" s="238"/>
      <c r="DU161" s="238"/>
      <c r="DV161" s="238"/>
      <c r="DW161" s="238"/>
      <c r="DX161" s="238"/>
      <c r="DY161" s="238"/>
      <c r="DZ161" s="238"/>
      <c r="EA161" s="238"/>
      <c r="EB161" s="238"/>
      <c r="EC161" s="238"/>
      <c r="ED161" s="238"/>
      <c r="EE161" s="238"/>
      <c r="EF161" s="238"/>
      <c r="EG161" s="238"/>
      <c r="EH161" s="238"/>
    </row>
    <row r="162" spans="1:138" s="196" customFormat="1" ht="31.5" customHeight="1" x14ac:dyDescent="0.2">
      <c r="A162" s="192">
        <v>2022</v>
      </c>
      <c r="B162" s="172">
        <v>11</v>
      </c>
      <c r="C162" s="265">
        <v>44871</v>
      </c>
      <c r="D162" s="172">
        <v>528</v>
      </c>
      <c r="E162" s="172">
        <v>925</v>
      </c>
      <c r="F162" s="172">
        <v>6</v>
      </c>
      <c r="G162" s="195" t="s">
        <v>418</v>
      </c>
      <c r="H162" s="258" t="s">
        <v>419</v>
      </c>
      <c r="I162" s="258" t="s">
        <v>257</v>
      </c>
      <c r="J162" s="258">
        <v>1</v>
      </c>
      <c r="K162" s="258">
        <v>6</v>
      </c>
      <c r="L162" s="266">
        <v>1091</v>
      </c>
      <c r="M162" s="267">
        <v>1026</v>
      </c>
      <c r="N162" s="268">
        <v>1168</v>
      </c>
      <c r="O162" s="191">
        <v>1562</v>
      </c>
      <c r="P162" s="191">
        <v>1555</v>
      </c>
      <c r="Q162" s="191">
        <v>1580</v>
      </c>
      <c r="R162" s="191">
        <v>1551</v>
      </c>
      <c r="S162" s="191"/>
      <c r="T162" s="191">
        <v>1157</v>
      </c>
      <c r="U162" s="191">
        <v>1136</v>
      </c>
      <c r="V162" s="191">
        <v>1133</v>
      </c>
      <c r="W162" s="191">
        <v>1122</v>
      </c>
      <c r="X162" s="191"/>
      <c r="Y162" s="173"/>
      <c r="Z162" s="173"/>
      <c r="AA162" s="191"/>
      <c r="AB162" s="191">
        <v>1770</v>
      </c>
      <c r="AC162" s="191">
        <v>1716</v>
      </c>
      <c r="AD162" s="191">
        <v>1722</v>
      </c>
      <c r="AE162" s="191"/>
      <c r="AF162" s="191"/>
      <c r="AG162" s="191">
        <v>1215</v>
      </c>
      <c r="AH162" s="191">
        <v>1209</v>
      </c>
      <c r="AI162" s="191">
        <v>1190</v>
      </c>
      <c r="AJ162" s="191"/>
      <c r="AK162" s="173"/>
      <c r="AL162" s="173"/>
      <c r="AM162" s="269">
        <v>1636.5714285714289</v>
      </c>
      <c r="AN162" s="269">
        <v>1166</v>
      </c>
      <c r="AO162" s="184">
        <v>20</v>
      </c>
      <c r="AP162" s="185">
        <v>180</v>
      </c>
      <c r="AQ162" s="183"/>
      <c r="AR162" s="183"/>
      <c r="AS162" s="183"/>
      <c r="AT162" s="183"/>
      <c r="AU162" s="183">
        <v>192</v>
      </c>
      <c r="AV162" s="183">
        <v>12</v>
      </c>
      <c r="AW162" s="183">
        <v>8</v>
      </c>
      <c r="AX162" s="183">
        <v>4</v>
      </c>
      <c r="AY162" s="183"/>
      <c r="AZ162" s="183"/>
      <c r="BA162" s="183"/>
      <c r="BB162" s="183"/>
      <c r="BC162" s="183"/>
      <c r="BD162" s="183"/>
      <c r="BE162" s="183"/>
      <c r="BF162" s="183"/>
      <c r="BG162" s="183">
        <v>120</v>
      </c>
      <c r="BH162" s="183">
        <v>2</v>
      </c>
      <c r="BI162" s="183">
        <v>1</v>
      </c>
      <c r="BJ162" s="183">
        <v>9</v>
      </c>
      <c r="BK162" s="183"/>
      <c r="BL162" s="183"/>
      <c r="BM162" s="183"/>
      <c r="BN162" s="183"/>
      <c r="BO162" s="183"/>
      <c r="BP162" s="183"/>
      <c r="BQ162" s="238" t="s">
        <v>258</v>
      </c>
      <c r="BR162" s="238"/>
      <c r="BS162" s="238" t="s">
        <v>420</v>
      </c>
      <c r="BT162" s="238" t="s">
        <v>261</v>
      </c>
      <c r="BU162" s="238">
        <v>44</v>
      </c>
      <c r="BV162" s="238" t="s">
        <v>421</v>
      </c>
      <c r="BW162" s="238" t="s">
        <v>263</v>
      </c>
      <c r="BX162" s="187">
        <v>1.4999999999999999E-2</v>
      </c>
      <c r="BY162" s="183">
        <v>24</v>
      </c>
      <c r="BZ162" s="183">
        <v>4</v>
      </c>
      <c r="CA162" s="183">
        <v>196</v>
      </c>
      <c r="CB162" s="183">
        <v>12</v>
      </c>
      <c r="CC162" s="183">
        <v>2</v>
      </c>
      <c r="CD162" s="183">
        <v>122</v>
      </c>
      <c r="CE162" s="238">
        <v>2</v>
      </c>
      <c r="CF162" s="238">
        <v>1</v>
      </c>
      <c r="CG162" s="113">
        <v>2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36</v>
      </c>
      <c r="CO162" s="186">
        <v>6</v>
      </c>
      <c r="CP162" s="182">
        <v>318</v>
      </c>
      <c r="CQ162" s="188">
        <v>1.886792452830189E-2</v>
      </c>
      <c r="CR162" s="174">
        <v>6.5460000000000003</v>
      </c>
      <c r="CS162" s="174">
        <v>346.93799999999999</v>
      </c>
      <c r="CT162" s="174">
        <v>6.9960000000000004</v>
      </c>
      <c r="CU162" s="174">
        <v>370.78800000000001</v>
      </c>
      <c r="CV162" s="230"/>
      <c r="CW162" s="230">
        <v>36714.545454545463</v>
      </c>
      <c r="CX162" s="230">
        <v>127</v>
      </c>
      <c r="CY162" s="230"/>
      <c r="CZ162" s="230"/>
      <c r="DA162" s="230"/>
      <c r="DB162" s="221">
        <f>IFERROR((AM162-L162)/L162,"")</f>
        <v>0.50006547073458196</v>
      </c>
      <c r="DC162" s="231">
        <f t="shared" si="6"/>
        <v>312</v>
      </c>
      <c r="DD162" s="15">
        <f>SUM(BH162:BP162,AV162:BD162)</f>
        <v>36</v>
      </c>
      <c r="DE162" s="258">
        <f>IFERROR(ROUND(DD162/K162,0),"")</f>
        <v>6</v>
      </c>
      <c r="DF162" s="258" t="str">
        <f>IFERROR(ROUND(CO162/AQ162,1),"")</f>
        <v/>
      </c>
      <c r="DG162" s="231">
        <f t="shared" si="7"/>
        <v>318</v>
      </c>
      <c r="DH162" s="225">
        <f t="shared" si="8"/>
        <v>1.8867924528301886E-2</v>
      </c>
      <c r="DJ162" s="15" t="str">
        <f>IFERROR(#REF!-AO162,"")</f>
        <v/>
      </c>
      <c r="DL162" s="274" t="str">
        <f>IFERROR(#REF!-L162,"")</f>
        <v/>
      </c>
      <c r="DM162" s="238" t="e">
        <f>IF(#REF!&gt;AP162,0,1)</f>
        <v>#REF!</v>
      </c>
      <c r="DN162" s="238">
        <f>IF(AN162&lt;M162,0,1)</f>
        <v>1</v>
      </c>
      <c r="DO162" s="238">
        <f>IF(AN162&gt;N162,0,1)</f>
        <v>1</v>
      </c>
      <c r="DP162" s="238"/>
      <c r="DQ162" s="238"/>
      <c r="DR162" s="238"/>
      <c r="DS162" s="238"/>
      <c r="DT162" s="238"/>
      <c r="DU162" s="238"/>
      <c r="DV162" s="238"/>
      <c r="DW162" s="238"/>
      <c r="DX162" s="238"/>
      <c r="DY162" s="238"/>
      <c r="DZ162" s="238"/>
      <c r="EA162" s="238"/>
      <c r="EB162" s="238"/>
      <c r="EC162" s="238"/>
      <c r="ED162" s="238"/>
      <c r="EE162" s="238"/>
      <c r="EF162" s="238"/>
      <c r="EG162" s="238"/>
      <c r="EH162" s="238"/>
    </row>
    <row r="163" spans="1:138" s="196" customFormat="1" ht="31.5" customHeight="1" x14ac:dyDescent="0.2">
      <c r="A163" s="192">
        <v>2022</v>
      </c>
      <c r="B163" s="172">
        <v>11</v>
      </c>
      <c r="C163" s="265">
        <v>44871</v>
      </c>
      <c r="D163" s="172">
        <v>528</v>
      </c>
      <c r="E163" s="172">
        <v>936</v>
      </c>
      <c r="F163" s="172">
        <v>6</v>
      </c>
      <c r="G163" s="195" t="s">
        <v>422</v>
      </c>
      <c r="H163" s="258" t="s">
        <v>423</v>
      </c>
      <c r="I163" s="258" t="s">
        <v>257</v>
      </c>
      <c r="J163" s="258">
        <v>1</v>
      </c>
      <c r="K163" s="258">
        <v>6</v>
      </c>
      <c r="L163" s="266">
        <v>206</v>
      </c>
      <c r="M163" s="267">
        <v>193</v>
      </c>
      <c r="N163" s="268">
        <v>220</v>
      </c>
      <c r="O163" s="191">
        <v>289</v>
      </c>
      <c r="P163" s="191">
        <v>275</v>
      </c>
      <c r="Q163" s="191">
        <v>233</v>
      </c>
      <c r="R163" s="191">
        <v>251</v>
      </c>
      <c r="S163" s="191"/>
      <c r="T163" s="191">
        <v>215</v>
      </c>
      <c r="U163" s="191">
        <v>201</v>
      </c>
      <c r="V163" s="191">
        <v>214</v>
      </c>
      <c r="W163" s="191">
        <v>211</v>
      </c>
      <c r="X163" s="191"/>
      <c r="Y163" s="173">
        <v>178</v>
      </c>
      <c r="Z163" s="173">
        <v>174</v>
      </c>
      <c r="AA163" s="191"/>
      <c r="AB163" s="191">
        <v>266</v>
      </c>
      <c r="AC163" s="191">
        <v>254</v>
      </c>
      <c r="AD163" s="191">
        <v>248</v>
      </c>
      <c r="AE163" s="191"/>
      <c r="AF163" s="191"/>
      <c r="AG163" s="191"/>
      <c r="AH163" s="191"/>
      <c r="AI163" s="191"/>
      <c r="AJ163" s="191"/>
      <c r="AK163" s="173">
        <v>178</v>
      </c>
      <c r="AL163" s="173">
        <v>175</v>
      </c>
      <c r="AM163" s="269">
        <v>259.42857142857139</v>
      </c>
      <c r="AN163" s="269">
        <v>210.25</v>
      </c>
      <c r="AO163" s="184">
        <v>20</v>
      </c>
      <c r="AP163" s="185">
        <v>180</v>
      </c>
      <c r="AQ163" s="183">
        <v>20.425531914893622</v>
      </c>
      <c r="AR163" s="183">
        <v>176.25</v>
      </c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38" t="s">
        <v>258</v>
      </c>
      <c r="BR163" s="238"/>
      <c r="BS163" s="238" t="s">
        <v>424</v>
      </c>
      <c r="BT163" s="238" t="s">
        <v>261</v>
      </c>
      <c r="BU163" s="238">
        <v>44</v>
      </c>
      <c r="BV163" s="238" t="s">
        <v>421</v>
      </c>
      <c r="BW163" s="238" t="s">
        <v>263</v>
      </c>
      <c r="BX163" s="187">
        <v>1.4999999999999999E-2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238">
        <v>0</v>
      </c>
      <c r="CF163" s="238">
        <v>0</v>
      </c>
      <c r="CG163" s="113">
        <v>0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0</v>
      </c>
      <c r="CO163" s="186">
        <v>0</v>
      </c>
      <c r="CP163" s="182">
        <v>0</v>
      </c>
      <c r="CQ163" s="188"/>
      <c r="CR163" s="174">
        <v>0</v>
      </c>
      <c r="CS163" s="174">
        <v>0</v>
      </c>
      <c r="CT163" s="174">
        <v>0</v>
      </c>
      <c r="CU163" s="174">
        <v>0</v>
      </c>
      <c r="CV163" s="230">
        <v>0</v>
      </c>
      <c r="CW163" s="230">
        <v>0</v>
      </c>
      <c r="CX163" s="230">
        <v>127</v>
      </c>
      <c r="CY163" s="230"/>
      <c r="CZ163" s="230"/>
      <c r="DA163" s="230"/>
      <c r="DB163" s="221">
        <f>IFERROR((AM163-L163)/L163,"")</f>
        <v>0.25936199722607473</v>
      </c>
      <c r="DC163" s="231">
        <f t="shared" si="6"/>
        <v>0</v>
      </c>
      <c r="DD163" s="15">
        <f>SUM(BH163:BP163,AV163:BD163)</f>
        <v>0</v>
      </c>
      <c r="DE163" s="258">
        <f>IFERROR(ROUND(DD163/K163,0),"")</f>
        <v>0</v>
      </c>
      <c r="DF163" s="258">
        <f>IFERROR(ROUND(CO163/AQ163,1),"")</f>
        <v>0</v>
      </c>
      <c r="DG163" s="231">
        <f t="shared" si="7"/>
        <v>0</v>
      </c>
      <c r="DH163" s="225" t="str">
        <f t="shared" si="8"/>
        <v/>
      </c>
      <c r="DJ163" s="15" t="str">
        <f>IFERROR(#REF!-AO163,"")</f>
        <v/>
      </c>
      <c r="DL163" s="274" t="str">
        <f>IFERROR(#REF!-L163,"")</f>
        <v/>
      </c>
      <c r="DM163" s="238" t="e">
        <f>IF(#REF!&gt;AP163,0,1)</f>
        <v>#REF!</v>
      </c>
      <c r="DN163" s="238">
        <f>IF(AN163&lt;M163,0,1)</f>
        <v>1</v>
      </c>
      <c r="DO163" s="238">
        <f>IF(AN163&gt;N163,0,1)</f>
        <v>1</v>
      </c>
      <c r="DP163" s="238"/>
      <c r="DQ163" s="238"/>
      <c r="DR163" s="238"/>
      <c r="DS163" s="238"/>
      <c r="DT163" s="238"/>
      <c r="DU163" s="238"/>
      <c r="DV163" s="238"/>
      <c r="DW163" s="238"/>
      <c r="DX163" s="238"/>
      <c r="DY163" s="238"/>
      <c r="DZ163" s="238"/>
      <c r="EA163" s="238"/>
      <c r="EB163" s="238"/>
      <c r="EC163" s="238"/>
      <c r="ED163" s="238"/>
      <c r="EE163" s="238"/>
      <c r="EF163" s="238"/>
      <c r="EG163" s="238"/>
      <c r="EH163" s="238"/>
    </row>
    <row r="164" spans="1:138" s="196" customFormat="1" ht="31.5" customHeight="1" x14ac:dyDescent="0.2">
      <c r="A164" s="192">
        <v>2022</v>
      </c>
      <c r="B164" s="172">
        <v>11</v>
      </c>
      <c r="C164" s="265">
        <v>44871</v>
      </c>
      <c r="D164" s="172">
        <v>382</v>
      </c>
      <c r="E164" s="172">
        <v>449</v>
      </c>
      <c r="F164" s="172">
        <v>7</v>
      </c>
      <c r="G164" s="195" t="s">
        <v>334</v>
      </c>
      <c r="H164" s="258" t="s">
        <v>335</v>
      </c>
      <c r="I164" s="258" t="s">
        <v>257</v>
      </c>
      <c r="J164" s="258">
        <v>3</v>
      </c>
      <c r="K164" s="258">
        <v>1</v>
      </c>
      <c r="L164" s="266">
        <v>46</v>
      </c>
      <c r="M164" s="267">
        <v>40</v>
      </c>
      <c r="N164" s="268">
        <v>50</v>
      </c>
      <c r="O164" s="191">
        <v>68</v>
      </c>
      <c r="P164" s="191">
        <v>70</v>
      </c>
      <c r="Q164" s="191">
        <v>72</v>
      </c>
      <c r="R164" s="191">
        <v>68</v>
      </c>
      <c r="S164" s="191"/>
      <c r="T164" s="191">
        <v>51</v>
      </c>
      <c r="U164" s="191">
        <v>48</v>
      </c>
      <c r="V164" s="191">
        <v>45</v>
      </c>
      <c r="W164" s="191">
        <v>43</v>
      </c>
      <c r="X164" s="191"/>
      <c r="Y164" s="173">
        <v>88</v>
      </c>
      <c r="Z164" s="173">
        <v>88</v>
      </c>
      <c r="AA164" s="191">
        <v>70</v>
      </c>
      <c r="AB164" s="191">
        <v>67</v>
      </c>
      <c r="AC164" s="191">
        <v>66</v>
      </c>
      <c r="AD164" s="191">
        <v>60</v>
      </c>
      <c r="AE164" s="191">
        <v>68</v>
      </c>
      <c r="AF164" s="191">
        <v>46</v>
      </c>
      <c r="AG164" s="191">
        <v>43</v>
      </c>
      <c r="AH164" s="191">
        <v>44</v>
      </c>
      <c r="AI164" s="191">
        <v>41</v>
      </c>
      <c r="AJ164" s="191">
        <v>43</v>
      </c>
      <c r="AK164" s="173">
        <v>89</v>
      </c>
      <c r="AL164" s="173">
        <v>91</v>
      </c>
      <c r="AM164" s="269">
        <v>67.666666666666671</v>
      </c>
      <c r="AN164" s="269">
        <v>44.888888888888893</v>
      </c>
      <c r="AO164" s="184">
        <v>112</v>
      </c>
      <c r="AP164" s="185">
        <v>96</v>
      </c>
      <c r="AQ164" s="183">
        <v>121.3483146067416</v>
      </c>
      <c r="AR164" s="183">
        <v>89</v>
      </c>
      <c r="AS164" s="183"/>
      <c r="AT164" s="183"/>
      <c r="AU164" s="183">
        <v>1800</v>
      </c>
      <c r="AV164" s="183">
        <v>2</v>
      </c>
      <c r="AW164" s="183">
        <v>4</v>
      </c>
      <c r="AX164" s="183">
        <v>4</v>
      </c>
      <c r="AY164" s="183"/>
      <c r="AZ164" s="183"/>
      <c r="BA164" s="183"/>
      <c r="BB164" s="183"/>
      <c r="BC164" s="183"/>
      <c r="BD164" s="183"/>
      <c r="BE164" s="183"/>
      <c r="BF164" s="183"/>
      <c r="BG164" s="183">
        <v>1440</v>
      </c>
      <c r="BH164" s="183"/>
      <c r="BI164" s="183"/>
      <c r="BJ164" s="183">
        <v>16</v>
      </c>
      <c r="BK164" s="183"/>
      <c r="BL164" s="183"/>
      <c r="BM164" s="183"/>
      <c r="BN164" s="183"/>
      <c r="BO164" s="183"/>
      <c r="BP164" s="183"/>
      <c r="BQ164" s="238" t="s">
        <v>258</v>
      </c>
      <c r="BR164" s="238" t="s">
        <v>259</v>
      </c>
      <c r="BS164" s="238" t="s">
        <v>336</v>
      </c>
      <c r="BT164" s="238" t="s">
        <v>261</v>
      </c>
      <c r="BU164" s="238">
        <v>44</v>
      </c>
      <c r="BV164" s="238" t="s">
        <v>334</v>
      </c>
      <c r="BW164" s="238" t="s">
        <v>263</v>
      </c>
      <c r="BX164" s="187">
        <v>1.4999999999999999E-2</v>
      </c>
      <c r="BY164" s="183">
        <v>10</v>
      </c>
      <c r="BZ164" s="183">
        <v>10</v>
      </c>
      <c r="CA164" s="183">
        <v>1810</v>
      </c>
      <c r="CB164" s="183">
        <v>16</v>
      </c>
      <c r="CC164" s="183">
        <v>16</v>
      </c>
      <c r="CD164" s="183">
        <v>1456</v>
      </c>
      <c r="CE164" s="238">
        <v>2</v>
      </c>
      <c r="CF164" s="238">
        <v>4</v>
      </c>
      <c r="CG164" s="113">
        <v>20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26</v>
      </c>
      <c r="CO164" s="186">
        <v>26</v>
      </c>
      <c r="CP164" s="182">
        <v>3266</v>
      </c>
      <c r="CQ164" s="188">
        <v>7.9608083282302518E-3</v>
      </c>
      <c r="CR164" s="174">
        <v>1.196</v>
      </c>
      <c r="CS164" s="174">
        <v>150.23599999999999</v>
      </c>
      <c r="CT164" s="174">
        <v>1.167111111111111</v>
      </c>
      <c r="CU164" s="174">
        <v>146.6071111111111</v>
      </c>
      <c r="CV164" s="230">
        <v>0.2142592592592592</v>
      </c>
      <c r="CW164" s="230">
        <v>2111617.4545454551</v>
      </c>
      <c r="CX164" s="230">
        <v>127</v>
      </c>
      <c r="CY164" s="230"/>
      <c r="CZ164" s="230"/>
      <c r="DA164" s="230"/>
      <c r="DB164" s="221">
        <f>IFERROR((AM164-L164)/L164,"")</f>
        <v>0.47101449275362328</v>
      </c>
      <c r="DC164" s="231">
        <f t="shared" si="6"/>
        <v>3240</v>
      </c>
      <c r="DD164" s="15">
        <f>SUM(BH164:BP164,AV164:BD164)</f>
        <v>26</v>
      </c>
      <c r="DE164" s="258">
        <f>IFERROR(ROUND(DD164/K164,0),"")</f>
        <v>26</v>
      </c>
      <c r="DF164" s="258">
        <f>IFERROR(ROUND(CO164/AQ164,1),"")</f>
        <v>0.2</v>
      </c>
      <c r="DG164" s="231">
        <f t="shared" si="7"/>
        <v>3266</v>
      </c>
      <c r="DH164" s="225">
        <f t="shared" si="8"/>
        <v>7.9608083282302518E-3</v>
      </c>
      <c r="DJ164" s="15" t="str">
        <f>IFERROR(#REF!-AO164,"")</f>
        <v/>
      </c>
      <c r="DL164" s="274" t="str">
        <f>IFERROR(#REF!-L164,"")</f>
        <v/>
      </c>
      <c r="DM164" s="238" t="e">
        <f>IF(#REF!&gt;AP164,0,1)</f>
        <v>#REF!</v>
      </c>
      <c r="DN164" s="238">
        <f>IF(AN164&lt;M164,0,1)</f>
        <v>1</v>
      </c>
      <c r="DO164" s="238">
        <f>IF(AN164&gt;N164,0,1)</f>
        <v>1</v>
      </c>
      <c r="DP164" s="238"/>
      <c r="DQ164" s="238"/>
      <c r="DR164" s="238"/>
      <c r="DS164" s="238"/>
      <c r="DT164" s="238"/>
      <c r="DU164" s="238"/>
      <c r="DV164" s="238"/>
      <c r="DW164" s="238"/>
      <c r="DX164" s="238"/>
      <c r="DY164" s="238"/>
      <c r="DZ164" s="238"/>
      <c r="EA164" s="238"/>
      <c r="EB164" s="238"/>
      <c r="EC164" s="238"/>
      <c r="ED164" s="238"/>
      <c r="EE164" s="238"/>
      <c r="EF164" s="238"/>
      <c r="EG164" s="238"/>
      <c r="EH164" s="238"/>
    </row>
    <row r="165" spans="1:138" s="196" customFormat="1" ht="31.5" customHeight="1" x14ac:dyDescent="0.2">
      <c r="A165" s="192">
        <v>2022</v>
      </c>
      <c r="B165" s="172">
        <v>11</v>
      </c>
      <c r="C165" s="265">
        <v>44871</v>
      </c>
      <c r="D165" s="172">
        <v>381</v>
      </c>
      <c r="E165" s="172">
        <v>445</v>
      </c>
      <c r="F165" s="172">
        <v>8</v>
      </c>
      <c r="G165" s="195" t="s">
        <v>433</v>
      </c>
      <c r="H165" s="258" t="s">
        <v>434</v>
      </c>
      <c r="I165" s="258" t="s">
        <v>257</v>
      </c>
      <c r="J165" s="258">
        <v>3</v>
      </c>
      <c r="K165" s="258">
        <v>1</v>
      </c>
      <c r="L165" s="266">
        <v>28</v>
      </c>
      <c r="M165" s="267">
        <v>25</v>
      </c>
      <c r="N165" s="268">
        <v>30</v>
      </c>
      <c r="O165" s="191"/>
      <c r="P165" s="191"/>
      <c r="Q165" s="191">
        <v>36</v>
      </c>
      <c r="R165" s="191">
        <v>34</v>
      </c>
      <c r="S165" s="191"/>
      <c r="T165" s="191"/>
      <c r="U165" s="191"/>
      <c r="V165" s="191">
        <v>28</v>
      </c>
      <c r="W165" s="191">
        <v>27</v>
      </c>
      <c r="X165" s="191"/>
      <c r="Y165" s="173"/>
      <c r="Z165" s="173"/>
      <c r="AA165" s="191"/>
      <c r="AB165" s="191">
        <v>38</v>
      </c>
      <c r="AC165" s="191">
        <v>35</v>
      </c>
      <c r="AD165" s="191">
        <v>36</v>
      </c>
      <c r="AE165" s="191">
        <v>41</v>
      </c>
      <c r="AF165" s="191"/>
      <c r="AG165" s="191">
        <v>30</v>
      </c>
      <c r="AH165" s="191">
        <v>25</v>
      </c>
      <c r="AI165" s="191">
        <v>28</v>
      </c>
      <c r="AJ165" s="191">
        <v>31</v>
      </c>
      <c r="AK165" s="173"/>
      <c r="AL165" s="173"/>
      <c r="AM165" s="269">
        <v>36.666666666666657</v>
      </c>
      <c r="AN165" s="269">
        <v>28.166666666666671</v>
      </c>
      <c r="AO165" s="184">
        <v>75</v>
      </c>
      <c r="AP165" s="185">
        <v>144</v>
      </c>
      <c r="AQ165" s="183"/>
      <c r="AR165" s="183"/>
      <c r="AS165" s="183"/>
      <c r="AT165" s="183"/>
      <c r="AU165" s="183">
        <v>200</v>
      </c>
      <c r="AV165" s="183">
        <v>6</v>
      </c>
      <c r="AW165" s="183">
        <v>2</v>
      </c>
      <c r="AX165" s="183">
        <v>4</v>
      </c>
      <c r="AY165" s="183"/>
      <c r="AZ165" s="183"/>
      <c r="BA165" s="183"/>
      <c r="BB165" s="183"/>
      <c r="BC165" s="183"/>
      <c r="BD165" s="183"/>
      <c r="BE165" s="183"/>
      <c r="BF165" s="183"/>
      <c r="BG165" s="183">
        <v>1000</v>
      </c>
      <c r="BH165" s="183"/>
      <c r="BI165" s="183"/>
      <c r="BJ165" s="183">
        <v>5</v>
      </c>
      <c r="BK165" s="183"/>
      <c r="BL165" s="183"/>
      <c r="BM165" s="183"/>
      <c r="BN165" s="183"/>
      <c r="BO165" s="183"/>
      <c r="BP165" s="183"/>
      <c r="BQ165" s="238" t="s">
        <v>273</v>
      </c>
      <c r="BR165" s="238" t="s">
        <v>274</v>
      </c>
      <c r="BS165" s="238" t="s">
        <v>435</v>
      </c>
      <c r="BT165" s="238"/>
      <c r="BU165" s="238">
        <v>44</v>
      </c>
      <c r="BV165" s="238" t="s">
        <v>436</v>
      </c>
      <c r="BW165" s="238" t="s">
        <v>263</v>
      </c>
      <c r="BX165" s="187">
        <v>1.4999999999999999E-2</v>
      </c>
      <c r="BY165" s="183">
        <v>12</v>
      </c>
      <c r="BZ165" s="183">
        <v>12</v>
      </c>
      <c r="CA165" s="183">
        <v>212</v>
      </c>
      <c r="CB165" s="183">
        <v>5</v>
      </c>
      <c r="CC165" s="183">
        <v>5</v>
      </c>
      <c r="CD165" s="183">
        <v>1005</v>
      </c>
      <c r="CE165" s="238">
        <v>6</v>
      </c>
      <c r="CF165" s="238">
        <v>2</v>
      </c>
      <c r="CG165" s="113">
        <v>9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17</v>
      </c>
      <c r="CO165" s="186">
        <v>17</v>
      </c>
      <c r="CP165" s="182">
        <v>1217</v>
      </c>
      <c r="CQ165" s="188">
        <v>1.3968775677896471E-2</v>
      </c>
      <c r="CR165" s="174">
        <v>0.47599999999999998</v>
      </c>
      <c r="CS165" s="174">
        <v>34.076000000000001</v>
      </c>
      <c r="CT165" s="174">
        <v>0.47883333333333339</v>
      </c>
      <c r="CU165" s="174">
        <v>34.278833333333338</v>
      </c>
      <c r="CV165" s="230"/>
      <c r="CW165" s="230">
        <v>526905.68181818188</v>
      </c>
      <c r="CX165" s="230">
        <v>127</v>
      </c>
      <c r="CY165" s="230"/>
      <c r="CZ165" s="230"/>
      <c r="DA165" s="230"/>
      <c r="DB165" s="221">
        <f>IFERROR((AM165-L165)/L165,"")</f>
        <v>0.3095238095238092</v>
      </c>
      <c r="DC165" s="231">
        <f t="shared" si="6"/>
        <v>1200</v>
      </c>
      <c r="DD165" s="15">
        <f>SUM(BH165:BP165,AV165:BD165)</f>
        <v>17</v>
      </c>
      <c r="DE165" s="258">
        <f>IFERROR(ROUND(DD165/K165,0),"")</f>
        <v>17</v>
      </c>
      <c r="DF165" s="258" t="str">
        <f>IFERROR(ROUND(CO165/AQ165,1),"")</f>
        <v/>
      </c>
      <c r="DG165" s="231">
        <f t="shared" si="7"/>
        <v>1217</v>
      </c>
      <c r="DH165" s="225">
        <f t="shared" si="8"/>
        <v>1.3968775677896467E-2</v>
      </c>
      <c r="DJ165" s="15" t="str">
        <f>IFERROR(#REF!-AO165,"")</f>
        <v/>
      </c>
      <c r="DL165" s="274" t="str">
        <f>IFERROR(#REF!-L165,"")</f>
        <v/>
      </c>
      <c r="DM165" s="238" t="e">
        <f>IF(#REF!&gt;AP165,0,1)</f>
        <v>#REF!</v>
      </c>
      <c r="DN165" s="238">
        <f>IF(AN165&lt;M165,0,1)</f>
        <v>1</v>
      </c>
      <c r="DO165" s="238">
        <f>IF(AN165&gt;N165,0,1)</f>
        <v>1</v>
      </c>
      <c r="DP165" s="238"/>
      <c r="DQ165" s="238"/>
      <c r="DR165" s="238"/>
      <c r="DS165" s="238"/>
      <c r="DT165" s="238"/>
      <c r="DU165" s="238"/>
      <c r="DV165" s="238"/>
      <c r="DW165" s="238"/>
      <c r="DX165" s="238"/>
      <c r="DY165" s="238"/>
      <c r="DZ165" s="238"/>
      <c r="EA165" s="238"/>
      <c r="EB165" s="238"/>
      <c r="EC165" s="238"/>
      <c r="ED165" s="238"/>
      <c r="EE165" s="238"/>
      <c r="EF165" s="238"/>
      <c r="EG165" s="238"/>
      <c r="EH165" s="238"/>
    </row>
    <row r="166" spans="1:138" s="196" customFormat="1" ht="31.5" customHeight="1" x14ac:dyDescent="0.2">
      <c r="A166" s="192">
        <v>2022</v>
      </c>
      <c r="B166" s="172">
        <v>11</v>
      </c>
      <c r="C166" s="265">
        <v>44871</v>
      </c>
      <c r="D166" s="172">
        <v>381</v>
      </c>
      <c r="E166" s="172">
        <v>446</v>
      </c>
      <c r="F166" s="172">
        <v>8</v>
      </c>
      <c r="G166" s="195" t="s">
        <v>437</v>
      </c>
      <c r="H166" s="258" t="s">
        <v>438</v>
      </c>
      <c r="I166" s="258" t="s">
        <v>257</v>
      </c>
      <c r="J166" s="258">
        <v>3</v>
      </c>
      <c r="K166" s="258">
        <v>1</v>
      </c>
      <c r="L166" s="266">
        <v>167</v>
      </c>
      <c r="M166" s="267">
        <v>150</v>
      </c>
      <c r="N166" s="268">
        <v>183</v>
      </c>
      <c r="O166" s="191"/>
      <c r="P166" s="191"/>
      <c r="Q166" s="191">
        <v>194</v>
      </c>
      <c r="R166" s="191">
        <v>182</v>
      </c>
      <c r="S166" s="191"/>
      <c r="T166" s="191"/>
      <c r="U166" s="191"/>
      <c r="V166" s="191">
        <v>163</v>
      </c>
      <c r="W166" s="191">
        <v>160</v>
      </c>
      <c r="X166" s="191"/>
      <c r="Y166" s="173"/>
      <c r="Z166" s="173"/>
      <c r="AA166" s="191"/>
      <c r="AB166" s="191">
        <v>201</v>
      </c>
      <c r="AC166" s="191">
        <v>198</v>
      </c>
      <c r="AD166" s="191">
        <v>200</v>
      </c>
      <c r="AE166" s="191">
        <v>194</v>
      </c>
      <c r="AF166" s="191"/>
      <c r="AG166" s="191">
        <v>179</v>
      </c>
      <c r="AH166" s="191">
        <v>168</v>
      </c>
      <c r="AI166" s="191">
        <v>174</v>
      </c>
      <c r="AJ166" s="191">
        <v>163</v>
      </c>
      <c r="AK166" s="173"/>
      <c r="AL166" s="173"/>
      <c r="AM166" s="269">
        <v>194.83333333333329</v>
      </c>
      <c r="AN166" s="269">
        <v>167.83333333333329</v>
      </c>
      <c r="AO166" s="184">
        <v>75</v>
      </c>
      <c r="AP166" s="185">
        <v>144</v>
      </c>
      <c r="AQ166" s="183"/>
      <c r="AR166" s="183"/>
      <c r="AS166" s="183"/>
      <c r="AT166" s="183"/>
      <c r="AU166" s="183">
        <v>330</v>
      </c>
      <c r="AV166" s="183">
        <v>4</v>
      </c>
      <c r="AW166" s="183">
        <v>2</v>
      </c>
      <c r="AX166" s="183">
        <v>2</v>
      </c>
      <c r="AY166" s="183"/>
      <c r="AZ166" s="183"/>
      <c r="BA166" s="183"/>
      <c r="BB166" s="183"/>
      <c r="BC166" s="183"/>
      <c r="BD166" s="183"/>
      <c r="BE166" s="183"/>
      <c r="BF166" s="183"/>
      <c r="BG166" s="183">
        <v>900</v>
      </c>
      <c r="BH166" s="183">
        <v>6</v>
      </c>
      <c r="BI166" s="183">
        <v>1</v>
      </c>
      <c r="BJ166" s="183">
        <v>4</v>
      </c>
      <c r="BK166" s="183"/>
      <c r="BL166" s="183"/>
      <c r="BM166" s="183"/>
      <c r="BN166" s="183"/>
      <c r="BO166" s="183"/>
      <c r="BP166" s="183"/>
      <c r="BQ166" s="238" t="s">
        <v>273</v>
      </c>
      <c r="BR166" s="238" t="s">
        <v>274</v>
      </c>
      <c r="BS166" s="238" t="s">
        <v>439</v>
      </c>
      <c r="BT166" s="238"/>
      <c r="BU166" s="238">
        <v>44</v>
      </c>
      <c r="BV166" s="238" t="s">
        <v>436</v>
      </c>
      <c r="BW166" s="238" t="s">
        <v>263</v>
      </c>
      <c r="BX166" s="187">
        <v>1.4999999999999999E-2</v>
      </c>
      <c r="BY166" s="183">
        <v>8</v>
      </c>
      <c r="BZ166" s="183">
        <v>8</v>
      </c>
      <c r="CA166" s="183">
        <v>338</v>
      </c>
      <c r="CB166" s="183">
        <v>11</v>
      </c>
      <c r="CC166" s="183">
        <v>11</v>
      </c>
      <c r="CD166" s="183">
        <v>911</v>
      </c>
      <c r="CE166" s="238">
        <v>10</v>
      </c>
      <c r="CF166" s="238">
        <v>3</v>
      </c>
      <c r="CG166" s="113">
        <v>6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19</v>
      </c>
      <c r="CO166" s="186">
        <v>19</v>
      </c>
      <c r="CP166" s="182">
        <v>1249</v>
      </c>
      <c r="CQ166" s="188">
        <v>1.5212169735788631E-2</v>
      </c>
      <c r="CR166" s="174">
        <v>3.173</v>
      </c>
      <c r="CS166" s="174">
        <v>208.583</v>
      </c>
      <c r="CT166" s="174">
        <v>3.1888333333333341</v>
      </c>
      <c r="CU166" s="174">
        <v>209.62383333333341</v>
      </c>
      <c r="CV166" s="230"/>
      <c r="CW166" s="230">
        <v>540760.22727272718</v>
      </c>
      <c r="CX166" s="230">
        <v>127</v>
      </c>
      <c r="CY166" s="230"/>
      <c r="CZ166" s="230"/>
      <c r="DA166" s="230"/>
      <c r="DB166" s="221">
        <f>IFERROR((AM166-L166)/L166,"")</f>
        <v>0.16666666666666638</v>
      </c>
      <c r="DC166" s="231">
        <f t="shared" si="6"/>
        <v>1230</v>
      </c>
      <c r="DD166" s="15">
        <f>SUM(BH166:BP166,AV166:BD166)</f>
        <v>19</v>
      </c>
      <c r="DE166" s="258">
        <f>IFERROR(ROUND(DD166/K166,0),"")</f>
        <v>19</v>
      </c>
      <c r="DF166" s="258" t="str">
        <f>IFERROR(ROUND(CO166/AQ166,1),"")</f>
        <v/>
      </c>
      <c r="DG166" s="231">
        <f t="shared" si="7"/>
        <v>1249</v>
      </c>
      <c r="DH166" s="225">
        <f t="shared" si="8"/>
        <v>1.5212169735788631E-2</v>
      </c>
      <c r="DJ166" s="15" t="str">
        <f>IFERROR(#REF!-AO166,"")</f>
        <v/>
      </c>
      <c r="DL166" s="274" t="str">
        <f>IFERROR(#REF!-L166,"")</f>
        <v/>
      </c>
      <c r="DM166" s="238" t="e">
        <f>IF(#REF!&gt;AP166,0,1)</f>
        <v>#REF!</v>
      </c>
      <c r="DN166" s="238">
        <f>IF(AN166&lt;M166,0,1)</f>
        <v>1</v>
      </c>
      <c r="DO166" s="238">
        <f>IF(AN166&gt;N166,0,1)</f>
        <v>1</v>
      </c>
      <c r="DP166" s="238"/>
      <c r="DQ166" s="238"/>
      <c r="DR166" s="238"/>
      <c r="DS166" s="238"/>
      <c r="DT166" s="238"/>
      <c r="DU166" s="238"/>
      <c r="DV166" s="238"/>
      <c r="DW166" s="238"/>
      <c r="DX166" s="238"/>
      <c r="DY166" s="238"/>
      <c r="DZ166" s="238"/>
      <c r="EA166" s="238"/>
      <c r="EB166" s="238"/>
      <c r="EC166" s="238"/>
      <c r="ED166" s="238"/>
      <c r="EE166" s="238"/>
      <c r="EF166" s="238"/>
      <c r="EG166" s="238"/>
      <c r="EH166" s="238"/>
    </row>
    <row r="167" spans="1:138" s="196" customFormat="1" ht="31.5" customHeight="1" x14ac:dyDescent="0.2">
      <c r="A167" s="192">
        <v>2022</v>
      </c>
      <c r="B167" s="172">
        <v>11</v>
      </c>
      <c r="C167" s="265">
        <v>44871</v>
      </c>
      <c r="D167" s="172">
        <v>381</v>
      </c>
      <c r="E167" s="172">
        <v>447</v>
      </c>
      <c r="F167" s="172">
        <v>8</v>
      </c>
      <c r="G167" s="195" t="s">
        <v>440</v>
      </c>
      <c r="H167" s="258" t="s">
        <v>441</v>
      </c>
      <c r="I167" s="258" t="s">
        <v>257</v>
      </c>
      <c r="J167" s="258">
        <v>3</v>
      </c>
      <c r="K167" s="258">
        <v>1</v>
      </c>
      <c r="L167" s="266">
        <v>177</v>
      </c>
      <c r="M167" s="267">
        <v>159</v>
      </c>
      <c r="N167" s="268">
        <v>194</v>
      </c>
      <c r="O167" s="191"/>
      <c r="P167" s="191"/>
      <c r="Q167" s="191">
        <v>198</v>
      </c>
      <c r="R167" s="191">
        <v>211</v>
      </c>
      <c r="S167" s="191"/>
      <c r="T167" s="191"/>
      <c r="U167" s="191"/>
      <c r="V167" s="191">
        <v>174</v>
      </c>
      <c r="W167" s="191">
        <v>171</v>
      </c>
      <c r="X167" s="191"/>
      <c r="Y167" s="173"/>
      <c r="Z167" s="173"/>
      <c r="AA167" s="191"/>
      <c r="AB167" s="191">
        <v>213</v>
      </c>
      <c r="AC167" s="191">
        <v>206</v>
      </c>
      <c r="AD167" s="191">
        <v>198</v>
      </c>
      <c r="AE167" s="191">
        <v>209</v>
      </c>
      <c r="AF167" s="191"/>
      <c r="AG167" s="191">
        <v>182</v>
      </c>
      <c r="AH167" s="191">
        <v>154</v>
      </c>
      <c r="AI167" s="191">
        <v>160</v>
      </c>
      <c r="AJ167" s="191">
        <v>174</v>
      </c>
      <c r="AK167" s="173"/>
      <c r="AL167" s="173"/>
      <c r="AM167" s="269">
        <v>205.83333333333329</v>
      </c>
      <c r="AN167" s="269">
        <v>169.16666666666671</v>
      </c>
      <c r="AO167" s="184">
        <v>75</v>
      </c>
      <c r="AP167" s="185">
        <v>144</v>
      </c>
      <c r="AQ167" s="183"/>
      <c r="AR167" s="183"/>
      <c r="AS167" s="183"/>
      <c r="AT167" s="183"/>
      <c r="AU167" s="183">
        <v>300</v>
      </c>
      <c r="AV167" s="183">
        <v>2</v>
      </c>
      <c r="AW167" s="183">
        <v>4</v>
      </c>
      <c r="AX167" s="183">
        <v>2</v>
      </c>
      <c r="AY167" s="183"/>
      <c r="AZ167" s="183"/>
      <c r="BA167" s="183"/>
      <c r="BB167" s="183"/>
      <c r="BC167" s="183"/>
      <c r="BD167" s="183"/>
      <c r="BE167" s="183"/>
      <c r="BF167" s="183"/>
      <c r="BG167" s="183">
        <v>880</v>
      </c>
      <c r="BH167" s="183"/>
      <c r="BI167" s="183"/>
      <c r="BJ167" s="183">
        <v>8</v>
      </c>
      <c r="BK167" s="183"/>
      <c r="BL167" s="183"/>
      <c r="BM167" s="183"/>
      <c r="BN167" s="183"/>
      <c r="BO167" s="183"/>
      <c r="BP167" s="183"/>
      <c r="BQ167" s="238" t="s">
        <v>273</v>
      </c>
      <c r="BR167" s="238" t="s">
        <v>274</v>
      </c>
      <c r="BS167" s="238" t="s">
        <v>442</v>
      </c>
      <c r="BT167" s="238"/>
      <c r="BU167" s="238">
        <v>44</v>
      </c>
      <c r="BV167" s="238" t="s">
        <v>436</v>
      </c>
      <c r="BW167" s="238" t="s">
        <v>263</v>
      </c>
      <c r="BX167" s="187">
        <v>1.4999999999999999E-2</v>
      </c>
      <c r="BY167" s="183">
        <v>8</v>
      </c>
      <c r="BZ167" s="183">
        <v>8</v>
      </c>
      <c r="CA167" s="183">
        <v>308</v>
      </c>
      <c r="CB167" s="183">
        <v>8</v>
      </c>
      <c r="CC167" s="183">
        <v>8</v>
      </c>
      <c r="CD167" s="183">
        <v>888</v>
      </c>
      <c r="CE167" s="238">
        <v>2</v>
      </c>
      <c r="CF167" s="238">
        <v>4</v>
      </c>
      <c r="CG167" s="113">
        <v>10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16</v>
      </c>
      <c r="CO167" s="186">
        <v>16</v>
      </c>
      <c r="CP167" s="182">
        <v>1196</v>
      </c>
      <c r="CQ167" s="188">
        <v>1.337792642140468E-2</v>
      </c>
      <c r="CR167" s="174">
        <v>2.8319999999999999</v>
      </c>
      <c r="CS167" s="174">
        <v>211.69200000000001</v>
      </c>
      <c r="CT167" s="174">
        <v>2.706666666666667</v>
      </c>
      <c r="CU167" s="174">
        <v>202.3233333333333</v>
      </c>
      <c r="CV167" s="230"/>
      <c r="CW167" s="230">
        <v>517813.63636363641</v>
      </c>
      <c r="CX167" s="230">
        <v>127</v>
      </c>
      <c r="CY167" s="230"/>
      <c r="CZ167" s="230"/>
      <c r="DA167" s="230"/>
      <c r="DB167" s="221">
        <f>IFERROR((AM167-L167)/L167,"")</f>
        <v>0.16290018832391687</v>
      </c>
      <c r="DC167" s="231">
        <f t="shared" si="6"/>
        <v>1180</v>
      </c>
      <c r="DD167" s="15">
        <f>SUM(BH167:BP167,AV167:BD167)</f>
        <v>16</v>
      </c>
      <c r="DE167" s="258">
        <f>IFERROR(ROUND(DD167/K167,0),"")</f>
        <v>16</v>
      </c>
      <c r="DF167" s="258" t="str">
        <f>IFERROR(ROUND(CO167/AQ167,1),"")</f>
        <v/>
      </c>
      <c r="DG167" s="231">
        <f t="shared" si="7"/>
        <v>1196</v>
      </c>
      <c r="DH167" s="225">
        <f t="shared" si="8"/>
        <v>1.3377926421404682E-2</v>
      </c>
      <c r="DJ167" s="15" t="str">
        <f>IFERROR(#REF!-AO167,"")</f>
        <v/>
      </c>
      <c r="DL167" s="274" t="str">
        <f>IFERROR(#REF!-L167,"")</f>
        <v/>
      </c>
      <c r="DM167" s="238" t="e">
        <f>IF(#REF!&gt;AP167,0,1)</f>
        <v>#REF!</v>
      </c>
      <c r="DN167" s="238">
        <f>IF(AN167&lt;M167,0,1)</f>
        <v>1</v>
      </c>
      <c r="DO167" s="238">
        <f>IF(AN167&gt;N167,0,1)</f>
        <v>1</v>
      </c>
      <c r="DP167" s="238"/>
      <c r="DQ167" s="238"/>
      <c r="DR167" s="238"/>
      <c r="DS167" s="238"/>
      <c r="DT167" s="238"/>
      <c r="DU167" s="238"/>
      <c r="DV167" s="238"/>
      <c r="DW167" s="238"/>
      <c r="DX167" s="238"/>
      <c r="DY167" s="238"/>
      <c r="DZ167" s="238"/>
      <c r="EA167" s="238"/>
      <c r="EB167" s="238"/>
      <c r="EC167" s="238"/>
      <c r="ED167" s="238"/>
      <c r="EE167" s="238"/>
      <c r="EF167" s="238"/>
      <c r="EG167" s="238"/>
      <c r="EH167" s="238"/>
    </row>
    <row r="168" spans="1:138" s="196" customFormat="1" ht="31.5" customHeight="1" x14ac:dyDescent="0.2">
      <c r="A168" s="192">
        <v>2022</v>
      </c>
      <c r="B168" s="172">
        <v>11</v>
      </c>
      <c r="C168" s="265">
        <v>44871</v>
      </c>
      <c r="D168" s="172">
        <v>381</v>
      </c>
      <c r="E168" s="172">
        <v>448</v>
      </c>
      <c r="F168" s="172">
        <v>8</v>
      </c>
      <c r="G168" s="195" t="s">
        <v>443</v>
      </c>
      <c r="H168" s="258" t="s">
        <v>444</v>
      </c>
      <c r="I168" s="258" t="s">
        <v>257</v>
      </c>
      <c r="J168" s="258">
        <v>3</v>
      </c>
      <c r="K168" s="258">
        <v>1</v>
      </c>
      <c r="L168" s="266">
        <v>23</v>
      </c>
      <c r="M168" s="267">
        <v>20</v>
      </c>
      <c r="N168" s="268">
        <v>25</v>
      </c>
      <c r="O168" s="191"/>
      <c r="P168" s="191"/>
      <c r="Q168" s="191">
        <v>32</v>
      </c>
      <c r="R168" s="191">
        <v>30</v>
      </c>
      <c r="S168" s="191"/>
      <c r="T168" s="191"/>
      <c r="U168" s="191"/>
      <c r="V168" s="191">
        <v>25</v>
      </c>
      <c r="W168" s="191">
        <v>24</v>
      </c>
      <c r="X168" s="191"/>
      <c r="Y168" s="173"/>
      <c r="Z168" s="173">
        <v>131</v>
      </c>
      <c r="AA168" s="191"/>
      <c r="AB168" s="191">
        <v>29</v>
      </c>
      <c r="AC168" s="191">
        <v>27</v>
      </c>
      <c r="AD168" s="191">
        <v>28</v>
      </c>
      <c r="AE168" s="191">
        <v>31</v>
      </c>
      <c r="AF168" s="191"/>
      <c r="AG168" s="191">
        <v>24</v>
      </c>
      <c r="AH168" s="191">
        <v>20</v>
      </c>
      <c r="AI168" s="191">
        <v>22</v>
      </c>
      <c r="AJ168" s="191">
        <v>26</v>
      </c>
      <c r="AK168" s="173">
        <v>123</v>
      </c>
      <c r="AL168" s="173">
        <v>123</v>
      </c>
      <c r="AM168" s="269">
        <v>29.5</v>
      </c>
      <c r="AN168" s="269">
        <v>23.5</v>
      </c>
      <c r="AO168" s="184">
        <v>75</v>
      </c>
      <c r="AP168" s="185">
        <v>144</v>
      </c>
      <c r="AQ168" s="183">
        <v>85.941644562334204</v>
      </c>
      <c r="AR168" s="183">
        <v>125.6666666666667</v>
      </c>
      <c r="AS168" s="183"/>
      <c r="AT168" s="183"/>
      <c r="AU168" s="183">
        <v>300</v>
      </c>
      <c r="AV168" s="183">
        <v>2</v>
      </c>
      <c r="AW168" s="183">
        <v>4</v>
      </c>
      <c r="AX168" s="183">
        <v>2</v>
      </c>
      <c r="AY168" s="183"/>
      <c r="AZ168" s="183"/>
      <c r="BA168" s="183"/>
      <c r="BB168" s="183"/>
      <c r="BC168" s="183"/>
      <c r="BD168" s="183"/>
      <c r="BE168" s="183"/>
      <c r="BF168" s="183"/>
      <c r="BG168" s="183">
        <v>880</v>
      </c>
      <c r="BH168" s="183"/>
      <c r="BI168" s="183"/>
      <c r="BJ168" s="183">
        <v>8</v>
      </c>
      <c r="BK168" s="183"/>
      <c r="BL168" s="183"/>
      <c r="BM168" s="183"/>
      <c r="BN168" s="183"/>
      <c r="BO168" s="183"/>
      <c r="BP168" s="183"/>
      <c r="BQ168" s="238" t="s">
        <v>273</v>
      </c>
      <c r="BR168" s="238" t="s">
        <v>274</v>
      </c>
      <c r="BS168" s="238" t="s">
        <v>445</v>
      </c>
      <c r="BT168" s="238"/>
      <c r="BU168" s="238">
        <v>44</v>
      </c>
      <c r="BV168" s="238" t="s">
        <v>436</v>
      </c>
      <c r="BW168" s="238" t="s">
        <v>263</v>
      </c>
      <c r="BX168" s="187">
        <v>1.4999999999999999E-2</v>
      </c>
      <c r="BY168" s="183">
        <v>8</v>
      </c>
      <c r="BZ168" s="183">
        <v>8</v>
      </c>
      <c r="CA168" s="183">
        <v>308</v>
      </c>
      <c r="CB168" s="183">
        <v>8</v>
      </c>
      <c r="CC168" s="183">
        <v>8</v>
      </c>
      <c r="CD168" s="183">
        <v>888</v>
      </c>
      <c r="CE168" s="238">
        <v>2</v>
      </c>
      <c r="CF168" s="238">
        <v>4</v>
      </c>
      <c r="CG168" s="113">
        <v>10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16</v>
      </c>
      <c r="CO168" s="186">
        <v>16</v>
      </c>
      <c r="CP168" s="182">
        <v>1196</v>
      </c>
      <c r="CQ168" s="188">
        <v>1.337792642140468E-2</v>
      </c>
      <c r="CR168" s="174">
        <v>0.36799999999999999</v>
      </c>
      <c r="CS168" s="174">
        <v>27.507999999999999</v>
      </c>
      <c r="CT168" s="174">
        <v>0.376</v>
      </c>
      <c r="CU168" s="174">
        <v>28.106000000000002</v>
      </c>
      <c r="CV168" s="230">
        <v>0.18617283950617289</v>
      </c>
      <c r="CW168" s="230">
        <v>517813.63636363641</v>
      </c>
      <c r="CX168" s="230">
        <v>127</v>
      </c>
      <c r="CY168" s="230"/>
      <c r="CZ168" s="230"/>
      <c r="DA168" s="230"/>
      <c r="DB168" s="221">
        <f>IFERROR((AM168-L168)/L168,"")</f>
        <v>0.28260869565217389</v>
      </c>
      <c r="DC168" s="231">
        <f t="shared" si="6"/>
        <v>1180</v>
      </c>
      <c r="DD168" s="15">
        <f>SUM(BH168:BP168,AV168:BD168)</f>
        <v>16</v>
      </c>
      <c r="DE168" s="258">
        <f>IFERROR(ROUND(DD168/K168,0),"")</f>
        <v>16</v>
      </c>
      <c r="DF168" s="258">
        <f>IFERROR(ROUND(CO168/AQ168,1),"")</f>
        <v>0.2</v>
      </c>
      <c r="DG168" s="231">
        <f t="shared" si="7"/>
        <v>1196</v>
      </c>
      <c r="DH168" s="225">
        <f t="shared" si="8"/>
        <v>1.3377926421404682E-2</v>
      </c>
      <c r="DJ168" s="15" t="str">
        <f>IFERROR(#REF!-AO168,"")</f>
        <v/>
      </c>
      <c r="DL168" s="274" t="str">
        <f>IFERROR(#REF!-L168,"")</f>
        <v/>
      </c>
      <c r="DM168" s="238" t="e">
        <f>IF(#REF!&gt;AP168,0,1)</f>
        <v>#REF!</v>
      </c>
      <c r="DN168" s="238">
        <f>IF(AN168&lt;M168,0,1)</f>
        <v>1</v>
      </c>
      <c r="DO168" s="238">
        <f>IF(AN168&gt;N168,0,1)</f>
        <v>1</v>
      </c>
      <c r="DP168" s="238"/>
      <c r="DQ168" s="238"/>
      <c r="DR168" s="238"/>
      <c r="DS168" s="238"/>
      <c r="DT168" s="238"/>
      <c r="DU168" s="238"/>
      <c r="DV168" s="238"/>
      <c r="DW168" s="238"/>
      <c r="DX168" s="238"/>
      <c r="DY168" s="238"/>
      <c r="DZ168" s="238"/>
      <c r="EA168" s="238"/>
      <c r="EB168" s="238"/>
      <c r="EC168" s="238"/>
      <c r="ED168" s="238"/>
      <c r="EE168" s="238"/>
      <c r="EF168" s="238"/>
      <c r="EG168" s="238"/>
      <c r="EH168" s="238"/>
    </row>
    <row r="169" spans="1:138" s="196" customFormat="1" ht="31.5" customHeight="1" x14ac:dyDescent="0.2">
      <c r="A169" s="192">
        <v>2022</v>
      </c>
      <c r="B169" s="172">
        <v>11</v>
      </c>
      <c r="C169" s="265">
        <v>44871</v>
      </c>
      <c r="D169" s="172">
        <v>416</v>
      </c>
      <c r="E169" s="172">
        <v>659</v>
      </c>
      <c r="F169" s="172">
        <v>8</v>
      </c>
      <c r="G169" s="195" t="s">
        <v>412</v>
      </c>
      <c r="H169" s="258" t="s">
        <v>413</v>
      </c>
      <c r="I169" s="258" t="s">
        <v>257</v>
      </c>
      <c r="J169" s="258">
        <v>2</v>
      </c>
      <c r="K169" s="258">
        <v>1</v>
      </c>
      <c r="L169" s="266">
        <v>301</v>
      </c>
      <c r="M169" s="267">
        <v>283</v>
      </c>
      <c r="N169" s="268">
        <v>322</v>
      </c>
      <c r="O169" s="191">
        <v>388</v>
      </c>
      <c r="P169" s="191"/>
      <c r="Q169" s="191"/>
      <c r="R169" s="191"/>
      <c r="S169" s="191"/>
      <c r="T169" s="191">
        <v>311</v>
      </c>
      <c r="U169" s="191"/>
      <c r="V169" s="191"/>
      <c r="W169" s="191"/>
      <c r="X169" s="191"/>
      <c r="Y169" s="173">
        <v>126</v>
      </c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>
        <v>388</v>
      </c>
      <c r="AN169" s="269">
        <v>311</v>
      </c>
      <c r="AO169" s="184">
        <v>55</v>
      </c>
      <c r="AP169" s="185">
        <v>131</v>
      </c>
      <c r="AQ169" s="183">
        <v>57.142857142857153</v>
      </c>
      <c r="AR169" s="183">
        <v>126</v>
      </c>
      <c r="AS169" s="183"/>
      <c r="AT169" s="183"/>
      <c r="AU169" s="183">
        <v>432</v>
      </c>
      <c r="AV169" s="183">
        <v>2</v>
      </c>
      <c r="AW169" s="183">
        <v>2</v>
      </c>
      <c r="AX169" s="183">
        <v>1</v>
      </c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38" t="s">
        <v>258</v>
      </c>
      <c r="BR169" s="238" t="s">
        <v>259</v>
      </c>
      <c r="BS169" s="238" t="s">
        <v>414</v>
      </c>
      <c r="BT169" s="238" t="s">
        <v>261</v>
      </c>
      <c r="BU169" s="238">
        <v>44</v>
      </c>
      <c r="BV169" s="238" t="s">
        <v>415</v>
      </c>
      <c r="BW169" s="238" t="s">
        <v>263</v>
      </c>
      <c r="BX169" s="187">
        <v>1.4999999999999999E-2</v>
      </c>
      <c r="BY169" s="183">
        <v>5</v>
      </c>
      <c r="BZ169" s="183">
        <v>5</v>
      </c>
      <c r="CA169" s="183">
        <v>437</v>
      </c>
      <c r="CB169" s="183">
        <v>0</v>
      </c>
      <c r="CC169" s="183">
        <v>0</v>
      </c>
      <c r="CD169" s="183">
        <v>0</v>
      </c>
      <c r="CE169" s="238">
        <v>2</v>
      </c>
      <c r="CF169" s="238">
        <v>2</v>
      </c>
      <c r="CG169" s="113">
        <v>1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5</v>
      </c>
      <c r="CO169" s="186">
        <v>5</v>
      </c>
      <c r="CP169" s="182">
        <v>437</v>
      </c>
      <c r="CQ169" s="188">
        <v>1.1441647597254001E-2</v>
      </c>
      <c r="CR169" s="174">
        <v>1.5049999999999999</v>
      </c>
      <c r="CS169" s="174">
        <v>131.53700000000001</v>
      </c>
      <c r="CT169" s="174">
        <v>1.5549999999999999</v>
      </c>
      <c r="CU169" s="174">
        <v>135.90700000000001</v>
      </c>
      <c r="CV169" s="230">
        <v>8.7499999999999994E-2</v>
      </c>
      <c r="CW169" s="230">
        <v>138747.5</v>
      </c>
      <c r="CX169" s="230">
        <v>127</v>
      </c>
      <c r="CY169" s="230"/>
      <c r="CZ169" s="230"/>
      <c r="DA169" s="230"/>
      <c r="DB169" s="221">
        <f>IFERROR((AM169-L169)/L169,"")</f>
        <v>0.28903654485049834</v>
      </c>
      <c r="DC169" s="231">
        <f t="shared" si="6"/>
        <v>432</v>
      </c>
      <c r="DD169" s="15">
        <f>SUM(BH169:BP169,AV169:BD169)</f>
        <v>5</v>
      </c>
      <c r="DE169" s="258">
        <f>IFERROR(ROUND(DD169/K169,0),"")</f>
        <v>5</v>
      </c>
      <c r="DF169" s="258">
        <f>IFERROR(ROUND(CO169/AQ169,1),"")</f>
        <v>0.1</v>
      </c>
      <c r="DG169" s="231">
        <f t="shared" si="7"/>
        <v>437</v>
      </c>
      <c r="DH169" s="225">
        <f t="shared" si="8"/>
        <v>1.1441647597254004E-2</v>
      </c>
      <c r="DJ169" s="15" t="str">
        <f>IFERROR(#REF!-AO169,"")</f>
        <v/>
      </c>
      <c r="DL169" s="274" t="str">
        <f>IFERROR(#REF!-L169,"")</f>
        <v/>
      </c>
      <c r="DM169" s="238" t="e">
        <f>IF(#REF!&gt;AP169,0,1)</f>
        <v>#REF!</v>
      </c>
      <c r="DN169" s="238">
        <f>IF(AN169&lt;M169,0,1)</f>
        <v>1</v>
      </c>
      <c r="DO169" s="238">
        <f>IF(AN169&gt;N169,0,1)</f>
        <v>1</v>
      </c>
      <c r="DP169" s="238"/>
      <c r="DQ169" s="238"/>
      <c r="DR169" s="238"/>
      <c r="DS169" s="238"/>
      <c r="DT169" s="238"/>
      <c r="DU169" s="238"/>
      <c r="DV169" s="238"/>
      <c r="DW169" s="238"/>
      <c r="DX169" s="238"/>
      <c r="DY169" s="238"/>
      <c r="DZ169" s="238"/>
      <c r="EA169" s="238"/>
      <c r="EB169" s="238"/>
      <c r="EC169" s="238"/>
      <c r="ED169" s="238"/>
      <c r="EE169" s="238"/>
      <c r="EF169" s="238"/>
      <c r="EG169" s="238"/>
      <c r="EH169" s="238"/>
    </row>
    <row r="170" spans="1:138" s="196" customFormat="1" ht="31.5" customHeight="1" x14ac:dyDescent="0.2">
      <c r="A170" s="192">
        <v>2022</v>
      </c>
      <c r="B170" s="172">
        <v>11</v>
      </c>
      <c r="C170" s="265">
        <v>44871</v>
      </c>
      <c r="D170" s="172">
        <v>167</v>
      </c>
      <c r="E170" s="172">
        <v>308</v>
      </c>
      <c r="F170" s="172">
        <v>9</v>
      </c>
      <c r="G170" s="195" t="s">
        <v>416</v>
      </c>
      <c r="H170" s="258" t="s">
        <v>417</v>
      </c>
      <c r="I170" s="258" t="s">
        <v>359</v>
      </c>
      <c r="J170" s="258">
        <v>2</v>
      </c>
      <c r="K170" s="258">
        <v>1</v>
      </c>
      <c r="L170" s="266">
        <v>297</v>
      </c>
      <c r="M170" s="267">
        <v>276</v>
      </c>
      <c r="N170" s="268">
        <v>317</v>
      </c>
      <c r="O170" s="191">
        <v>428</v>
      </c>
      <c r="P170" s="191">
        <v>422</v>
      </c>
      <c r="Q170" s="191">
        <v>425</v>
      </c>
      <c r="R170" s="191">
        <v>416</v>
      </c>
      <c r="S170" s="191"/>
      <c r="T170" s="191">
        <v>365</v>
      </c>
      <c r="U170" s="191">
        <v>351</v>
      </c>
      <c r="V170" s="191">
        <v>324</v>
      </c>
      <c r="W170" s="191">
        <v>316</v>
      </c>
      <c r="X170" s="191"/>
      <c r="Y170" s="173">
        <v>303</v>
      </c>
      <c r="Z170" s="173">
        <v>301</v>
      </c>
      <c r="AA170" s="191">
        <v>416</v>
      </c>
      <c r="AB170" s="191">
        <v>390</v>
      </c>
      <c r="AC170" s="191">
        <v>384</v>
      </c>
      <c r="AD170" s="191">
        <v>406</v>
      </c>
      <c r="AE170" s="191">
        <v>421</v>
      </c>
      <c r="AF170" s="191">
        <v>360</v>
      </c>
      <c r="AG170" s="191">
        <v>325</v>
      </c>
      <c r="AH170" s="191">
        <v>311</v>
      </c>
      <c r="AI170" s="191">
        <v>329</v>
      </c>
      <c r="AJ170" s="191">
        <v>338</v>
      </c>
      <c r="AK170" s="173">
        <v>278</v>
      </c>
      <c r="AL170" s="173">
        <v>291</v>
      </c>
      <c r="AM170" s="269">
        <v>412</v>
      </c>
      <c r="AN170" s="269">
        <v>335.44444444444451</v>
      </c>
      <c r="AO170" s="184">
        <v>52</v>
      </c>
      <c r="AP170" s="185">
        <v>277</v>
      </c>
      <c r="AQ170" s="183">
        <v>24.552429667519181</v>
      </c>
      <c r="AR170" s="183">
        <v>293.25</v>
      </c>
      <c r="AS170" s="183"/>
      <c r="AT170" s="183"/>
      <c r="AU170" s="183">
        <v>210</v>
      </c>
      <c r="AV170" s="183">
        <v>2</v>
      </c>
      <c r="AW170" s="183">
        <v>1</v>
      </c>
      <c r="AX170" s="183">
        <v>1</v>
      </c>
      <c r="AY170" s="183"/>
      <c r="AZ170" s="183"/>
      <c r="BA170" s="183"/>
      <c r="BB170" s="183"/>
      <c r="BC170" s="183"/>
      <c r="BD170" s="183"/>
      <c r="BE170" s="183"/>
      <c r="BF170" s="183"/>
      <c r="BG170" s="183">
        <v>900</v>
      </c>
      <c r="BH170" s="183"/>
      <c r="BI170" s="183"/>
      <c r="BJ170" s="183">
        <v>2</v>
      </c>
      <c r="BK170" s="183"/>
      <c r="BL170" s="183"/>
      <c r="BM170" s="183"/>
      <c r="BN170" s="183"/>
      <c r="BO170" s="183"/>
      <c r="BP170" s="183"/>
      <c r="BQ170" s="238" t="s">
        <v>273</v>
      </c>
      <c r="BR170" s="238" t="s">
        <v>274</v>
      </c>
      <c r="BS170" s="238"/>
      <c r="BT170" s="238"/>
      <c r="BU170" s="238">
        <v>44</v>
      </c>
      <c r="BV170" s="238" t="s">
        <v>416</v>
      </c>
      <c r="BW170" s="238" t="s">
        <v>263</v>
      </c>
      <c r="BX170" s="187">
        <v>1.4999999999999999E-2</v>
      </c>
      <c r="BY170" s="183">
        <v>4</v>
      </c>
      <c r="BZ170" s="183">
        <v>4</v>
      </c>
      <c r="CA170" s="183">
        <v>214</v>
      </c>
      <c r="CB170" s="183">
        <v>2</v>
      </c>
      <c r="CC170" s="183">
        <v>2</v>
      </c>
      <c r="CD170" s="183">
        <v>902</v>
      </c>
      <c r="CE170" s="238">
        <v>2</v>
      </c>
      <c r="CF170" s="238">
        <v>1</v>
      </c>
      <c r="CG170" s="113">
        <v>3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6</v>
      </c>
      <c r="CO170" s="186">
        <v>6</v>
      </c>
      <c r="CP170" s="182">
        <v>1116</v>
      </c>
      <c r="CQ170" s="188">
        <v>5.3763440860215058E-3</v>
      </c>
      <c r="CR170" s="174">
        <v>1.782</v>
      </c>
      <c r="CS170" s="174">
        <v>331.452</v>
      </c>
      <c r="CT170" s="174">
        <v>2.012666666666667</v>
      </c>
      <c r="CU170" s="174">
        <v>374.35599999999999</v>
      </c>
      <c r="CV170" s="230">
        <v>0.24437500000000001</v>
      </c>
      <c r="CW170" s="230">
        <v>335002.90909090912</v>
      </c>
      <c r="CX170" s="230">
        <v>127</v>
      </c>
      <c r="CY170" s="230"/>
      <c r="CZ170" s="230"/>
      <c r="DA170" s="230"/>
      <c r="DB170" s="221">
        <f>IFERROR((AM170-L170)/L170,"")</f>
        <v>0.38720538720538722</v>
      </c>
      <c r="DC170" s="231">
        <f t="shared" si="6"/>
        <v>1110</v>
      </c>
      <c r="DD170" s="15">
        <f>SUM(BH170:BP170,AV170:BD170)</f>
        <v>6</v>
      </c>
      <c r="DE170" s="258">
        <f>IFERROR(ROUND(DD170/K170,0),"")</f>
        <v>6</v>
      </c>
      <c r="DF170" s="258">
        <f>IFERROR(ROUND(CO170/AQ170,1),"")</f>
        <v>0.2</v>
      </c>
      <c r="DG170" s="231">
        <f t="shared" si="7"/>
        <v>1116</v>
      </c>
      <c r="DH170" s="225">
        <f t="shared" si="8"/>
        <v>5.3763440860215058E-3</v>
      </c>
      <c r="DJ170" s="15" t="str">
        <f>IFERROR(#REF!-AO170,"")</f>
        <v/>
      </c>
      <c r="DL170" s="274" t="str">
        <f>IFERROR(#REF!-L170,"")</f>
        <v/>
      </c>
      <c r="DM170" s="238" t="e">
        <f>IF(#REF!&gt;AP170,0,1)</f>
        <v>#REF!</v>
      </c>
      <c r="DN170" s="238">
        <f>IF(AN170&lt;M170,0,1)</f>
        <v>1</v>
      </c>
      <c r="DO170" s="238">
        <f>IF(AN170&gt;N170,0,1)</f>
        <v>0</v>
      </c>
      <c r="DP170" s="238"/>
      <c r="DQ170" s="238"/>
      <c r="DR170" s="238"/>
      <c r="DS170" s="238"/>
      <c r="DT170" s="238"/>
      <c r="DU170" s="238"/>
      <c r="DV170" s="238"/>
      <c r="DW170" s="238"/>
      <c r="DX170" s="238"/>
      <c r="DY170" s="238"/>
      <c r="DZ170" s="238"/>
      <c r="EA170" s="238"/>
      <c r="EB170" s="238"/>
      <c r="EC170" s="238"/>
      <c r="ED170" s="238"/>
      <c r="EE170" s="238"/>
      <c r="EF170" s="238"/>
      <c r="EG170" s="238"/>
      <c r="EH170" s="238"/>
    </row>
    <row r="171" spans="1:138" s="196" customFormat="1" ht="31.5" customHeight="1" x14ac:dyDescent="0.2">
      <c r="A171" s="192">
        <v>2022</v>
      </c>
      <c r="B171" s="172">
        <v>11</v>
      </c>
      <c r="C171" s="265">
        <v>44871</v>
      </c>
      <c r="D171" s="172">
        <v>159</v>
      </c>
      <c r="E171" s="172">
        <v>299</v>
      </c>
      <c r="F171" s="172">
        <v>30</v>
      </c>
      <c r="G171" s="195" t="s">
        <v>348</v>
      </c>
      <c r="H171" s="258" t="s">
        <v>349</v>
      </c>
      <c r="I171" s="258" t="s">
        <v>350</v>
      </c>
      <c r="J171" s="258">
        <v>3</v>
      </c>
      <c r="K171" s="258">
        <v>2</v>
      </c>
      <c r="L171" s="266">
        <v>115</v>
      </c>
      <c r="M171" s="267">
        <v>106</v>
      </c>
      <c r="N171" s="268">
        <v>123</v>
      </c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>
        <v>148</v>
      </c>
      <c r="AE171" s="191">
        <v>156</v>
      </c>
      <c r="AF171" s="191"/>
      <c r="AG171" s="191"/>
      <c r="AH171" s="191"/>
      <c r="AI171" s="191">
        <v>118</v>
      </c>
      <c r="AJ171" s="191">
        <v>126</v>
      </c>
      <c r="AK171" s="173"/>
      <c r="AL171" s="173">
        <v>127</v>
      </c>
      <c r="AM171" s="269">
        <v>152</v>
      </c>
      <c r="AN171" s="269">
        <v>122</v>
      </c>
      <c r="AO171" s="184">
        <v>86</v>
      </c>
      <c r="AP171" s="185">
        <v>126</v>
      </c>
      <c r="AQ171" s="183">
        <v>85.039370078740149</v>
      </c>
      <c r="AR171" s="183">
        <v>127</v>
      </c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>
        <v>6</v>
      </c>
      <c r="BI171" s="183">
        <v>6</v>
      </c>
      <c r="BJ171" s="183"/>
      <c r="BK171" s="183"/>
      <c r="BL171" s="183"/>
      <c r="BM171" s="183"/>
      <c r="BN171" s="183"/>
      <c r="BO171" s="183"/>
      <c r="BP171" s="183"/>
      <c r="BQ171" s="238" t="s">
        <v>273</v>
      </c>
      <c r="BR171" s="238" t="s">
        <v>351</v>
      </c>
      <c r="BS171" s="238"/>
      <c r="BT171" s="238"/>
      <c r="BU171" s="238">
        <v>44</v>
      </c>
      <c r="BV171" s="238" t="s">
        <v>348</v>
      </c>
      <c r="BW171" s="238" t="s">
        <v>352</v>
      </c>
      <c r="BX171" s="187">
        <v>0.02</v>
      </c>
      <c r="BY171" s="183">
        <v>0</v>
      </c>
      <c r="BZ171" s="183">
        <v>0</v>
      </c>
      <c r="CA171" s="183">
        <v>0</v>
      </c>
      <c r="CB171" s="183">
        <v>12</v>
      </c>
      <c r="CC171" s="183">
        <v>6</v>
      </c>
      <c r="CD171" s="183">
        <v>6</v>
      </c>
      <c r="CE171" s="238">
        <v>3</v>
      </c>
      <c r="CF171" s="238">
        <v>3</v>
      </c>
      <c r="CG171" s="113">
        <v>0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12</v>
      </c>
      <c r="CO171" s="186">
        <v>6</v>
      </c>
      <c r="CP171" s="182">
        <v>6</v>
      </c>
      <c r="CQ171" s="188">
        <v>1</v>
      </c>
      <c r="CR171" s="174">
        <v>0.69</v>
      </c>
      <c r="CS171" s="174">
        <v>0.69</v>
      </c>
      <c r="CT171" s="174">
        <v>0.73199999999999998</v>
      </c>
      <c r="CU171" s="174">
        <v>0.73199999999999998</v>
      </c>
      <c r="CV171" s="230">
        <v>7.0555555555555566E-2</v>
      </c>
      <c r="CW171" s="230">
        <v>2978.727272727273</v>
      </c>
      <c r="CX171" s="230">
        <v>127</v>
      </c>
      <c r="CY171" s="230"/>
      <c r="CZ171" s="230"/>
      <c r="DA171" s="230"/>
      <c r="DB171" s="221">
        <f>IFERROR((AM171-L171)/L171,"")</f>
        <v>0.32173913043478258</v>
      </c>
      <c r="DC171" s="231">
        <f t="shared" si="6"/>
        <v>0</v>
      </c>
      <c r="DD171" s="15">
        <f>SUM(BH171:BP171,AV171:BD171)</f>
        <v>12</v>
      </c>
      <c r="DE171" s="258">
        <f>IFERROR(ROUND(DD171/K171,0),"")</f>
        <v>6</v>
      </c>
      <c r="DF171" s="258">
        <f>IFERROR(ROUND(CO171/AQ171,1),"")</f>
        <v>0.1</v>
      </c>
      <c r="DG171" s="231">
        <f t="shared" si="7"/>
        <v>6</v>
      </c>
      <c r="DH171" s="225">
        <f t="shared" si="8"/>
        <v>1</v>
      </c>
      <c r="DJ171" s="15" t="str">
        <f>IFERROR(#REF!-AO171,"")</f>
        <v/>
      </c>
      <c r="DL171" s="274" t="str">
        <f>IFERROR(#REF!-L171,"")</f>
        <v/>
      </c>
      <c r="DM171" s="238" t="e">
        <f>IF(#REF!&gt;AP171,0,1)</f>
        <v>#REF!</v>
      </c>
      <c r="DN171" s="238">
        <f>IF(AN171&lt;M171,0,1)</f>
        <v>1</v>
      </c>
      <c r="DO171" s="238">
        <f>IF(AN171&gt;N171,0,1)</f>
        <v>1</v>
      </c>
      <c r="DP171" s="238"/>
      <c r="DQ171" s="238"/>
      <c r="DR171" s="238"/>
      <c r="DS171" s="238"/>
      <c r="DT171" s="238"/>
      <c r="DU171" s="238"/>
      <c r="DV171" s="238"/>
      <c r="DW171" s="238"/>
      <c r="DX171" s="238"/>
      <c r="DY171" s="238"/>
      <c r="DZ171" s="238"/>
      <c r="EA171" s="238"/>
      <c r="EB171" s="238"/>
      <c r="EC171" s="238"/>
      <c r="ED171" s="238"/>
      <c r="EE171" s="238"/>
      <c r="EF171" s="238"/>
      <c r="EG171" s="238"/>
      <c r="EH171" s="238"/>
    </row>
    <row r="172" spans="1:138" s="196" customFormat="1" ht="31.5" customHeight="1" x14ac:dyDescent="0.2">
      <c r="A172" s="192">
        <v>2022</v>
      </c>
      <c r="B172" s="172">
        <v>11</v>
      </c>
      <c r="C172" s="265">
        <v>44871</v>
      </c>
      <c r="D172" s="172">
        <v>256</v>
      </c>
      <c r="E172" s="172">
        <v>180</v>
      </c>
      <c r="F172" s="172">
        <v>30</v>
      </c>
      <c r="G172" s="195" t="s">
        <v>357</v>
      </c>
      <c r="H172" s="258" t="s">
        <v>358</v>
      </c>
      <c r="I172" s="258" t="s">
        <v>359</v>
      </c>
      <c r="J172" s="258">
        <v>8</v>
      </c>
      <c r="K172" s="258">
        <v>1</v>
      </c>
      <c r="L172" s="266">
        <v>32</v>
      </c>
      <c r="M172" s="267">
        <v>29</v>
      </c>
      <c r="N172" s="268">
        <v>34</v>
      </c>
      <c r="O172" s="191"/>
      <c r="P172" s="191">
        <v>49</v>
      </c>
      <c r="Q172" s="191"/>
      <c r="R172" s="191"/>
      <c r="S172" s="191"/>
      <c r="T172" s="191"/>
      <c r="U172" s="191">
        <v>33</v>
      </c>
      <c r="V172" s="191"/>
      <c r="W172" s="191"/>
      <c r="X172" s="191"/>
      <c r="Y172" s="173">
        <v>128</v>
      </c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>
        <v>49</v>
      </c>
      <c r="AN172" s="269">
        <v>33</v>
      </c>
      <c r="AO172" s="184">
        <v>187</v>
      </c>
      <c r="AP172" s="185">
        <v>154</v>
      </c>
      <c r="AQ172" s="183">
        <v>225</v>
      </c>
      <c r="AR172" s="183">
        <v>128</v>
      </c>
      <c r="AS172" s="183"/>
      <c r="AT172" s="183"/>
      <c r="AU172" s="183">
        <v>600</v>
      </c>
      <c r="AV172" s="183">
        <v>6</v>
      </c>
      <c r="AW172" s="183">
        <v>2</v>
      </c>
      <c r="AX172" s="183">
        <v>2</v>
      </c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38" t="s">
        <v>273</v>
      </c>
      <c r="BR172" s="238" t="s">
        <v>360</v>
      </c>
      <c r="BS172" s="238" t="s">
        <v>361</v>
      </c>
      <c r="BT172" s="238"/>
      <c r="BU172" s="238">
        <v>44</v>
      </c>
      <c r="BV172" s="238" t="s">
        <v>357</v>
      </c>
      <c r="BW172" s="238" t="s">
        <v>352</v>
      </c>
      <c r="BX172" s="187">
        <v>0.02</v>
      </c>
      <c r="BY172" s="183">
        <v>10</v>
      </c>
      <c r="BZ172" s="183">
        <v>10</v>
      </c>
      <c r="CA172" s="183">
        <v>610</v>
      </c>
      <c r="CB172" s="183">
        <v>0</v>
      </c>
      <c r="CC172" s="183">
        <v>0</v>
      </c>
      <c r="CD172" s="183">
        <v>0</v>
      </c>
      <c r="CE172" s="238">
        <v>6</v>
      </c>
      <c r="CF172" s="238">
        <v>2</v>
      </c>
      <c r="CG172" s="113">
        <v>2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10</v>
      </c>
      <c r="CO172" s="186">
        <v>10</v>
      </c>
      <c r="CP172" s="182">
        <v>610</v>
      </c>
      <c r="CQ172" s="188">
        <v>1.6393442622950821E-2</v>
      </c>
      <c r="CR172" s="174">
        <v>0.32</v>
      </c>
      <c r="CS172" s="174">
        <v>19.52</v>
      </c>
      <c r="CT172" s="174">
        <v>0.33</v>
      </c>
      <c r="CU172" s="174">
        <v>20.13</v>
      </c>
      <c r="CV172" s="230">
        <v>4.4444444444444453E-2</v>
      </c>
      <c r="CW172" s="230">
        <v>658494.99999999988</v>
      </c>
      <c r="CX172" s="230">
        <v>127</v>
      </c>
      <c r="CY172" s="230"/>
      <c r="CZ172" s="230"/>
      <c r="DA172" s="230"/>
      <c r="DB172" s="221">
        <f>IFERROR((AM172-L172)/L172,"")</f>
        <v>0.53125</v>
      </c>
      <c r="DC172" s="231">
        <f t="shared" si="6"/>
        <v>600</v>
      </c>
      <c r="DD172" s="15">
        <f>SUM(BH172:BP172,AV172:BD172)</f>
        <v>10</v>
      </c>
      <c r="DE172" s="258">
        <f>IFERROR(ROUND(DD172/K172,0),"")</f>
        <v>10</v>
      </c>
      <c r="DF172" s="258">
        <f>IFERROR(ROUND(CO172/AQ172,1),"")</f>
        <v>0</v>
      </c>
      <c r="DG172" s="231">
        <f t="shared" si="7"/>
        <v>610</v>
      </c>
      <c r="DH172" s="225">
        <f t="shared" si="8"/>
        <v>1.6393442622950821E-2</v>
      </c>
      <c r="DJ172" s="15" t="str">
        <f>IFERROR(#REF!-AO172,"")</f>
        <v/>
      </c>
      <c r="DL172" s="274" t="str">
        <f>IFERROR(#REF!-L172,"")</f>
        <v/>
      </c>
      <c r="DM172" s="238" t="e">
        <f>IF(#REF!&gt;AP172,0,1)</f>
        <v>#REF!</v>
      </c>
      <c r="DN172" s="238">
        <f>IF(AN172&lt;M172,0,1)</f>
        <v>1</v>
      </c>
      <c r="DO172" s="238">
        <f>IF(AN172&gt;N172,0,1)</f>
        <v>1</v>
      </c>
      <c r="DP172" s="238"/>
      <c r="DQ172" s="238"/>
      <c r="DR172" s="238"/>
      <c r="DS172" s="238"/>
      <c r="DT172" s="238"/>
      <c r="DU172" s="238"/>
      <c r="DV172" s="238"/>
      <c r="DW172" s="238"/>
      <c r="DX172" s="238"/>
      <c r="DY172" s="238"/>
      <c r="DZ172" s="238"/>
      <c r="EA172" s="238"/>
      <c r="EB172" s="238"/>
      <c r="EC172" s="238"/>
      <c r="ED172" s="238"/>
      <c r="EE172" s="238"/>
      <c r="EF172" s="238"/>
      <c r="EG172" s="238"/>
      <c r="EH172" s="238"/>
    </row>
    <row r="173" spans="1:138" s="196" customFormat="1" ht="31.5" customHeight="1" x14ac:dyDescent="0.2">
      <c r="A173" s="192">
        <v>2022</v>
      </c>
      <c r="B173" s="172">
        <v>11</v>
      </c>
      <c r="C173" s="265">
        <v>44871</v>
      </c>
      <c r="D173" s="172">
        <v>4</v>
      </c>
      <c r="E173" s="172">
        <v>11</v>
      </c>
      <c r="F173" s="172">
        <v>46</v>
      </c>
      <c r="G173" s="195" t="s">
        <v>362</v>
      </c>
      <c r="H173" s="258" t="s">
        <v>363</v>
      </c>
      <c r="I173" s="258" t="s">
        <v>364</v>
      </c>
      <c r="J173" s="258">
        <v>2</v>
      </c>
      <c r="K173" s="258">
        <v>2</v>
      </c>
      <c r="L173" s="266">
        <v>212</v>
      </c>
      <c r="M173" s="267">
        <v>197</v>
      </c>
      <c r="N173" s="268">
        <v>226</v>
      </c>
      <c r="O173" s="191">
        <v>267</v>
      </c>
      <c r="P173" s="191">
        <v>260</v>
      </c>
      <c r="Q173" s="191">
        <v>263</v>
      </c>
      <c r="R173" s="191">
        <v>265</v>
      </c>
      <c r="S173" s="191"/>
      <c r="T173" s="191">
        <v>204</v>
      </c>
      <c r="U173" s="191">
        <v>212</v>
      </c>
      <c r="V173" s="191">
        <v>215</v>
      </c>
      <c r="W173" s="191">
        <v>221</v>
      </c>
      <c r="X173" s="191"/>
      <c r="Y173" s="173"/>
      <c r="Z173" s="173"/>
      <c r="AA173" s="191"/>
      <c r="AB173" s="191">
        <v>251</v>
      </c>
      <c r="AC173" s="191">
        <v>248</v>
      </c>
      <c r="AD173" s="191">
        <v>295</v>
      </c>
      <c r="AE173" s="191">
        <v>260</v>
      </c>
      <c r="AF173" s="191"/>
      <c r="AG173" s="191">
        <v>203</v>
      </c>
      <c r="AH173" s="191">
        <v>200</v>
      </c>
      <c r="AI173" s="191">
        <v>218</v>
      </c>
      <c r="AJ173" s="191">
        <v>208</v>
      </c>
      <c r="AK173" s="173"/>
      <c r="AL173" s="173"/>
      <c r="AM173" s="269">
        <v>263.625</v>
      </c>
      <c r="AN173" s="269">
        <v>210.125</v>
      </c>
      <c r="AO173" s="184">
        <v>48</v>
      </c>
      <c r="AP173" s="185">
        <v>195</v>
      </c>
      <c r="AQ173" s="183"/>
      <c r="AR173" s="183"/>
      <c r="AS173" s="183"/>
      <c r="AT173" s="183"/>
      <c r="AU173" s="183">
        <v>576</v>
      </c>
      <c r="AV173" s="183">
        <v>2</v>
      </c>
      <c r="AW173" s="183">
        <v>2</v>
      </c>
      <c r="AX173" s="183">
        <v>1</v>
      </c>
      <c r="AY173" s="183"/>
      <c r="AZ173" s="183"/>
      <c r="BA173" s="183"/>
      <c r="BB173" s="183"/>
      <c r="BC173" s="183"/>
      <c r="BD173" s="183"/>
      <c r="BE173" s="183"/>
      <c r="BF173" s="183"/>
      <c r="BG173" s="183">
        <v>312</v>
      </c>
      <c r="BH173" s="183"/>
      <c r="BI173" s="183"/>
      <c r="BJ173" s="183">
        <v>9</v>
      </c>
      <c r="BK173" s="183"/>
      <c r="BL173" s="183"/>
      <c r="BM173" s="183"/>
      <c r="BN173" s="183"/>
      <c r="BO173" s="183"/>
      <c r="BP173" s="183"/>
      <c r="BQ173" s="238" t="s">
        <v>273</v>
      </c>
      <c r="BR173" s="238" t="s">
        <v>360</v>
      </c>
      <c r="BS173" s="238" t="s">
        <v>365</v>
      </c>
      <c r="BT173" s="238"/>
      <c r="BU173" s="238">
        <v>44</v>
      </c>
      <c r="BV173" s="238" t="s">
        <v>366</v>
      </c>
      <c r="BW173" s="238" t="s">
        <v>352</v>
      </c>
      <c r="BX173" s="187">
        <v>0.02</v>
      </c>
      <c r="BY173" s="183">
        <v>5</v>
      </c>
      <c r="BZ173" s="183">
        <v>2.5</v>
      </c>
      <c r="CA173" s="183">
        <v>578</v>
      </c>
      <c r="CB173" s="183">
        <v>9</v>
      </c>
      <c r="CC173" s="183">
        <v>4.5</v>
      </c>
      <c r="CD173" s="183">
        <v>316</v>
      </c>
      <c r="CE173" s="238">
        <v>1</v>
      </c>
      <c r="CF173" s="238">
        <v>1</v>
      </c>
      <c r="CG173" s="113">
        <v>5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14</v>
      </c>
      <c r="CO173" s="186">
        <v>7</v>
      </c>
      <c r="CP173" s="182">
        <v>894</v>
      </c>
      <c r="CQ173" s="188">
        <v>7.829977628635347E-3</v>
      </c>
      <c r="CR173" s="174">
        <v>1.484</v>
      </c>
      <c r="CS173" s="174">
        <v>189.52799999999999</v>
      </c>
      <c r="CT173" s="174">
        <v>1.4708749999999999</v>
      </c>
      <c r="CU173" s="174">
        <v>187.85175000000001</v>
      </c>
      <c r="CV173" s="230"/>
      <c r="CW173" s="230">
        <v>247719.27272727271</v>
      </c>
      <c r="CX173" s="230">
        <v>127</v>
      </c>
      <c r="CY173" s="230"/>
      <c r="CZ173" s="230"/>
      <c r="DA173" s="230"/>
      <c r="DB173" s="221">
        <f>IFERROR((AM173-L173)/L173,"")</f>
        <v>0.24351415094339623</v>
      </c>
      <c r="DC173" s="231">
        <f t="shared" si="6"/>
        <v>888</v>
      </c>
      <c r="DD173" s="15">
        <f>SUM(BH173:BP173,AV173:BD173)</f>
        <v>14</v>
      </c>
      <c r="DE173" s="258">
        <f>IFERROR(ROUND(DD173/K173,0),"")</f>
        <v>7</v>
      </c>
      <c r="DF173" s="258" t="str">
        <f>IFERROR(ROUND(CO173/AQ173,1),"")</f>
        <v/>
      </c>
      <c r="DG173" s="231">
        <f t="shared" si="7"/>
        <v>895</v>
      </c>
      <c r="DH173" s="225">
        <f t="shared" si="8"/>
        <v>7.82122905027933E-3</v>
      </c>
      <c r="DJ173" s="15" t="str">
        <f>IFERROR(#REF!-AO173,"")</f>
        <v/>
      </c>
      <c r="DL173" s="274" t="str">
        <f>IFERROR(#REF!-L173,"")</f>
        <v/>
      </c>
      <c r="DM173" s="238" t="e">
        <f>IF(#REF!&gt;AP173,0,1)</f>
        <v>#REF!</v>
      </c>
      <c r="DN173" s="238">
        <f>IF(AN173&lt;M173,0,1)</f>
        <v>1</v>
      </c>
      <c r="DO173" s="238">
        <f>IF(AN173&gt;N173,0,1)</f>
        <v>1</v>
      </c>
      <c r="DP173" s="238"/>
      <c r="DQ173" s="238"/>
      <c r="DR173" s="238"/>
      <c r="DS173" s="238"/>
      <c r="DT173" s="238"/>
      <c r="DU173" s="238"/>
      <c r="DV173" s="238"/>
      <c r="DW173" s="238"/>
      <c r="DX173" s="238"/>
      <c r="DY173" s="238"/>
      <c r="DZ173" s="238"/>
      <c r="EA173" s="238"/>
      <c r="EB173" s="238"/>
      <c r="EC173" s="238"/>
      <c r="ED173" s="238"/>
      <c r="EE173" s="238"/>
      <c r="EF173" s="238"/>
      <c r="EG173" s="238"/>
      <c r="EH173" s="238"/>
    </row>
    <row r="174" spans="1:138" s="196" customFormat="1" ht="31.5" customHeight="1" x14ac:dyDescent="0.2">
      <c r="A174" s="192">
        <v>2022</v>
      </c>
      <c r="B174" s="172">
        <v>11</v>
      </c>
      <c r="C174" s="265">
        <v>44871</v>
      </c>
      <c r="D174" s="172">
        <v>4</v>
      </c>
      <c r="E174" s="172">
        <v>12</v>
      </c>
      <c r="F174" s="172">
        <v>46</v>
      </c>
      <c r="G174" s="195" t="s">
        <v>367</v>
      </c>
      <c r="H174" s="258" t="s">
        <v>368</v>
      </c>
      <c r="I174" s="258" t="s">
        <v>364</v>
      </c>
      <c r="J174" s="258">
        <v>2</v>
      </c>
      <c r="K174" s="258">
        <v>2</v>
      </c>
      <c r="L174" s="266">
        <v>212</v>
      </c>
      <c r="M174" s="267">
        <v>197</v>
      </c>
      <c r="N174" s="268">
        <v>226</v>
      </c>
      <c r="O174" s="191">
        <v>255</v>
      </c>
      <c r="P174" s="191">
        <v>247</v>
      </c>
      <c r="Q174" s="191">
        <v>251</v>
      </c>
      <c r="R174" s="191">
        <v>258</v>
      </c>
      <c r="S174" s="191"/>
      <c r="T174" s="191">
        <v>205</v>
      </c>
      <c r="U174" s="191">
        <v>208</v>
      </c>
      <c r="V174" s="191">
        <v>209</v>
      </c>
      <c r="W174" s="191">
        <v>216</v>
      </c>
      <c r="X174" s="191"/>
      <c r="Y174" s="173">
        <v>146</v>
      </c>
      <c r="Z174" s="173">
        <v>144</v>
      </c>
      <c r="AA174" s="191"/>
      <c r="AB174" s="191">
        <v>260</v>
      </c>
      <c r="AC174" s="191">
        <v>253</v>
      </c>
      <c r="AD174" s="191">
        <v>311</v>
      </c>
      <c r="AE174" s="191">
        <v>272</v>
      </c>
      <c r="AF174" s="191"/>
      <c r="AG174" s="191">
        <v>211</v>
      </c>
      <c r="AH174" s="191">
        <v>206</v>
      </c>
      <c r="AI174" s="191">
        <v>225</v>
      </c>
      <c r="AJ174" s="191">
        <v>214</v>
      </c>
      <c r="AK174" s="173"/>
      <c r="AL174" s="173">
        <v>148</v>
      </c>
      <c r="AM174" s="269">
        <v>263.375</v>
      </c>
      <c r="AN174" s="269">
        <v>211.75</v>
      </c>
      <c r="AO174" s="184">
        <v>48</v>
      </c>
      <c r="AP174" s="185">
        <v>195</v>
      </c>
      <c r="AQ174" s="183">
        <v>49.315068493150683</v>
      </c>
      <c r="AR174" s="183">
        <v>146</v>
      </c>
      <c r="AS174" s="183"/>
      <c r="AT174" s="183"/>
      <c r="AU174" s="183">
        <v>576</v>
      </c>
      <c r="AV174" s="183">
        <v>2</v>
      </c>
      <c r="AW174" s="183">
        <v>2</v>
      </c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>
        <v>312</v>
      </c>
      <c r="BH174" s="183"/>
      <c r="BI174" s="183"/>
      <c r="BJ174" s="183">
        <v>9</v>
      </c>
      <c r="BK174" s="183"/>
      <c r="BL174" s="183"/>
      <c r="BM174" s="183"/>
      <c r="BN174" s="183"/>
      <c r="BO174" s="183"/>
      <c r="BP174" s="183"/>
      <c r="BQ174" s="238" t="s">
        <v>273</v>
      </c>
      <c r="BR174" s="238" t="s">
        <v>360</v>
      </c>
      <c r="BS174" s="238" t="s">
        <v>369</v>
      </c>
      <c r="BT174" s="238"/>
      <c r="BU174" s="238">
        <v>44</v>
      </c>
      <c r="BV174" s="238" t="s">
        <v>366</v>
      </c>
      <c r="BW174" s="238" t="s">
        <v>352</v>
      </c>
      <c r="BX174" s="187">
        <v>0.02</v>
      </c>
      <c r="BY174" s="183">
        <v>4</v>
      </c>
      <c r="BZ174" s="183">
        <v>2</v>
      </c>
      <c r="CA174" s="183">
        <v>578</v>
      </c>
      <c r="CB174" s="183">
        <v>9</v>
      </c>
      <c r="CC174" s="183">
        <v>4.5</v>
      </c>
      <c r="CD174" s="183">
        <v>316</v>
      </c>
      <c r="CE174" s="238">
        <v>1</v>
      </c>
      <c r="CF174" s="238">
        <v>1</v>
      </c>
      <c r="CG174" s="113">
        <v>4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13</v>
      </c>
      <c r="CO174" s="186">
        <v>6</v>
      </c>
      <c r="CP174" s="182">
        <v>894</v>
      </c>
      <c r="CQ174" s="188">
        <v>7.2706935123042502E-3</v>
      </c>
      <c r="CR174" s="174">
        <v>1.3779999999999999</v>
      </c>
      <c r="CS174" s="174">
        <v>189.52799999999999</v>
      </c>
      <c r="CT174" s="174">
        <v>1.3763749999999999</v>
      </c>
      <c r="CU174" s="174">
        <v>189.30449999999999</v>
      </c>
      <c r="CV174" s="230">
        <v>0.13180555555555559</v>
      </c>
      <c r="CW174" s="230">
        <v>247719.27272727271</v>
      </c>
      <c r="CX174" s="230">
        <v>127</v>
      </c>
      <c r="CY174" s="230"/>
      <c r="CZ174" s="230"/>
      <c r="DA174" s="230"/>
      <c r="DB174" s="221">
        <f>IFERROR((AM174-L174)/L174,"")</f>
        <v>0.24233490566037735</v>
      </c>
      <c r="DC174" s="231">
        <f t="shared" si="6"/>
        <v>888</v>
      </c>
      <c r="DD174" s="15">
        <f>SUM(BH174:BP174,AV174:BD174)</f>
        <v>13</v>
      </c>
      <c r="DE174" s="258">
        <f>IFERROR(ROUND(DD174/K174,0),"")</f>
        <v>7</v>
      </c>
      <c r="DF174" s="258">
        <f>IFERROR(ROUND(CO174/AQ174,1),"")</f>
        <v>0.1</v>
      </c>
      <c r="DG174" s="231">
        <f t="shared" si="7"/>
        <v>895</v>
      </c>
      <c r="DH174" s="225">
        <f t="shared" si="8"/>
        <v>7.82122905027933E-3</v>
      </c>
      <c r="DJ174" s="15" t="str">
        <f>IFERROR(#REF!-AO174,"")</f>
        <v/>
      </c>
      <c r="DL174" s="274" t="str">
        <f>IFERROR(#REF!-L174,"")</f>
        <v/>
      </c>
      <c r="DM174" s="238" t="e">
        <f>IF(#REF!&gt;AP174,0,1)</f>
        <v>#REF!</v>
      </c>
      <c r="DN174" s="238">
        <f>IF(AN174&lt;M174,0,1)</f>
        <v>1</v>
      </c>
      <c r="DO174" s="238">
        <f>IF(AN174&gt;N174,0,1)</f>
        <v>1</v>
      </c>
      <c r="DP174" s="238"/>
      <c r="DQ174" s="238"/>
      <c r="DR174" s="238"/>
      <c r="DS174" s="238"/>
      <c r="DT174" s="238"/>
      <c r="DU174" s="238"/>
      <c r="DV174" s="238"/>
      <c r="DW174" s="238"/>
      <c r="DX174" s="238"/>
      <c r="DY174" s="238"/>
      <c r="DZ174" s="238"/>
      <c r="EA174" s="238"/>
      <c r="EB174" s="238"/>
      <c r="EC174" s="238"/>
      <c r="ED174" s="238"/>
      <c r="EE174" s="238"/>
      <c r="EF174" s="238"/>
      <c r="EG174" s="238"/>
      <c r="EH174" s="238"/>
    </row>
    <row r="175" spans="1:138" s="196" customFormat="1" ht="31.5" customHeight="1" x14ac:dyDescent="0.2">
      <c r="A175" s="192">
        <v>2022</v>
      </c>
      <c r="B175" s="172">
        <v>11</v>
      </c>
      <c r="C175" s="265">
        <v>44871</v>
      </c>
      <c r="D175" s="172">
        <v>415</v>
      </c>
      <c r="E175" s="172">
        <v>655</v>
      </c>
      <c r="F175" s="172">
        <v>47</v>
      </c>
      <c r="G175" s="195" t="s">
        <v>382</v>
      </c>
      <c r="H175" s="258" t="s">
        <v>383</v>
      </c>
      <c r="I175" s="258" t="s">
        <v>364</v>
      </c>
      <c r="J175" s="258">
        <v>3</v>
      </c>
      <c r="K175" s="258">
        <v>1</v>
      </c>
      <c r="L175" s="266">
        <v>148</v>
      </c>
      <c r="M175" s="267">
        <v>137</v>
      </c>
      <c r="N175" s="268">
        <v>158</v>
      </c>
      <c r="O175" s="191"/>
      <c r="P175" s="191">
        <v>155</v>
      </c>
      <c r="Q175" s="191">
        <v>158</v>
      </c>
      <c r="R175" s="191">
        <v>162</v>
      </c>
      <c r="S175" s="191"/>
      <c r="T175" s="191"/>
      <c r="U175" s="191">
        <v>133</v>
      </c>
      <c r="V175" s="191">
        <v>140</v>
      </c>
      <c r="W175" s="191">
        <v>141</v>
      </c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>
        <v>158.33333333333329</v>
      </c>
      <c r="AN175" s="269">
        <v>138</v>
      </c>
      <c r="AO175" s="184">
        <v>64</v>
      </c>
      <c r="AP175" s="185">
        <v>169</v>
      </c>
      <c r="AQ175" s="183"/>
      <c r="AR175" s="183"/>
      <c r="AS175" s="183"/>
      <c r="AT175" s="183"/>
      <c r="AU175" s="183">
        <v>90</v>
      </c>
      <c r="AV175" s="183">
        <v>2</v>
      </c>
      <c r="AW175" s="183">
        <v>1</v>
      </c>
      <c r="AX175" s="183">
        <v>4</v>
      </c>
      <c r="AY175" s="183"/>
      <c r="AZ175" s="183"/>
      <c r="BA175" s="183"/>
      <c r="BB175" s="183"/>
      <c r="BC175" s="183"/>
      <c r="BD175" s="183"/>
      <c r="BE175" s="183"/>
      <c r="BF175" s="183"/>
      <c r="BG175" s="183">
        <v>310</v>
      </c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38" t="s">
        <v>273</v>
      </c>
      <c r="BR175" s="238" t="s">
        <v>274</v>
      </c>
      <c r="BS175" s="238" t="s">
        <v>384</v>
      </c>
      <c r="BT175" s="238"/>
      <c r="BU175" s="238">
        <v>44</v>
      </c>
      <c r="BV175" s="238" t="s">
        <v>385</v>
      </c>
      <c r="BW175" s="238" t="s">
        <v>352</v>
      </c>
      <c r="BX175" s="187">
        <v>0.02</v>
      </c>
      <c r="BY175" s="183">
        <v>7</v>
      </c>
      <c r="BZ175" s="183">
        <v>7</v>
      </c>
      <c r="CA175" s="183">
        <v>97</v>
      </c>
      <c r="CB175" s="183">
        <v>0</v>
      </c>
      <c r="CC175" s="183">
        <v>0</v>
      </c>
      <c r="CD175" s="183">
        <v>310</v>
      </c>
      <c r="CE175" s="238">
        <v>2</v>
      </c>
      <c r="CF175" s="238">
        <v>1</v>
      </c>
      <c r="CG175" s="113">
        <v>4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7</v>
      </c>
      <c r="CO175" s="186">
        <v>7</v>
      </c>
      <c r="CP175" s="182">
        <v>407</v>
      </c>
      <c r="CQ175" s="188">
        <v>1.7199017199017199E-2</v>
      </c>
      <c r="CR175" s="174">
        <v>1.036</v>
      </c>
      <c r="CS175" s="174">
        <v>60.235999999999997</v>
      </c>
      <c r="CT175" s="174">
        <v>0.96599999999999997</v>
      </c>
      <c r="CU175" s="174">
        <v>56.165999999999997</v>
      </c>
      <c r="CV175" s="230"/>
      <c r="CW175" s="230">
        <v>150368</v>
      </c>
      <c r="CX175" s="230">
        <v>127</v>
      </c>
      <c r="CY175" s="230"/>
      <c r="CZ175" s="230"/>
      <c r="DA175" s="230"/>
      <c r="DB175" s="221">
        <f>IFERROR((AM175-L175)/L175,"")</f>
        <v>6.9819819819819495E-2</v>
      </c>
      <c r="DC175" s="231">
        <f t="shared" si="6"/>
        <v>400</v>
      </c>
      <c r="DD175" s="15">
        <f>SUM(BH175:BP175,AV175:BD175)</f>
        <v>7</v>
      </c>
      <c r="DE175" s="258">
        <f>IFERROR(ROUND(DD175/K175,0),"")</f>
        <v>7</v>
      </c>
      <c r="DF175" s="258" t="str">
        <f>IFERROR(ROUND(CO175/AQ175,1),"")</f>
        <v/>
      </c>
      <c r="DG175" s="231">
        <f t="shared" si="7"/>
        <v>407</v>
      </c>
      <c r="DH175" s="225">
        <f t="shared" si="8"/>
        <v>1.7199017199017199E-2</v>
      </c>
      <c r="DJ175" s="15" t="str">
        <f>IFERROR(#REF!-AO175,"")</f>
        <v/>
      </c>
      <c r="DL175" s="274" t="str">
        <f>IFERROR(#REF!-L175,"")</f>
        <v/>
      </c>
      <c r="DM175" s="238" t="e">
        <f>IF(#REF!&gt;AP175,0,1)</f>
        <v>#REF!</v>
      </c>
      <c r="DN175" s="238">
        <f>IF(AN175&lt;M175,0,1)</f>
        <v>1</v>
      </c>
      <c r="DO175" s="238">
        <f>IF(AN175&gt;N175,0,1)</f>
        <v>1</v>
      </c>
      <c r="DP175" s="238"/>
      <c r="DQ175" s="238"/>
      <c r="DR175" s="238"/>
      <c r="DS175" s="238"/>
      <c r="DT175" s="238"/>
      <c r="DU175" s="238"/>
      <c r="DV175" s="238"/>
      <c r="DW175" s="238"/>
      <c r="DX175" s="238"/>
      <c r="DY175" s="238"/>
      <c r="DZ175" s="238"/>
      <c r="EA175" s="238"/>
      <c r="EB175" s="238"/>
      <c r="EC175" s="238"/>
      <c r="ED175" s="238"/>
      <c r="EE175" s="238"/>
      <c r="EF175" s="238"/>
      <c r="EG175" s="238"/>
      <c r="EH175" s="238"/>
    </row>
    <row r="176" spans="1:138" s="196" customFormat="1" ht="31.5" customHeight="1" x14ac:dyDescent="0.2">
      <c r="A176" s="192">
        <v>2022</v>
      </c>
      <c r="B176" s="172">
        <v>11</v>
      </c>
      <c r="C176" s="265">
        <v>44871</v>
      </c>
      <c r="D176" s="172">
        <v>415</v>
      </c>
      <c r="E176" s="172">
        <v>656</v>
      </c>
      <c r="F176" s="172">
        <v>47</v>
      </c>
      <c r="G176" s="195" t="s">
        <v>386</v>
      </c>
      <c r="H176" s="258" t="s">
        <v>387</v>
      </c>
      <c r="I176" s="258" t="s">
        <v>364</v>
      </c>
      <c r="J176" s="258">
        <v>3</v>
      </c>
      <c r="K176" s="258">
        <v>1</v>
      </c>
      <c r="L176" s="266">
        <v>148</v>
      </c>
      <c r="M176" s="267">
        <v>137</v>
      </c>
      <c r="N176" s="268">
        <v>158</v>
      </c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>
        <v>64</v>
      </c>
      <c r="AP176" s="185">
        <v>169</v>
      </c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38" t="s">
        <v>273</v>
      </c>
      <c r="BR176" s="238" t="s">
        <v>274</v>
      </c>
      <c r="BS176" s="238" t="s">
        <v>388</v>
      </c>
      <c r="BT176" s="238"/>
      <c r="BU176" s="238">
        <v>44</v>
      </c>
      <c r="BV176" s="238" t="s">
        <v>385</v>
      </c>
      <c r="BW176" s="238" t="s">
        <v>352</v>
      </c>
      <c r="BX176" s="187">
        <v>0.02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238">
        <v>0</v>
      </c>
      <c r="CF176" s="238">
        <v>0</v>
      </c>
      <c r="CG176" s="113">
        <v>0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0</v>
      </c>
      <c r="CO176" s="186">
        <v>0</v>
      </c>
      <c r="CP176" s="182">
        <v>0</v>
      </c>
      <c r="CQ176" s="188"/>
      <c r="CR176" s="174">
        <v>0</v>
      </c>
      <c r="CS176" s="174">
        <v>0</v>
      </c>
      <c r="CT176" s="174"/>
      <c r="CU176" s="174"/>
      <c r="CV176" s="230"/>
      <c r="CW176" s="230">
        <v>0</v>
      </c>
      <c r="CX176" s="230">
        <v>127</v>
      </c>
      <c r="CY176" s="230"/>
      <c r="CZ176" s="230"/>
      <c r="DA176" s="230"/>
      <c r="DB176" s="221">
        <f>IFERROR((AM176-L176)/L176,"")</f>
        <v>-1</v>
      </c>
      <c r="DC176" s="231">
        <f t="shared" si="6"/>
        <v>0</v>
      </c>
      <c r="DD176" s="15">
        <f>SUM(BH176:BP176,AV176:BD176)</f>
        <v>0</v>
      </c>
      <c r="DE176" s="258">
        <f>IFERROR(ROUND(DD176/K176,0),"")</f>
        <v>0</v>
      </c>
      <c r="DF176" s="258" t="str">
        <f>IFERROR(ROUND(CO176/AQ176,1),"")</f>
        <v/>
      </c>
      <c r="DG176" s="231">
        <f t="shared" si="7"/>
        <v>0</v>
      </c>
      <c r="DH176" s="225" t="str">
        <f t="shared" si="8"/>
        <v/>
      </c>
      <c r="DJ176" s="15" t="str">
        <f>IFERROR(#REF!-AO176,"")</f>
        <v/>
      </c>
      <c r="DL176" s="274" t="str">
        <f>IFERROR(#REF!-L176,"")</f>
        <v/>
      </c>
      <c r="DM176" s="238" t="e">
        <f>IF(#REF!&gt;AP176,0,1)</f>
        <v>#REF!</v>
      </c>
      <c r="DN176" s="238">
        <f>IF(AN176&lt;M176,0,1)</f>
        <v>0</v>
      </c>
      <c r="DO176" s="238">
        <f>IF(AN176&gt;N176,0,1)</f>
        <v>1</v>
      </c>
      <c r="DP176" s="238"/>
      <c r="DQ176" s="238"/>
      <c r="DR176" s="238"/>
      <c r="DS176" s="238"/>
      <c r="DT176" s="238"/>
      <c r="DU176" s="238"/>
      <c r="DV176" s="238"/>
      <c r="DW176" s="238"/>
      <c r="DX176" s="238"/>
      <c r="DY176" s="238"/>
      <c r="DZ176" s="238"/>
      <c r="EA176" s="238"/>
      <c r="EB176" s="238"/>
      <c r="EC176" s="238"/>
      <c r="ED176" s="238"/>
      <c r="EE176" s="238"/>
      <c r="EF176" s="238"/>
      <c r="EG176" s="238"/>
      <c r="EH176" s="238"/>
    </row>
    <row r="177" spans="1:138" s="196" customFormat="1" ht="31.5" customHeight="1" x14ac:dyDescent="0.2">
      <c r="A177" s="192">
        <v>2022</v>
      </c>
      <c r="B177" s="172">
        <v>11</v>
      </c>
      <c r="C177" s="265">
        <v>44871</v>
      </c>
      <c r="D177" s="172">
        <v>415</v>
      </c>
      <c r="E177" s="172">
        <v>657</v>
      </c>
      <c r="F177" s="172">
        <v>47</v>
      </c>
      <c r="G177" s="195" t="s">
        <v>389</v>
      </c>
      <c r="H177" s="258" t="s">
        <v>390</v>
      </c>
      <c r="I177" s="258" t="s">
        <v>364</v>
      </c>
      <c r="J177" s="258">
        <v>3</v>
      </c>
      <c r="K177" s="258">
        <v>1</v>
      </c>
      <c r="L177" s="266">
        <v>90</v>
      </c>
      <c r="M177" s="267">
        <v>83</v>
      </c>
      <c r="N177" s="268">
        <v>96</v>
      </c>
      <c r="O177" s="191"/>
      <c r="P177" s="191">
        <v>118</v>
      </c>
      <c r="Q177" s="191">
        <v>118</v>
      </c>
      <c r="R177" s="191">
        <v>116</v>
      </c>
      <c r="S177" s="191"/>
      <c r="T177" s="191"/>
      <c r="U177" s="191">
        <v>87</v>
      </c>
      <c r="V177" s="191">
        <v>90</v>
      </c>
      <c r="W177" s="191">
        <v>93</v>
      </c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>
        <v>117.3333333333333</v>
      </c>
      <c r="AN177" s="269">
        <v>90</v>
      </c>
      <c r="AO177" s="184">
        <v>64</v>
      </c>
      <c r="AP177" s="185">
        <v>169</v>
      </c>
      <c r="AQ177" s="183"/>
      <c r="AR177" s="183"/>
      <c r="AS177" s="183"/>
      <c r="AT177" s="183"/>
      <c r="AU177" s="183">
        <v>90</v>
      </c>
      <c r="AV177" s="183">
        <v>4</v>
      </c>
      <c r="AW177" s="183">
        <v>2</v>
      </c>
      <c r="AX177" s="183">
        <v>2</v>
      </c>
      <c r="AY177" s="183"/>
      <c r="AZ177" s="183"/>
      <c r="BA177" s="183"/>
      <c r="BB177" s="183"/>
      <c r="BC177" s="183"/>
      <c r="BD177" s="183"/>
      <c r="BE177" s="183"/>
      <c r="BF177" s="183"/>
      <c r="BG177" s="183">
        <v>405</v>
      </c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38" t="s">
        <v>273</v>
      </c>
      <c r="BR177" s="238" t="s">
        <v>274</v>
      </c>
      <c r="BS177" s="238" t="s">
        <v>391</v>
      </c>
      <c r="BT177" s="238"/>
      <c r="BU177" s="238">
        <v>44</v>
      </c>
      <c r="BV177" s="238" t="s">
        <v>385</v>
      </c>
      <c r="BW177" s="238" t="s">
        <v>352</v>
      </c>
      <c r="BX177" s="187">
        <v>0.02</v>
      </c>
      <c r="BY177" s="183">
        <v>8</v>
      </c>
      <c r="BZ177" s="183">
        <v>8</v>
      </c>
      <c r="CA177" s="183">
        <v>98</v>
      </c>
      <c r="CB177" s="183">
        <v>0</v>
      </c>
      <c r="CC177" s="183">
        <v>0</v>
      </c>
      <c r="CD177" s="183">
        <v>405</v>
      </c>
      <c r="CE177" s="238">
        <v>4</v>
      </c>
      <c r="CF177" s="238">
        <v>2</v>
      </c>
      <c r="CG177" s="113">
        <v>2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8</v>
      </c>
      <c r="CO177" s="186">
        <v>8</v>
      </c>
      <c r="CP177" s="182">
        <v>503</v>
      </c>
      <c r="CQ177" s="188">
        <v>1.5904572564612321E-2</v>
      </c>
      <c r="CR177" s="174">
        <v>0.72</v>
      </c>
      <c r="CS177" s="174">
        <v>45.27</v>
      </c>
      <c r="CT177" s="174">
        <v>0.72</v>
      </c>
      <c r="CU177" s="174">
        <v>45.27</v>
      </c>
      <c r="CV177" s="230"/>
      <c r="CW177" s="230">
        <v>185835.63636363641</v>
      </c>
      <c r="CX177" s="230">
        <v>127</v>
      </c>
      <c r="CY177" s="230"/>
      <c r="CZ177" s="230"/>
      <c r="DA177" s="230"/>
      <c r="DB177" s="221">
        <f>IFERROR((AM177-L177)/L177,"")</f>
        <v>0.30370370370370331</v>
      </c>
      <c r="DC177" s="231">
        <f t="shared" si="6"/>
        <v>495</v>
      </c>
      <c r="DD177" s="15">
        <f>SUM(BH177:BP177,AV177:BD177)</f>
        <v>8</v>
      </c>
      <c r="DE177" s="258">
        <f>IFERROR(ROUND(DD177/K177,0),"")</f>
        <v>8</v>
      </c>
      <c r="DF177" s="258" t="str">
        <f>IFERROR(ROUND(CO177/AQ177,1),"")</f>
        <v/>
      </c>
      <c r="DG177" s="231">
        <f t="shared" si="7"/>
        <v>503</v>
      </c>
      <c r="DH177" s="225">
        <f t="shared" si="8"/>
        <v>1.5904572564612324E-2</v>
      </c>
      <c r="DJ177" s="15" t="str">
        <f>IFERROR(#REF!-AO177,"")</f>
        <v/>
      </c>
      <c r="DL177" s="274" t="str">
        <f>IFERROR(#REF!-L177,"")</f>
        <v/>
      </c>
      <c r="DM177" s="238" t="e">
        <f>IF(#REF!&gt;AP177,0,1)</f>
        <v>#REF!</v>
      </c>
      <c r="DN177" s="238">
        <f>IF(AN177&lt;M177,0,1)</f>
        <v>1</v>
      </c>
      <c r="DO177" s="238">
        <f>IF(AN177&gt;N177,0,1)</f>
        <v>1</v>
      </c>
      <c r="DP177" s="238"/>
      <c r="DQ177" s="238"/>
      <c r="DR177" s="238"/>
      <c r="DS177" s="238"/>
      <c r="DT177" s="238"/>
      <c r="DU177" s="238"/>
      <c r="DV177" s="238"/>
      <c r="DW177" s="238"/>
      <c r="DX177" s="238"/>
      <c r="DY177" s="238"/>
      <c r="DZ177" s="238"/>
      <c r="EA177" s="238"/>
      <c r="EB177" s="238"/>
      <c r="EC177" s="238"/>
      <c r="ED177" s="238"/>
      <c r="EE177" s="238"/>
      <c r="EF177" s="238"/>
      <c r="EG177" s="238"/>
      <c r="EH177" s="238"/>
    </row>
    <row r="178" spans="1:138" s="196" customFormat="1" ht="31.5" customHeight="1" x14ac:dyDescent="0.2">
      <c r="A178" s="192">
        <v>2022</v>
      </c>
      <c r="B178" s="172">
        <v>11</v>
      </c>
      <c r="C178" s="265">
        <v>44871</v>
      </c>
      <c r="D178" s="172">
        <v>415</v>
      </c>
      <c r="E178" s="172">
        <v>658</v>
      </c>
      <c r="F178" s="172">
        <v>47</v>
      </c>
      <c r="G178" s="195" t="s">
        <v>392</v>
      </c>
      <c r="H178" s="258" t="s">
        <v>393</v>
      </c>
      <c r="I178" s="258" t="s">
        <v>364</v>
      </c>
      <c r="J178" s="258">
        <v>3</v>
      </c>
      <c r="K178" s="258">
        <v>1</v>
      </c>
      <c r="L178" s="266">
        <v>90</v>
      </c>
      <c r="M178" s="267">
        <v>83</v>
      </c>
      <c r="N178" s="268">
        <v>96</v>
      </c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>
        <v>149</v>
      </c>
      <c r="Z178" s="173">
        <v>147</v>
      </c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>
        <v>64</v>
      </c>
      <c r="AP178" s="185">
        <v>169</v>
      </c>
      <c r="AQ178" s="183">
        <v>72.972972972972968</v>
      </c>
      <c r="AR178" s="183">
        <v>148</v>
      </c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38" t="s">
        <v>273</v>
      </c>
      <c r="BR178" s="238" t="s">
        <v>274</v>
      </c>
      <c r="BS178" s="238" t="s">
        <v>394</v>
      </c>
      <c r="BT178" s="238"/>
      <c r="BU178" s="238">
        <v>44</v>
      </c>
      <c r="BV178" s="238" t="s">
        <v>385</v>
      </c>
      <c r="BW178" s="238" t="s">
        <v>352</v>
      </c>
      <c r="BX178" s="187">
        <v>0.02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238">
        <v>0</v>
      </c>
      <c r="CF178" s="238">
        <v>0</v>
      </c>
      <c r="CG178" s="113">
        <v>0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0</v>
      </c>
      <c r="CO178" s="186">
        <v>0</v>
      </c>
      <c r="CP178" s="182">
        <v>0</v>
      </c>
      <c r="CQ178" s="188"/>
      <c r="CR178" s="174">
        <v>0</v>
      </c>
      <c r="CS178" s="174">
        <v>0</v>
      </c>
      <c r="CT178" s="174"/>
      <c r="CU178" s="174"/>
      <c r="CV178" s="230">
        <v>0</v>
      </c>
      <c r="CW178" s="230">
        <v>0</v>
      </c>
      <c r="CX178" s="230">
        <v>127</v>
      </c>
      <c r="CY178" s="230"/>
      <c r="CZ178" s="230"/>
      <c r="DA178" s="230"/>
      <c r="DB178" s="221">
        <f>IFERROR((AM178-L178)/L178,"")</f>
        <v>-1</v>
      </c>
      <c r="DC178" s="231">
        <f t="shared" si="6"/>
        <v>0</v>
      </c>
      <c r="DD178" s="15">
        <f>SUM(BH178:BP178,AV178:BD178)</f>
        <v>0</v>
      </c>
      <c r="DE178" s="258">
        <f>IFERROR(ROUND(DD178/K178,0),"")</f>
        <v>0</v>
      </c>
      <c r="DF178" s="258">
        <f>IFERROR(ROUND(CO178/AQ178,1),"")</f>
        <v>0</v>
      </c>
      <c r="DG178" s="231">
        <f t="shared" si="7"/>
        <v>0</v>
      </c>
      <c r="DH178" s="225" t="str">
        <f t="shared" si="8"/>
        <v/>
      </c>
      <c r="DJ178" s="15" t="str">
        <f>IFERROR(#REF!-AO178,"")</f>
        <v/>
      </c>
      <c r="DL178" s="274" t="str">
        <f>IFERROR(#REF!-L178,"")</f>
        <v/>
      </c>
      <c r="DM178" s="238" t="e">
        <f>IF(#REF!&gt;AP178,0,1)</f>
        <v>#REF!</v>
      </c>
      <c r="DN178" s="238">
        <f>IF(AN178&lt;M178,0,1)</f>
        <v>0</v>
      </c>
      <c r="DO178" s="238">
        <f>IF(AN178&gt;N178,0,1)</f>
        <v>1</v>
      </c>
      <c r="DP178" s="238"/>
      <c r="DQ178" s="238"/>
      <c r="DR178" s="238"/>
      <c r="DS178" s="238"/>
      <c r="DT178" s="238"/>
      <c r="DU178" s="238"/>
      <c r="DV178" s="238"/>
      <c r="DW178" s="238"/>
      <c r="DX178" s="238"/>
      <c r="DY178" s="238"/>
      <c r="DZ178" s="238"/>
      <c r="EA178" s="238"/>
      <c r="EB178" s="238"/>
      <c r="EC178" s="238"/>
      <c r="ED178" s="238"/>
      <c r="EE178" s="238"/>
      <c r="EF178" s="238"/>
      <c r="EG178" s="238"/>
      <c r="EH178" s="238"/>
    </row>
    <row r="179" spans="1:138" s="196" customFormat="1" ht="31.5" customHeight="1" x14ac:dyDescent="0.2">
      <c r="A179" s="192">
        <v>2022</v>
      </c>
      <c r="B179" s="172">
        <v>11</v>
      </c>
      <c r="C179" s="265">
        <v>44871</v>
      </c>
      <c r="D179" s="172">
        <v>433</v>
      </c>
      <c r="E179" s="172">
        <v>452</v>
      </c>
      <c r="F179" s="172">
        <v>48</v>
      </c>
      <c r="G179" s="195" t="s">
        <v>370</v>
      </c>
      <c r="H179" s="258" t="s">
        <v>371</v>
      </c>
      <c r="I179" s="258" t="s">
        <v>364</v>
      </c>
      <c r="J179" s="258">
        <v>4</v>
      </c>
      <c r="K179" s="258">
        <v>2</v>
      </c>
      <c r="L179" s="266">
        <v>270</v>
      </c>
      <c r="M179" s="267">
        <v>251</v>
      </c>
      <c r="N179" s="268">
        <v>288</v>
      </c>
      <c r="O179" s="191">
        <v>311</v>
      </c>
      <c r="P179" s="191">
        <v>314</v>
      </c>
      <c r="Q179" s="191">
        <v>324</v>
      </c>
      <c r="R179" s="191">
        <v>318</v>
      </c>
      <c r="S179" s="191"/>
      <c r="T179" s="191">
        <v>255</v>
      </c>
      <c r="U179" s="191">
        <v>268</v>
      </c>
      <c r="V179" s="191">
        <v>256</v>
      </c>
      <c r="W179" s="191">
        <v>266</v>
      </c>
      <c r="X179" s="191"/>
      <c r="Y179" s="173"/>
      <c r="Z179" s="173"/>
      <c r="AA179" s="191">
        <v>270</v>
      </c>
      <c r="AB179" s="191">
        <v>296</v>
      </c>
      <c r="AC179" s="191"/>
      <c r="AD179" s="191">
        <v>341</v>
      </c>
      <c r="AE179" s="191">
        <v>356</v>
      </c>
      <c r="AF179" s="191">
        <v>238</v>
      </c>
      <c r="AG179" s="191">
        <v>254</v>
      </c>
      <c r="AH179" s="191"/>
      <c r="AI179" s="191">
        <v>275</v>
      </c>
      <c r="AJ179" s="191">
        <v>284</v>
      </c>
      <c r="AK179" s="173"/>
      <c r="AL179" s="173"/>
      <c r="AM179" s="269">
        <v>316.25</v>
      </c>
      <c r="AN179" s="269">
        <v>262</v>
      </c>
      <c r="AO179" s="184">
        <v>96</v>
      </c>
      <c r="AP179" s="185">
        <v>150</v>
      </c>
      <c r="AQ179" s="183"/>
      <c r="AR179" s="183"/>
      <c r="AS179" s="183"/>
      <c r="AT179" s="183"/>
      <c r="AU179" s="183">
        <v>1240</v>
      </c>
      <c r="AV179" s="183">
        <v>4</v>
      </c>
      <c r="AW179" s="183">
        <v>2</v>
      </c>
      <c r="AX179" s="183">
        <v>2</v>
      </c>
      <c r="AY179" s="183"/>
      <c r="AZ179" s="183"/>
      <c r="BA179" s="183"/>
      <c r="BB179" s="183"/>
      <c r="BC179" s="183"/>
      <c r="BD179" s="183"/>
      <c r="BE179" s="183"/>
      <c r="BF179" s="183"/>
      <c r="BG179" s="183">
        <v>800</v>
      </c>
      <c r="BH179" s="183"/>
      <c r="BI179" s="183">
        <v>4</v>
      </c>
      <c r="BJ179" s="183">
        <v>8</v>
      </c>
      <c r="BK179" s="183"/>
      <c r="BL179" s="183"/>
      <c r="BM179" s="183"/>
      <c r="BN179" s="183"/>
      <c r="BO179" s="183"/>
      <c r="BP179" s="183"/>
      <c r="BQ179" s="238" t="s">
        <v>273</v>
      </c>
      <c r="BR179" s="238" t="s">
        <v>351</v>
      </c>
      <c r="BS179" s="238"/>
      <c r="BT179" s="238"/>
      <c r="BU179" s="238">
        <v>44</v>
      </c>
      <c r="BV179" s="238" t="s">
        <v>372</v>
      </c>
      <c r="BW179" s="238" t="s">
        <v>352</v>
      </c>
      <c r="BX179" s="187">
        <v>0.02</v>
      </c>
      <c r="BY179" s="183">
        <v>8</v>
      </c>
      <c r="BZ179" s="183">
        <v>4</v>
      </c>
      <c r="CA179" s="183">
        <v>1244</v>
      </c>
      <c r="CB179" s="183">
        <v>12</v>
      </c>
      <c r="CC179" s="183">
        <v>6</v>
      </c>
      <c r="CD179" s="183">
        <v>806</v>
      </c>
      <c r="CE179" s="238">
        <v>2</v>
      </c>
      <c r="CF179" s="238">
        <v>3</v>
      </c>
      <c r="CG179" s="113">
        <v>5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20</v>
      </c>
      <c r="CO179" s="186">
        <v>10</v>
      </c>
      <c r="CP179" s="182">
        <v>2050</v>
      </c>
      <c r="CQ179" s="188">
        <v>4.8780487804878049E-3</v>
      </c>
      <c r="CR179" s="174">
        <v>2.7</v>
      </c>
      <c r="CS179" s="174">
        <v>553.5</v>
      </c>
      <c r="CT179" s="174">
        <v>2.62</v>
      </c>
      <c r="CU179" s="174">
        <v>537.1</v>
      </c>
      <c r="CV179" s="230"/>
      <c r="CW179" s="230">
        <v>1136072.7272727271</v>
      </c>
      <c r="CX179" s="230">
        <v>127</v>
      </c>
      <c r="CY179" s="230"/>
      <c r="CZ179" s="230"/>
      <c r="DA179" s="230"/>
      <c r="DB179" s="221">
        <f>IFERROR((AM179-L179)/L179,"")</f>
        <v>0.17129629629629631</v>
      </c>
      <c r="DC179" s="231">
        <f t="shared" si="6"/>
        <v>2040</v>
      </c>
      <c r="DD179" s="15">
        <f>SUM(BH179:BP179,AV179:BD179)</f>
        <v>20</v>
      </c>
      <c r="DE179" s="258">
        <f>IFERROR(ROUND(DD179/K179,0),"")</f>
        <v>10</v>
      </c>
      <c r="DF179" s="258" t="str">
        <f>IFERROR(ROUND(CO179/AQ179,1),"")</f>
        <v/>
      </c>
      <c r="DG179" s="231">
        <f t="shared" si="7"/>
        <v>2050</v>
      </c>
      <c r="DH179" s="225">
        <f t="shared" si="8"/>
        <v>4.8780487804878049E-3</v>
      </c>
      <c r="DJ179" s="15" t="str">
        <f>IFERROR(#REF!-AO179,"")</f>
        <v/>
      </c>
      <c r="DL179" s="274" t="str">
        <f>IFERROR(#REF!-L179,"")</f>
        <v/>
      </c>
      <c r="DM179" s="238" t="e">
        <f>IF(#REF!&gt;AP179,0,1)</f>
        <v>#REF!</v>
      </c>
      <c r="DN179" s="238">
        <f>IF(AN179&lt;M179,0,1)</f>
        <v>1</v>
      </c>
      <c r="DO179" s="238">
        <f>IF(AN179&gt;N179,0,1)</f>
        <v>1</v>
      </c>
      <c r="DP179" s="238"/>
      <c r="DQ179" s="238"/>
      <c r="DR179" s="238"/>
      <c r="DS179" s="238"/>
      <c r="DT179" s="238"/>
      <c r="DU179" s="238"/>
      <c r="DV179" s="238"/>
      <c r="DW179" s="238"/>
      <c r="DX179" s="238"/>
      <c r="DY179" s="238"/>
      <c r="DZ179" s="238"/>
      <c r="EA179" s="238"/>
      <c r="EB179" s="238"/>
      <c r="EC179" s="238"/>
      <c r="ED179" s="238"/>
      <c r="EE179" s="238"/>
      <c r="EF179" s="238"/>
      <c r="EG179" s="238"/>
      <c r="EH179" s="238"/>
    </row>
    <row r="180" spans="1:138" s="196" customFormat="1" ht="31.5" customHeight="1" x14ac:dyDescent="0.2">
      <c r="A180" s="192">
        <v>2022</v>
      </c>
      <c r="B180" s="172">
        <v>11</v>
      </c>
      <c r="C180" s="265">
        <v>44871</v>
      </c>
      <c r="D180" s="172">
        <v>433</v>
      </c>
      <c r="E180" s="172">
        <v>453</v>
      </c>
      <c r="F180" s="172">
        <v>48</v>
      </c>
      <c r="G180" s="195" t="s">
        <v>373</v>
      </c>
      <c r="H180" s="258" t="s">
        <v>374</v>
      </c>
      <c r="I180" s="258" t="s">
        <v>364</v>
      </c>
      <c r="J180" s="258">
        <v>4</v>
      </c>
      <c r="K180" s="258">
        <v>2</v>
      </c>
      <c r="L180" s="266">
        <v>175</v>
      </c>
      <c r="M180" s="267">
        <v>162</v>
      </c>
      <c r="N180" s="268">
        <v>187</v>
      </c>
      <c r="O180" s="191">
        <v>218</v>
      </c>
      <c r="P180" s="191">
        <v>215</v>
      </c>
      <c r="Q180" s="191">
        <v>225</v>
      </c>
      <c r="R180" s="191">
        <v>221</v>
      </c>
      <c r="S180" s="191"/>
      <c r="T180" s="191">
        <v>167</v>
      </c>
      <c r="U180" s="191">
        <v>168</v>
      </c>
      <c r="V180" s="191">
        <v>175</v>
      </c>
      <c r="W180" s="191">
        <v>178</v>
      </c>
      <c r="X180" s="191"/>
      <c r="Y180" s="173">
        <v>202</v>
      </c>
      <c r="Z180" s="173">
        <v>201</v>
      </c>
      <c r="AA180" s="191">
        <v>184</v>
      </c>
      <c r="AB180" s="191">
        <v>206</v>
      </c>
      <c r="AC180" s="191"/>
      <c r="AD180" s="191">
        <v>220</v>
      </c>
      <c r="AE180" s="191">
        <v>231</v>
      </c>
      <c r="AF180" s="191">
        <v>151</v>
      </c>
      <c r="AG180" s="191">
        <v>173</v>
      </c>
      <c r="AH180" s="191"/>
      <c r="AI180" s="191">
        <v>182</v>
      </c>
      <c r="AJ180" s="191">
        <v>196</v>
      </c>
      <c r="AK180" s="173">
        <v>199</v>
      </c>
      <c r="AL180" s="173">
        <v>201</v>
      </c>
      <c r="AM180" s="269">
        <v>215</v>
      </c>
      <c r="AN180" s="269">
        <v>173.75</v>
      </c>
      <c r="AO180" s="184">
        <v>96</v>
      </c>
      <c r="AP180" s="185">
        <v>150</v>
      </c>
      <c r="AQ180" s="183">
        <v>71.73100871731009</v>
      </c>
      <c r="AR180" s="183">
        <v>200.75</v>
      </c>
      <c r="AS180" s="183"/>
      <c r="AT180" s="183"/>
      <c r="AU180" s="183">
        <v>1240</v>
      </c>
      <c r="AV180" s="183">
        <v>2</v>
      </c>
      <c r="AW180" s="183">
        <v>4</v>
      </c>
      <c r="AX180" s="183">
        <v>2</v>
      </c>
      <c r="AY180" s="183"/>
      <c r="AZ180" s="183"/>
      <c r="BA180" s="183"/>
      <c r="BB180" s="183"/>
      <c r="BC180" s="183"/>
      <c r="BD180" s="183"/>
      <c r="BE180" s="183"/>
      <c r="BF180" s="183"/>
      <c r="BG180" s="183">
        <v>800</v>
      </c>
      <c r="BH180" s="183">
        <v>3</v>
      </c>
      <c r="BI180" s="183">
        <v>3</v>
      </c>
      <c r="BJ180" s="183">
        <v>6</v>
      </c>
      <c r="BK180" s="183"/>
      <c r="BL180" s="183"/>
      <c r="BM180" s="183"/>
      <c r="BN180" s="183"/>
      <c r="BO180" s="183"/>
      <c r="BP180" s="183"/>
      <c r="BQ180" s="238" t="s">
        <v>273</v>
      </c>
      <c r="BR180" s="238" t="s">
        <v>351</v>
      </c>
      <c r="BS180" s="238"/>
      <c r="BT180" s="238"/>
      <c r="BU180" s="238">
        <v>44</v>
      </c>
      <c r="BV180" s="238" t="s">
        <v>372</v>
      </c>
      <c r="BW180" s="238" t="s">
        <v>352</v>
      </c>
      <c r="BX180" s="187">
        <v>0.02</v>
      </c>
      <c r="BY180" s="183">
        <v>8</v>
      </c>
      <c r="BZ180" s="183">
        <v>4</v>
      </c>
      <c r="CA180" s="183">
        <v>1244</v>
      </c>
      <c r="CB180" s="183">
        <v>12</v>
      </c>
      <c r="CC180" s="183">
        <v>6</v>
      </c>
      <c r="CD180" s="183">
        <v>806</v>
      </c>
      <c r="CE180" s="238">
        <v>2</v>
      </c>
      <c r="CF180" s="238">
        <v>3</v>
      </c>
      <c r="CG180" s="113">
        <v>4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20</v>
      </c>
      <c r="CO180" s="186">
        <v>10</v>
      </c>
      <c r="CP180" s="182">
        <v>2050</v>
      </c>
      <c r="CQ180" s="188">
        <v>4.8780487804878049E-3</v>
      </c>
      <c r="CR180" s="174">
        <v>1.75</v>
      </c>
      <c r="CS180" s="174">
        <v>358.75</v>
      </c>
      <c r="CT180" s="174">
        <v>1.7375</v>
      </c>
      <c r="CU180" s="174">
        <v>356.1875</v>
      </c>
      <c r="CV180" s="230">
        <v>0.1394097222222222</v>
      </c>
      <c r="CW180" s="230">
        <v>1136072.7272727271</v>
      </c>
      <c r="CX180" s="230">
        <v>127</v>
      </c>
      <c r="CY180" s="230"/>
      <c r="CZ180" s="230"/>
      <c r="DA180" s="230"/>
      <c r="DB180" s="221">
        <f>IFERROR((AM180-L180)/L180,"")</f>
        <v>0.22857142857142856</v>
      </c>
      <c r="DC180" s="231">
        <f t="shared" si="6"/>
        <v>2040</v>
      </c>
      <c r="DD180" s="15">
        <f>SUM(BH180:BP180,AV180:BD180)</f>
        <v>20</v>
      </c>
      <c r="DE180" s="258">
        <f>IFERROR(ROUND(DD180/K180,0),"")</f>
        <v>10</v>
      </c>
      <c r="DF180" s="258">
        <f>IFERROR(ROUND(CO180/AQ180,1),"")</f>
        <v>0.1</v>
      </c>
      <c r="DG180" s="231">
        <f t="shared" si="7"/>
        <v>2050</v>
      </c>
      <c r="DH180" s="225">
        <f t="shared" si="8"/>
        <v>4.8780487804878049E-3</v>
      </c>
      <c r="DJ180" s="15" t="str">
        <f>IFERROR(#REF!-AO180,"")</f>
        <v/>
      </c>
      <c r="DL180" s="274" t="str">
        <f>IFERROR(#REF!-L180,"")</f>
        <v/>
      </c>
      <c r="DM180" s="238" t="e">
        <f>IF(#REF!&gt;AP180,0,1)</f>
        <v>#REF!</v>
      </c>
      <c r="DN180" s="238">
        <f>IF(AN180&lt;M180,0,1)</f>
        <v>1</v>
      </c>
      <c r="DO180" s="238">
        <f>IF(AN180&gt;N180,0,1)</f>
        <v>1</v>
      </c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</row>
    <row r="181" spans="1:138" s="196" customFormat="1" ht="31.5" hidden="1" customHeight="1" x14ac:dyDescent="0.2">
      <c r="A181" s="192"/>
      <c r="B181" s="172"/>
      <c r="C181" s="265"/>
      <c r="D181" s="172"/>
      <c r="E181" s="172"/>
      <c r="F181" s="172"/>
      <c r="G181" s="195"/>
      <c r="H181" s="258"/>
      <c r="I181" s="258"/>
      <c r="J181" s="258"/>
      <c r="K181" s="258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 t="str">
        <f t="shared" ref="AM181:AM244" si="9">IFERROR(ROUND(AVERAGE(O181:S181,AA181:AE181),0),"")</f>
        <v/>
      </c>
      <c r="AN181" s="269" t="str">
        <f t="shared" ref="AN181:AN244" si="10">IFERROR(ROUND(AVERAGE(T181:X181,AF181:AJ181),0),"")</f>
        <v/>
      </c>
      <c r="AO181" s="184"/>
      <c r="AP181" s="185"/>
      <c r="AQ181" s="183" t="str">
        <f t="shared" ref="AQ181:AQ244" si="11">IFERROR(ROUND((3600/AR181*J181),0),"")</f>
        <v/>
      </c>
      <c r="AR181" s="183" t="str">
        <f t="shared" ref="AR181:AR244" si="12">IFERROR(ROUND(AVERAGE(Y181:Z181,AK181:AL181),0),"")</f>
        <v/>
      </c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38"/>
      <c r="BR181" s="238"/>
      <c r="BS181" s="238"/>
      <c r="BT181" s="238"/>
      <c r="BU181" s="238"/>
      <c r="BV181" s="238"/>
      <c r="BW181" s="238"/>
      <c r="BX181" s="187"/>
      <c r="BY181" s="183"/>
      <c r="BZ181" s="183"/>
      <c r="CA181" s="183"/>
      <c r="CB181" s="183"/>
      <c r="CC181" s="183"/>
      <c r="CD181" s="183"/>
      <c r="CE181" s="238"/>
      <c r="CF181" s="238" t="str">
        <f t="shared" ref="CF181:CF244" si="13">IFERROR(ROUND(STDEV(AN181,L181),1),"")</f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186" t="str">
        <f>IFERROR(ROUND((SUM(#REF!)),0),"")</f>
        <v/>
      </c>
      <c r="CP181" s="182"/>
      <c r="CQ181" s="188"/>
      <c r="CR181" s="174"/>
      <c r="CS181" s="174"/>
      <c r="CT181" s="174"/>
      <c r="CU181" s="174"/>
      <c r="CV181" s="230"/>
      <c r="CW181" s="230"/>
      <c r="CX181" s="230"/>
      <c r="CY181" s="230"/>
      <c r="CZ181" s="230"/>
      <c r="DA181" s="230"/>
      <c r="DB181" s="221" t="str">
        <f>IFERROR((AM181-L181)/L181,"")</f>
        <v/>
      </c>
      <c r="DC181" s="231">
        <f t="shared" si="6"/>
        <v>0</v>
      </c>
      <c r="DD181" s="15">
        <f>SUM(BH181:BP181,AV181:BD181)</f>
        <v>0</v>
      </c>
      <c r="DE181" s="258" t="str">
        <f>IFERROR(ROUND(DD181/K181,0),"")</f>
        <v/>
      </c>
      <c r="DF181" s="258" t="str">
        <f>IFERROR(ROUND(CO181/AQ181,1),"")</f>
        <v/>
      </c>
      <c r="DG181" s="231" t="str">
        <f t="shared" si="7"/>
        <v/>
      </c>
      <c r="DH181" s="225" t="str">
        <f t="shared" si="8"/>
        <v/>
      </c>
      <c r="DJ181" s="15" t="str">
        <f>IFERROR(#REF!-AO181,"")</f>
        <v/>
      </c>
      <c r="DL181" s="274" t="str">
        <f>IFERROR(#REF!-L181,"")</f>
        <v/>
      </c>
      <c r="DM181" s="238" t="e">
        <f>IF(#REF!&gt;AP181,0,1)</f>
        <v>#REF!</v>
      </c>
      <c r="DN181" s="238">
        <f>IF(AN181&lt;M181,0,1)</f>
        <v>1</v>
      </c>
      <c r="DO181" s="238">
        <f>IF(AN181&gt;N181,0,1)</f>
        <v>1</v>
      </c>
      <c r="DP181" s="238"/>
      <c r="DQ181" s="238"/>
      <c r="DR181" s="238"/>
      <c r="DS181" s="238"/>
      <c r="DT181" s="238"/>
      <c r="DU181" s="238"/>
      <c r="DV181" s="238"/>
      <c r="DW181" s="238"/>
      <c r="DX181" s="238"/>
      <c r="DY181" s="238"/>
      <c r="DZ181" s="238"/>
      <c r="EA181" s="238"/>
      <c r="EB181" s="238"/>
      <c r="EC181" s="238"/>
      <c r="ED181" s="238"/>
      <c r="EE181" s="238"/>
      <c r="EF181" s="238"/>
      <c r="EG181" s="238"/>
      <c r="EH181" s="238"/>
    </row>
    <row r="182" spans="1:138" s="196" customFormat="1" ht="31.5" hidden="1" customHeight="1" x14ac:dyDescent="0.2">
      <c r="A182" s="192"/>
      <c r="B182" s="172"/>
      <c r="C182" s="265"/>
      <c r="D182" s="172"/>
      <c r="E182" s="172"/>
      <c r="F182" s="172"/>
      <c r="G182" s="195"/>
      <c r="H182" s="258"/>
      <c r="I182" s="258"/>
      <c r="J182" s="258"/>
      <c r="K182" s="258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 t="str">
        <f t="shared" si="9"/>
        <v/>
      </c>
      <c r="AN182" s="269" t="str">
        <f t="shared" si="10"/>
        <v/>
      </c>
      <c r="AO182" s="184"/>
      <c r="AP182" s="185"/>
      <c r="AQ182" s="183" t="str">
        <f t="shared" si="11"/>
        <v/>
      </c>
      <c r="AR182" s="183" t="str">
        <f t="shared" si="12"/>
        <v/>
      </c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38"/>
      <c r="BR182" s="238"/>
      <c r="BS182" s="238"/>
      <c r="BT182" s="238"/>
      <c r="BU182" s="238"/>
      <c r="BV182" s="238"/>
      <c r="BW182" s="238"/>
      <c r="BX182" s="187"/>
      <c r="BY182" s="183"/>
      <c r="BZ182" s="183"/>
      <c r="CA182" s="183"/>
      <c r="CB182" s="183"/>
      <c r="CC182" s="183"/>
      <c r="CD182" s="183"/>
      <c r="CE182" s="238"/>
      <c r="CF182" s="238" t="str">
        <f t="shared" si="13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186" t="str">
        <f>IFERROR(ROUND((SUM(#REF!)),0),"")</f>
        <v/>
      </c>
      <c r="CP182" s="182"/>
      <c r="CQ182" s="188"/>
      <c r="CR182" s="174"/>
      <c r="CS182" s="174"/>
      <c r="CT182" s="174"/>
      <c r="CU182" s="174"/>
      <c r="CV182" s="230"/>
      <c r="CW182" s="230"/>
      <c r="CX182" s="230"/>
      <c r="CY182" s="230"/>
      <c r="CZ182" s="230"/>
      <c r="DA182" s="230"/>
      <c r="DB182" s="221" t="str">
        <f>IFERROR((AM182-L182)/L182,"")</f>
        <v/>
      </c>
      <c r="DC182" s="231">
        <f t="shared" si="6"/>
        <v>0</v>
      </c>
      <c r="DD182" s="15">
        <f>SUM(BH182:BP182,AV182:BD182)</f>
        <v>0</v>
      </c>
      <c r="DE182" s="258" t="str">
        <f>IFERROR(ROUND(DD182/K182,0),"")</f>
        <v/>
      </c>
      <c r="DF182" s="258" t="str">
        <f>IFERROR(ROUND(CO182/AQ182,1),"")</f>
        <v/>
      </c>
      <c r="DG182" s="231" t="str">
        <f t="shared" si="7"/>
        <v/>
      </c>
      <c r="DH182" s="225" t="str">
        <f t="shared" si="8"/>
        <v/>
      </c>
      <c r="DJ182" s="15" t="str">
        <f>IFERROR(#REF!-AO182,"")</f>
        <v/>
      </c>
      <c r="DL182" s="274" t="str">
        <f>IFERROR(#REF!-L182,"")</f>
        <v/>
      </c>
      <c r="DM182" s="238" t="e">
        <f>IF(#REF!&gt;AP182,0,1)</f>
        <v>#REF!</v>
      </c>
      <c r="DN182" s="238">
        <f>IF(AN182&lt;M182,0,1)</f>
        <v>1</v>
      </c>
      <c r="DO182" s="238">
        <f>IF(AN182&gt;N182,0,1)</f>
        <v>1</v>
      </c>
      <c r="DP182" s="238"/>
      <c r="DQ182" s="238"/>
      <c r="DR182" s="238"/>
      <c r="DS182" s="238"/>
      <c r="DT182" s="238"/>
      <c r="DU182" s="238"/>
      <c r="DV182" s="238"/>
      <c r="DW182" s="238"/>
      <c r="DX182" s="238"/>
      <c r="DY182" s="238"/>
      <c r="DZ182" s="238"/>
      <c r="EA182" s="238"/>
      <c r="EB182" s="238"/>
      <c r="EC182" s="238"/>
      <c r="ED182" s="238"/>
      <c r="EE182" s="238"/>
      <c r="EF182" s="238"/>
      <c r="EG182" s="238"/>
      <c r="EH182" s="238"/>
    </row>
    <row r="183" spans="1:138" s="196" customFormat="1" ht="31.5" hidden="1" customHeight="1" x14ac:dyDescent="0.2">
      <c r="A183" s="192"/>
      <c r="B183" s="172"/>
      <c r="C183" s="265"/>
      <c r="D183" s="172"/>
      <c r="E183" s="172"/>
      <c r="F183" s="172"/>
      <c r="G183" s="195"/>
      <c r="H183" s="258"/>
      <c r="I183" s="258"/>
      <c r="J183" s="258"/>
      <c r="K183" s="258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 t="str">
        <f t="shared" si="9"/>
        <v/>
      </c>
      <c r="AN183" s="269" t="str">
        <f t="shared" si="10"/>
        <v/>
      </c>
      <c r="AO183" s="184"/>
      <c r="AP183" s="185"/>
      <c r="AQ183" s="183" t="str">
        <f t="shared" si="11"/>
        <v/>
      </c>
      <c r="AR183" s="183" t="str">
        <f t="shared" si="12"/>
        <v/>
      </c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38"/>
      <c r="BR183" s="238"/>
      <c r="BS183" s="238"/>
      <c r="BT183" s="238"/>
      <c r="BU183" s="238"/>
      <c r="BV183" s="238"/>
      <c r="BW183" s="238"/>
      <c r="BX183" s="187"/>
      <c r="BY183" s="183"/>
      <c r="BZ183" s="183"/>
      <c r="CA183" s="183"/>
      <c r="CB183" s="183"/>
      <c r="CC183" s="183"/>
      <c r="CD183" s="183"/>
      <c r="CE183" s="238"/>
      <c r="CF183" s="238" t="str">
        <f t="shared" si="13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186" t="str">
        <f>IFERROR(ROUND((SUM(#REF!)),0),"")</f>
        <v/>
      </c>
      <c r="CP183" s="182"/>
      <c r="CQ183" s="188"/>
      <c r="CR183" s="174"/>
      <c r="CS183" s="174"/>
      <c r="CT183" s="174"/>
      <c r="CU183" s="174"/>
      <c r="CV183" s="230"/>
      <c r="CW183" s="230"/>
      <c r="CX183" s="230"/>
      <c r="CY183" s="230"/>
      <c r="CZ183" s="230"/>
      <c r="DA183" s="230"/>
      <c r="DB183" s="221" t="str">
        <f>IFERROR((AM183-L183)/L183,"")</f>
        <v/>
      </c>
      <c r="DC183" s="231">
        <f t="shared" si="6"/>
        <v>0</v>
      </c>
      <c r="DD183" s="15">
        <f>SUM(BH183:BP183,AV183:BD183)</f>
        <v>0</v>
      </c>
      <c r="DE183" s="258" t="str">
        <f>IFERROR(ROUND(DD183/K183,0),"")</f>
        <v/>
      </c>
      <c r="DF183" s="258" t="str">
        <f>IFERROR(ROUND(CO183/AQ183,1),"")</f>
        <v/>
      </c>
      <c r="DG183" s="231" t="str">
        <f t="shared" si="7"/>
        <v/>
      </c>
      <c r="DH183" s="225" t="str">
        <f t="shared" si="8"/>
        <v/>
      </c>
      <c r="DJ183" s="15" t="str">
        <f>IFERROR(#REF!-AO183,"")</f>
        <v/>
      </c>
      <c r="DL183" s="274" t="str">
        <f>IFERROR(#REF!-L183,"")</f>
        <v/>
      </c>
      <c r="DM183" s="238" t="e">
        <f>IF(#REF!&gt;AP183,0,1)</f>
        <v>#REF!</v>
      </c>
      <c r="DN183" s="238">
        <f>IF(AN183&lt;M183,0,1)</f>
        <v>1</v>
      </c>
      <c r="DO183" s="238">
        <f>IF(AN183&gt;N183,0,1)</f>
        <v>1</v>
      </c>
      <c r="DP183" s="238"/>
      <c r="DQ183" s="238"/>
      <c r="DR183" s="238"/>
      <c r="DS183" s="238"/>
      <c r="DT183" s="238"/>
      <c r="DU183" s="238"/>
      <c r="DV183" s="238"/>
      <c r="DW183" s="238"/>
      <c r="DX183" s="238"/>
      <c r="DY183" s="238"/>
      <c r="DZ183" s="238"/>
      <c r="EA183" s="238"/>
      <c r="EB183" s="238"/>
      <c r="EC183" s="238"/>
      <c r="ED183" s="238"/>
      <c r="EE183" s="238"/>
      <c r="EF183" s="238"/>
      <c r="EG183" s="238"/>
      <c r="EH183" s="238"/>
    </row>
    <row r="184" spans="1:138" s="196" customFormat="1" ht="31.5" hidden="1" customHeight="1" x14ac:dyDescent="0.2">
      <c r="A184" s="192"/>
      <c r="B184" s="172"/>
      <c r="C184" s="265"/>
      <c r="D184" s="172"/>
      <c r="E184" s="172"/>
      <c r="F184" s="172"/>
      <c r="G184" s="195"/>
      <c r="H184" s="258"/>
      <c r="I184" s="258"/>
      <c r="J184" s="258"/>
      <c r="K184" s="258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 t="str">
        <f t="shared" si="9"/>
        <v/>
      </c>
      <c r="AN184" s="269" t="str">
        <f t="shared" si="10"/>
        <v/>
      </c>
      <c r="AO184" s="184"/>
      <c r="AP184" s="185"/>
      <c r="AQ184" s="183" t="str">
        <f t="shared" si="11"/>
        <v/>
      </c>
      <c r="AR184" s="183" t="str">
        <f t="shared" si="12"/>
        <v/>
      </c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38"/>
      <c r="BR184" s="238"/>
      <c r="BS184" s="238"/>
      <c r="BT184" s="238"/>
      <c r="BU184" s="238"/>
      <c r="BV184" s="238"/>
      <c r="BW184" s="238"/>
      <c r="BX184" s="187"/>
      <c r="BY184" s="183"/>
      <c r="BZ184" s="183"/>
      <c r="CA184" s="183"/>
      <c r="CB184" s="183"/>
      <c r="CC184" s="183"/>
      <c r="CD184" s="183"/>
      <c r="CE184" s="238"/>
      <c r="CF184" s="238" t="str">
        <f t="shared" si="13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186" t="str">
        <f>IFERROR(ROUND((SUM(#REF!)),0),"")</f>
        <v/>
      </c>
      <c r="CP184" s="182"/>
      <c r="CQ184" s="188"/>
      <c r="CR184" s="174"/>
      <c r="CS184" s="174"/>
      <c r="CT184" s="174"/>
      <c r="CU184" s="174"/>
      <c r="CV184" s="230"/>
      <c r="CW184" s="230"/>
      <c r="CX184" s="230"/>
      <c r="CY184" s="230"/>
      <c r="CZ184" s="230"/>
      <c r="DA184" s="230"/>
      <c r="DB184" s="221" t="str">
        <f>IFERROR((AM184-L184)/L184,"")</f>
        <v/>
      </c>
      <c r="DC184" s="231">
        <f t="shared" si="6"/>
        <v>0</v>
      </c>
      <c r="DD184" s="15">
        <f>SUM(BH184:BP184,AV184:BD184)</f>
        <v>0</v>
      </c>
      <c r="DE184" s="258" t="str">
        <f>IFERROR(ROUND(DD184/K184,0),"")</f>
        <v/>
      </c>
      <c r="DF184" s="258" t="str">
        <f>IFERROR(ROUND(CO184/AQ184,1),"")</f>
        <v/>
      </c>
      <c r="DG184" s="231" t="str">
        <f t="shared" si="7"/>
        <v/>
      </c>
      <c r="DH184" s="225" t="str">
        <f t="shared" si="8"/>
        <v/>
      </c>
      <c r="DJ184" s="15" t="str">
        <f>IFERROR(#REF!-AO184,"")</f>
        <v/>
      </c>
      <c r="DL184" s="274" t="str">
        <f>IFERROR(#REF!-L184,"")</f>
        <v/>
      </c>
      <c r="DM184" s="238" t="e">
        <f>IF(#REF!&gt;AP184,0,1)</f>
        <v>#REF!</v>
      </c>
      <c r="DN184" s="238">
        <f>IF(AN184&lt;M184,0,1)</f>
        <v>1</v>
      </c>
      <c r="DO184" s="238">
        <f>IF(AN184&gt;N184,0,1)</f>
        <v>1</v>
      </c>
      <c r="DP184" s="238"/>
      <c r="DQ184" s="238"/>
      <c r="DR184" s="238"/>
      <c r="DS184" s="238"/>
      <c r="DT184" s="238"/>
      <c r="DU184" s="238"/>
      <c r="DV184" s="238"/>
      <c r="DW184" s="238"/>
      <c r="DX184" s="238"/>
      <c r="DY184" s="238"/>
      <c r="DZ184" s="238"/>
      <c r="EA184" s="238"/>
      <c r="EB184" s="238"/>
      <c r="EC184" s="238"/>
      <c r="ED184" s="238"/>
      <c r="EE184" s="238"/>
      <c r="EF184" s="238"/>
      <c r="EG184" s="238"/>
      <c r="EH184" s="238"/>
    </row>
    <row r="185" spans="1:138" s="196" customFormat="1" ht="31.5" hidden="1" customHeight="1" x14ac:dyDescent="0.2">
      <c r="A185" s="192"/>
      <c r="B185" s="172"/>
      <c r="C185" s="265"/>
      <c r="D185" s="172"/>
      <c r="E185" s="172"/>
      <c r="F185" s="172"/>
      <c r="G185" s="195"/>
      <c r="H185" s="258"/>
      <c r="I185" s="258"/>
      <c r="J185" s="258"/>
      <c r="K185" s="258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 t="str">
        <f t="shared" si="9"/>
        <v/>
      </c>
      <c r="AN185" s="269" t="str">
        <f t="shared" si="10"/>
        <v/>
      </c>
      <c r="AO185" s="184"/>
      <c r="AP185" s="185"/>
      <c r="AQ185" s="183" t="str">
        <f t="shared" si="11"/>
        <v/>
      </c>
      <c r="AR185" s="183" t="str">
        <f t="shared" si="12"/>
        <v/>
      </c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38"/>
      <c r="BR185" s="238"/>
      <c r="BS185" s="238"/>
      <c r="BT185" s="238"/>
      <c r="BU185" s="238"/>
      <c r="BV185" s="238"/>
      <c r="BW185" s="238"/>
      <c r="BX185" s="187"/>
      <c r="BY185" s="183"/>
      <c r="BZ185" s="183"/>
      <c r="CA185" s="183"/>
      <c r="CB185" s="183"/>
      <c r="CC185" s="183"/>
      <c r="CD185" s="183"/>
      <c r="CE185" s="238"/>
      <c r="CF185" s="238" t="str">
        <f t="shared" si="13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186" t="str">
        <f>IFERROR(ROUND((SUM(#REF!)),0),"")</f>
        <v/>
      </c>
      <c r="CP185" s="182"/>
      <c r="CQ185" s="188"/>
      <c r="CR185" s="174"/>
      <c r="CS185" s="174"/>
      <c r="CT185" s="174"/>
      <c r="CU185" s="174"/>
      <c r="CV185" s="230"/>
      <c r="CW185" s="230"/>
      <c r="CX185" s="230"/>
      <c r="CY185" s="230"/>
      <c r="CZ185" s="230"/>
      <c r="DA185" s="230"/>
      <c r="DB185" s="221" t="str">
        <f>IFERROR((AM185-L185)/L185,"")</f>
        <v/>
      </c>
      <c r="DC185" s="231">
        <f t="shared" si="6"/>
        <v>0</v>
      </c>
      <c r="DD185" s="15">
        <f>SUM(BH185:BP185,AV185:BD185)</f>
        <v>0</v>
      </c>
      <c r="DE185" s="258" t="str">
        <f>IFERROR(ROUND(DD185/K185,0),"")</f>
        <v/>
      </c>
      <c r="DF185" s="258" t="str">
        <f>IFERROR(ROUND(CO185/AQ185,1),"")</f>
        <v/>
      </c>
      <c r="DG185" s="231" t="str">
        <f t="shared" si="7"/>
        <v/>
      </c>
      <c r="DH185" s="225" t="str">
        <f t="shared" si="8"/>
        <v/>
      </c>
      <c r="DJ185" s="15" t="str">
        <f>IFERROR(#REF!-AO185,"")</f>
        <v/>
      </c>
      <c r="DL185" s="274" t="str">
        <f>IFERROR(#REF!-L185,"")</f>
        <v/>
      </c>
      <c r="DM185" s="238" t="e">
        <f>IF(#REF!&gt;AP185,0,1)</f>
        <v>#REF!</v>
      </c>
      <c r="DN185" s="238">
        <f>IF(AN185&lt;M185,0,1)</f>
        <v>1</v>
      </c>
      <c r="DO185" s="238">
        <f>IF(AN185&gt;N185,0,1)</f>
        <v>1</v>
      </c>
      <c r="DP185" s="238"/>
      <c r="DQ185" s="238"/>
      <c r="DR185" s="238"/>
      <c r="DS185" s="238"/>
      <c r="DT185" s="238"/>
      <c r="DU185" s="238"/>
      <c r="DV185" s="238"/>
      <c r="DW185" s="238"/>
      <c r="DX185" s="238"/>
      <c r="DY185" s="238"/>
      <c r="DZ185" s="238"/>
      <c r="EA185" s="238"/>
      <c r="EB185" s="238"/>
      <c r="EC185" s="238"/>
      <c r="ED185" s="238"/>
      <c r="EE185" s="238"/>
      <c r="EF185" s="238"/>
      <c r="EG185" s="238"/>
      <c r="EH185" s="238"/>
    </row>
    <row r="186" spans="1:138" s="196" customFormat="1" ht="31.5" hidden="1" customHeight="1" x14ac:dyDescent="0.2">
      <c r="A186" s="192"/>
      <c r="B186" s="172"/>
      <c r="C186" s="265"/>
      <c r="D186" s="172"/>
      <c r="E186" s="172"/>
      <c r="F186" s="172"/>
      <c r="G186" s="195"/>
      <c r="H186" s="258"/>
      <c r="I186" s="258"/>
      <c r="J186" s="258"/>
      <c r="K186" s="258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 t="str">
        <f t="shared" si="9"/>
        <v/>
      </c>
      <c r="AN186" s="269" t="str">
        <f t="shared" si="10"/>
        <v/>
      </c>
      <c r="AO186" s="184"/>
      <c r="AP186" s="185"/>
      <c r="AQ186" s="183" t="str">
        <f t="shared" si="11"/>
        <v/>
      </c>
      <c r="AR186" s="183" t="str">
        <f t="shared" si="12"/>
        <v/>
      </c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38"/>
      <c r="BR186" s="238"/>
      <c r="BS186" s="238"/>
      <c r="BT186" s="238"/>
      <c r="BU186" s="238"/>
      <c r="BV186" s="238"/>
      <c r="BW186" s="238"/>
      <c r="BX186" s="187"/>
      <c r="BY186" s="183"/>
      <c r="BZ186" s="183"/>
      <c r="CA186" s="183"/>
      <c r="CB186" s="183"/>
      <c r="CC186" s="183"/>
      <c r="CD186" s="183"/>
      <c r="CE186" s="238"/>
      <c r="CF186" s="238" t="str">
        <f t="shared" si="13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186" t="str">
        <f>IFERROR(ROUND((SUM(#REF!)),0),"")</f>
        <v/>
      </c>
      <c r="CP186" s="182"/>
      <c r="CQ186" s="188"/>
      <c r="CR186" s="174"/>
      <c r="CS186" s="174"/>
      <c r="CT186" s="174"/>
      <c r="CU186" s="174"/>
      <c r="CV186" s="230"/>
      <c r="CW186" s="230"/>
      <c r="CX186" s="230"/>
      <c r="CY186" s="230"/>
      <c r="CZ186" s="230"/>
      <c r="DA186" s="230"/>
      <c r="DB186" s="221" t="str">
        <f>IFERROR((AM186-L186)/L186,"")</f>
        <v/>
      </c>
      <c r="DC186" s="231">
        <f t="shared" si="6"/>
        <v>0</v>
      </c>
      <c r="DD186" s="15">
        <f>SUM(BH186:BP186,AV186:BD186)</f>
        <v>0</v>
      </c>
      <c r="DE186" s="258" t="str">
        <f>IFERROR(ROUND(DD186/K186,0),"")</f>
        <v/>
      </c>
      <c r="DF186" s="258" t="str">
        <f>IFERROR(ROUND(CO186/AQ186,1),"")</f>
        <v/>
      </c>
      <c r="DG186" s="231" t="str">
        <f t="shared" si="7"/>
        <v/>
      </c>
      <c r="DH186" s="225" t="str">
        <f t="shared" si="8"/>
        <v/>
      </c>
      <c r="DJ186" s="15" t="str">
        <f>IFERROR(#REF!-AO186,"")</f>
        <v/>
      </c>
      <c r="DL186" s="274" t="str">
        <f>IFERROR(#REF!-L186,"")</f>
        <v/>
      </c>
      <c r="DM186" s="238" t="e">
        <f>IF(#REF!&gt;AP186,0,1)</f>
        <v>#REF!</v>
      </c>
      <c r="DN186" s="238">
        <f>IF(AN186&lt;M186,0,1)</f>
        <v>1</v>
      </c>
      <c r="DO186" s="238">
        <f>IF(AN186&gt;N186,0,1)</f>
        <v>1</v>
      </c>
      <c r="DP186" s="238"/>
      <c r="DQ186" s="238"/>
      <c r="DR186" s="238"/>
      <c r="DS186" s="238"/>
      <c r="DT186" s="238"/>
      <c r="DU186" s="238"/>
      <c r="DV186" s="238"/>
      <c r="DW186" s="238"/>
      <c r="DX186" s="238"/>
      <c r="DY186" s="238"/>
      <c r="DZ186" s="238"/>
      <c r="EA186" s="238"/>
      <c r="EB186" s="238"/>
      <c r="EC186" s="238"/>
      <c r="ED186" s="238"/>
      <c r="EE186" s="238"/>
      <c r="EF186" s="238"/>
      <c r="EG186" s="238"/>
      <c r="EH186" s="238"/>
    </row>
    <row r="187" spans="1:138" s="196" customFormat="1" ht="31.5" hidden="1" customHeight="1" x14ac:dyDescent="0.2">
      <c r="A187" s="192"/>
      <c r="B187" s="172"/>
      <c r="C187" s="265"/>
      <c r="D187" s="172"/>
      <c r="E187" s="172"/>
      <c r="F187" s="172"/>
      <c r="G187" s="195"/>
      <c r="H187" s="258"/>
      <c r="I187" s="258"/>
      <c r="J187" s="258"/>
      <c r="K187" s="258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 t="str">
        <f t="shared" si="9"/>
        <v/>
      </c>
      <c r="AN187" s="269" t="str">
        <f t="shared" si="10"/>
        <v/>
      </c>
      <c r="AO187" s="184"/>
      <c r="AP187" s="185"/>
      <c r="AQ187" s="183" t="str">
        <f t="shared" si="11"/>
        <v/>
      </c>
      <c r="AR187" s="183" t="str">
        <f t="shared" si="12"/>
        <v/>
      </c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38"/>
      <c r="BR187" s="238"/>
      <c r="BS187" s="238"/>
      <c r="BT187" s="238"/>
      <c r="BU187" s="238"/>
      <c r="BV187" s="238"/>
      <c r="BW187" s="238"/>
      <c r="BX187" s="187"/>
      <c r="BY187" s="183"/>
      <c r="BZ187" s="183"/>
      <c r="CA187" s="183"/>
      <c r="CB187" s="183"/>
      <c r="CC187" s="183"/>
      <c r="CD187" s="183"/>
      <c r="CE187" s="238"/>
      <c r="CF187" s="238" t="str">
        <f t="shared" si="13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186" t="str">
        <f>IFERROR(ROUND((SUM(#REF!)),0),"")</f>
        <v/>
      </c>
      <c r="CP187" s="182"/>
      <c r="CQ187" s="188"/>
      <c r="CR187" s="174"/>
      <c r="CS187" s="174"/>
      <c r="CT187" s="174"/>
      <c r="CU187" s="174"/>
      <c r="CV187" s="230"/>
      <c r="CW187" s="230"/>
      <c r="CX187" s="230"/>
      <c r="CY187" s="230"/>
      <c r="CZ187" s="230"/>
      <c r="DA187" s="230"/>
      <c r="DB187" s="221" t="str">
        <f>IFERROR((AM187-L187)/L187,"")</f>
        <v/>
      </c>
      <c r="DC187" s="231">
        <f t="shared" si="6"/>
        <v>0</v>
      </c>
      <c r="DD187" s="15">
        <f>SUM(BH187:BP187,AV187:BD187)</f>
        <v>0</v>
      </c>
      <c r="DE187" s="258" t="str">
        <f>IFERROR(ROUND(DD187/K187,0),"")</f>
        <v/>
      </c>
      <c r="DF187" s="258" t="str">
        <f>IFERROR(ROUND(CO187/AQ187,1),"")</f>
        <v/>
      </c>
      <c r="DG187" s="231" t="str">
        <f t="shared" si="7"/>
        <v/>
      </c>
      <c r="DH187" s="225" t="str">
        <f t="shared" si="8"/>
        <v/>
      </c>
      <c r="DJ187" s="15" t="str">
        <f>IFERROR(#REF!-AO187,"")</f>
        <v/>
      </c>
      <c r="DL187" s="274" t="str">
        <f>IFERROR(#REF!-L187,"")</f>
        <v/>
      </c>
      <c r="DM187" s="238" t="e">
        <f>IF(#REF!&gt;AP187,0,1)</f>
        <v>#REF!</v>
      </c>
      <c r="DN187" s="238">
        <f>IF(AN187&lt;M187,0,1)</f>
        <v>1</v>
      </c>
      <c r="DO187" s="238">
        <f>IF(AN187&gt;N187,0,1)</f>
        <v>1</v>
      </c>
      <c r="DP187" s="238"/>
      <c r="DQ187" s="238"/>
      <c r="DR187" s="238"/>
      <c r="DS187" s="238"/>
      <c r="DT187" s="238"/>
      <c r="DU187" s="238"/>
      <c r="DV187" s="238"/>
      <c r="DW187" s="238"/>
      <c r="DX187" s="238"/>
      <c r="DY187" s="238"/>
      <c r="DZ187" s="238"/>
      <c r="EA187" s="238"/>
      <c r="EB187" s="238"/>
      <c r="EC187" s="238"/>
      <c r="ED187" s="238"/>
      <c r="EE187" s="238"/>
      <c r="EF187" s="238"/>
      <c r="EG187" s="238"/>
      <c r="EH187" s="238"/>
    </row>
    <row r="188" spans="1:138" s="196" customFormat="1" ht="31.5" hidden="1" customHeight="1" x14ac:dyDescent="0.2">
      <c r="A188" s="192"/>
      <c r="B188" s="172"/>
      <c r="C188" s="265"/>
      <c r="D188" s="172"/>
      <c r="E188" s="172"/>
      <c r="F188" s="172"/>
      <c r="G188" s="195"/>
      <c r="H188" s="258"/>
      <c r="I188" s="258"/>
      <c r="J188" s="258"/>
      <c r="K188" s="258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 t="str">
        <f t="shared" si="9"/>
        <v/>
      </c>
      <c r="AN188" s="269" t="str">
        <f t="shared" si="10"/>
        <v/>
      </c>
      <c r="AO188" s="184"/>
      <c r="AP188" s="185"/>
      <c r="AQ188" s="183" t="str">
        <f t="shared" si="11"/>
        <v/>
      </c>
      <c r="AR188" s="183" t="str">
        <f t="shared" si="12"/>
        <v/>
      </c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38"/>
      <c r="BR188" s="238"/>
      <c r="BS188" s="238"/>
      <c r="BT188" s="238"/>
      <c r="BU188" s="238"/>
      <c r="BV188" s="238"/>
      <c r="BW188" s="238"/>
      <c r="BX188" s="187"/>
      <c r="BY188" s="183"/>
      <c r="BZ188" s="183"/>
      <c r="CA188" s="183"/>
      <c r="CB188" s="183"/>
      <c r="CC188" s="183"/>
      <c r="CD188" s="183"/>
      <c r="CE188" s="238"/>
      <c r="CF188" s="238" t="str">
        <f t="shared" si="13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186" t="str">
        <f>IFERROR(ROUND((SUM(#REF!)),0),"")</f>
        <v/>
      </c>
      <c r="CP188" s="182"/>
      <c r="CQ188" s="188"/>
      <c r="CR188" s="174"/>
      <c r="CS188" s="174"/>
      <c r="CT188" s="174"/>
      <c r="CU188" s="174"/>
      <c r="CV188" s="230"/>
      <c r="CW188" s="230"/>
      <c r="CX188" s="230"/>
      <c r="CY188" s="230"/>
      <c r="CZ188" s="230"/>
      <c r="DA188" s="230"/>
      <c r="DB188" s="221" t="str">
        <f>IFERROR((AM188-L188)/L188,"")</f>
        <v/>
      </c>
      <c r="DC188" s="231">
        <f t="shared" si="6"/>
        <v>0</v>
      </c>
      <c r="DD188" s="15">
        <f>SUM(BH188:BP188,AV188:BD188)</f>
        <v>0</v>
      </c>
      <c r="DE188" s="258" t="str">
        <f>IFERROR(ROUND(DD188/K188,0),"")</f>
        <v/>
      </c>
      <c r="DF188" s="258" t="str">
        <f>IFERROR(ROUND(CO188/AQ188,1),"")</f>
        <v/>
      </c>
      <c r="DG188" s="231" t="str">
        <f t="shared" si="7"/>
        <v/>
      </c>
      <c r="DH188" s="225" t="str">
        <f t="shared" si="8"/>
        <v/>
      </c>
      <c r="DJ188" s="15" t="str">
        <f>IFERROR(#REF!-AO188,"")</f>
        <v/>
      </c>
      <c r="DL188" s="274" t="str">
        <f>IFERROR(#REF!-L188,"")</f>
        <v/>
      </c>
      <c r="DM188" s="238" t="e">
        <f>IF(#REF!&gt;AP188,0,1)</f>
        <v>#REF!</v>
      </c>
      <c r="DN188" s="238">
        <f>IF(AN188&lt;M188,0,1)</f>
        <v>1</v>
      </c>
      <c r="DO188" s="238">
        <f>IF(AN188&gt;N188,0,1)</f>
        <v>1</v>
      </c>
      <c r="DP188" s="238"/>
      <c r="DQ188" s="238"/>
      <c r="DR188" s="238"/>
      <c r="DS188" s="238"/>
      <c r="DT188" s="238"/>
      <c r="DU188" s="238"/>
      <c r="DV188" s="238"/>
      <c r="DW188" s="238"/>
      <c r="DX188" s="238"/>
      <c r="DY188" s="238"/>
      <c r="DZ188" s="238"/>
      <c r="EA188" s="238"/>
      <c r="EB188" s="238"/>
      <c r="EC188" s="238"/>
      <c r="ED188" s="238"/>
      <c r="EE188" s="238"/>
      <c r="EF188" s="238"/>
      <c r="EG188" s="238"/>
      <c r="EH188" s="238"/>
    </row>
    <row r="189" spans="1:138" s="196" customFormat="1" ht="31.5" hidden="1" customHeight="1" x14ac:dyDescent="0.2">
      <c r="A189" s="192"/>
      <c r="B189" s="172"/>
      <c r="C189" s="265"/>
      <c r="D189" s="172"/>
      <c r="E189" s="172"/>
      <c r="F189" s="172"/>
      <c r="G189" s="195"/>
      <c r="H189" s="258"/>
      <c r="I189" s="258"/>
      <c r="J189" s="258"/>
      <c r="K189" s="258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 t="str">
        <f t="shared" si="9"/>
        <v/>
      </c>
      <c r="AN189" s="269" t="str">
        <f t="shared" si="10"/>
        <v/>
      </c>
      <c r="AO189" s="184"/>
      <c r="AP189" s="185"/>
      <c r="AQ189" s="183" t="str">
        <f t="shared" si="11"/>
        <v/>
      </c>
      <c r="AR189" s="183" t="str">
        <f t="shared" si="12"/>
        <v/>
      </c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38"/>
      <c r="BR189" s="238"/>
      <c r="BS189" s="238"/>
      <c r="BT189" s="238"/>
      <c r="BU189" s="238"/>
      <c r="BV189" s="238"/>
      <c r="BW189" s="238"/>
      <c r="BX189" s="187"/>
      <c r="BY189" s="183"/>
      <c r="BZ189" s="183"/>
      <c r="CA189" s="183"/>
      <c r="CB189" s="183"/>
      <c r="CC189" s="183"/>
      <c r="CD189" s="183"/>
      <c r="CE189" s="238"/>
      <c r="CF189" s="238" t="str">
        <f t="shared" si="13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186" t="str">
        <f>IFERROR(ROUND((SUM(#REF!)),0),"")</f>
        <v/>
      </c>
      <c r="CP189" s="182"/>
      <c r="CQ189" s="188"/>
      <c r="CR189" s="174"/>
      <c r="CS189" s="174"/>
      <c r="CT189" s="174"/>
      <c r="CU189" s="174"/>
      <c r="CV189" s="230"/>
      <c r="CW189" s="230"/>
      <c r="CX189" s="230"/>
      <c r="CY189" s="230"/>
      <c r="CZ189" s="230"/>
      <c r="DA189" s="230"/>
      <c r="DB189" s="221" t="str">
        <f>IFERROR((AM189-L189)/L189,"")</f>
        <v/>
      </c>
      <c r="DC189" s="231">
        <f t="shared" si="6"/>
        <v>0</v>
      </c>
      <c r="DD189" s="15">
        <f>SUM(BH189:BP189,AV189:BD189)</f>
        <v>0</v>
      </c>
      <c r="DE189" s="258" t="str">
        <f>IFERROR(ROUND(DD189/K189,0),"")</f>
        <v/>
      </c>
      <c r="DF189" s="258" t="str">
        <f>IFERROR(ROUND(CO189/AQ189,1),"")</f>
        <v/>
      </c>
      <c r="DG189" s="231" t="str">
        <f t="shared" si="7"/>
        <v/>
      </c>
      <c r="DH189" s="225" t="str">
        <f t="shared" si="8"/>
        <v/>
      </c>
      <c r="DJ189" s="15" t="str">
        <f>IFERROR(#REF!-AO189,"")</f>
        <v/>
      </c>
      <c r="DL189" s="274" t="str">
        <f>IFERROR(#REF!-L189,"")</f>
        <v/>
      </c>
      <c r="DM189" s="238" t="e">
        <f>IF(#REF!&gt;AP189,0,1)</f>
        <v>#REF!</v>
      </c>
      <c r="DN189" s="238">
        <f>IF(AN189&lt;M189,0,1)</f>
        <v>1</v>
      </c>
      <c r="DO189" s="238">
        <f>IF(AN189&gt;N189,0,1)</f>
        <v>1</v>
      </c>
      <c r="DP189" s="238"/>
      <c r="DQ189" s="238"/>
      <c r="DR189" s="238"/>
      <c r="DS189" s="238"/>
      <c r="DT189" s="238"/>
      <c r="DU189" s="238"/>
      <c r="DV189" s="238"/>
      <c r="DW189" s="238"/>
      <c r="DX189" s="238"/>
      <c r="DY189" s="238"/>
      <c r="DZ189" s="238"/>
      <c r="EA189" s="238"/>
      <c r="EB189" s="238"/>
      <c r="EC189" s="238"/>
      <c r="ED189" s="238"/>
      <c r="EE189" s="238"/>
      <c r="EF189" s="238"/>
      <c r="EG189" s="238"/>
      <c r="EH189" s="238"/>
    </row>
    <row r="190" spans="1:138" s="196" customFormat="1" ht="31.5" hidden="1" customHeight="1" x14ac:dyDescent="0.2">
      <c r="A190" s="192"/>
      <c r="B190" s="172"/>
      <c r="C190" s="265"/>
      <c r="D190" s="172"/>
      <c r="E190" s="172"/>
      <c r="F190" s="172"/>
      <c r="G190" s="195"/>
      <c r="H190" s="258"/>
      <c r="I190" s="258"/>
      <c r="J190" s="258"/>
      <c r="K190" s="258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 t="str">
        <f t="shared" si="9"/>
        <v/>
      </c>
      <c r="AN190" s="269" t="str">
        <f t="shared" si="10"/>
        <v/>
      </c>
      <c r="AO190" s="184"/>
      <c r="AP190" s="185"/>
      <c r="AQ190" s="183" t="str">
        <f t="shared" si="11"/>
        <v/>
      </c>
      <c r="AR190" s="183" t="str">
        <f t="shared" si="12"/>
        <v/>
      </c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38"/>
      <c r="BR190" s="238"/>
      <c r="BS190" s="238"/>
      <c r="BT190" s="238"/>
      <c r="BU190" s="238"/>
      <c r="BV190" s="238"/>
      <c r="BW190" s="238"/>
      <c r="BX190" s="187"/>
      <c r="BY190" s="183"/>
      <c r="BZ190" s="183"/>
      <c r="CA190" s="183"/>
      <c r="CB190" s="183"/>
      <c r="CC190" s="183"/>
      <c r="CD190" s="183"/>
      <c r="CE190" s="238"/>
      <c r="CF190" s="238" t="str">
        <f t="shared" si="13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186" t="str">
        <f>IFERROR(ROUND((SUM(#REF!)),0),"")</f>
        <v/>
      </c>
      <c r="CP190" s="182"/>
      <c r="CQ190" s="188"/>
      <c r="CR190" s="174"/>
      <c r="CS190" s="174"/>
      <c r="CT190" s="174"/>
      <c r="CU190" s="174"/>
      <c r="CV190" s="230"/>
      <c r="CW190" s="230"/>
      <c r="CX190" s="230"/>
      <c r="CY190" s="230"/>
      <c r="CZ190" s="230"/>
      <c r="DA190" s="230"/>
      <c r="DB190" s="221" t="str">
        <f>IFERROR((AM190-L190)/L190,"")</f>
        <v/>
      </c>
      <c r="DC190" s="231">
        <f t="shared" si="6"/>
        <v>0</v>
      </c>
      <c r="DD190" s="15">
        <f>SUM(BH190:BP190,AV190:BD190)</f>
        <v>0</v>
      </c>
      <c r="DE190" s="258" t="str">
        <f>IFERROR(ROUND(DD190/K190,0),"")</f>
        <v/>
      </c>
      <c r="DF190" s="258" t="str">
        <f>IFERROR(ROUND(CO190/AQ190,1),"")</f>
        <v/>
      </c>
      <c r="DG190" s="231" t="str">
        <f t="shared" si="7"/>
        <v/>
      </c>
      <c r="DH190" s="225" t="str">
        <f t="shared" si="8"/>
        <v/>
      </c>
      <c r="DJ190" s="15" t="str">
        <f>IFERROR(#REF!-AO190,"")</f>
        <v/>
      </c>
      <c r="DL190" s="274" t="str">
        <f>IFERROR(#REF!-L190,"")</f>
        <v/>
      </c>
      <c r="DM190" s="238" t="e">
        <f>IF(#REF!&gt;AP190,0,1)</f>
        <v>#REF!</v>
      </c>
      <c r="DN190" s="238">
        <f>IF(AN190&lt;M190,0,1)</f>
        <v>1</v>
      </c>
      <c r="DO190" s="238">
        <f>IF(AN190&gt;N190,0,1)</f>
        <v>1</v>
      </c>
      <c r="DP190" s="238"/>
      <c r="DQ190" s="238"/>
      <c r="DR190" s="238"/>
      <c r="DS190" s="238"/>
      <c r="DT190" s="238"/>
      <c r="DU190" s="238"/>
      <c r="DV190" s="238"/>
      <c r="DW190" s="238"/>
      <c r="DX190" s="238"/>
      <c r="DY190" s="238"/>
      <c r="DZ190" s="238"/>
      <c r="EA190" s="238"/>
      <c r="EB190" s="238"/>
      <c r="EC190" s="238"/>
      <c r="ED190" s="238"/>
      <c r="EE190" s="238"/>
      <c r="EF190" s="238"/>
      <c r="EG190" s="238"/>
      <c r="EH190" s="238"/>
    </row>
    <row r="191" spans="1:138" s="196" customFormat="1" ht="31.5" hidden="1" customHeight="1" x14ac:dyDescent="0.2">
      <c r="A191" s="192"/>
      <c r="B191" s="172"/>
      <c r="C191" s="265"/>
      <c r="D191" s="172"/>
      <c r="E191" s="172"/>
      <c r="F191" s="172"/>
      <c r="G191" s="195"/>
      <c r="H191" s="258"/>
      <c r="I191" s="258"/>
      <c r="J191" s="258"/>
      <c r="K191" s="258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 t="str">
        <f t="shared" si="9"/>
        <v/>
      </c>
      <c r="AN191" s="269" t="str">
        <f t="shared" si="10"/>
        <v/>
      </c>
      <c r="AO191" s="184"/>
      <c r="AP191" s="185"/>
      <c r="AQ191" s="183" t="str">
        <f t="shared" si="11"/>
        <v/>
      </c>
      <c r="AR191" s="183" t="str">
        <f t="shared" si="12"/>
        <v/>
      </c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38"/>
      <c r="BR191" s="238"/>
      <c r="BS191" s="238"/>
      <c r="BT191" s="238"/>
      <c r="BU191" s="238"/>
      <c r="BV191" s="238"/>
      <c r="BW191" s="238"/>
      <c r="BX191" s="187"/>
      <c r="BY191" s="183"/>
      <c r="BZ191" s="183"/>
      <c r="CA191" s="183"/>
      <c r="CB191" s="183"/>
      <c r="CC191" s="183"/>
      <c r="CD191" s="183"/>
      <c r="CE191" s="238"/>
      <c r="CF191" s="238" t="str">
        <f t="shared" si="13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186" t="str">
        <f>IFERROR(ROUND((SUM(#REF!)),0),"")</f>
        <v/>
      </c>
      <c r="CP191" s="182"/>
      <c r="CQ191" s="188"/>
      <c r="CR191" s="174"/>
      <c r="CS191" s="174"/>
      <c r="CT191" s="174"/>
      <c r="CU191" s="174"/>
      <c r="CV191" s="230"/>
      <c r="CW191" s="230"/>
      <c r="CX191" s="230"/>
      <c r="CY191" s="230"/>
      <c r="CZ191" s="230"/>
      <c r="DA191" s="230"/>
      <c r="DB191" s="221" t="str">
        <f>IFERROR((AM191-L191)/L191,"")</f>
        <v/>
      </c>
      <c r="DC191" s="231">
        <f t="shared" si="6"/>
        <v>0</v>
      </c>
      <c r="DD191" s="15">
        <f>SUM(BH191:BP191,AV191:BD191)</f>
        <v>0</v>
      </c>
      <c r="DE191" s="258" t="str">
        <f>IFERROR(ROUND(DD191/K191,0),"")</f>
        <v/>
      </c>
      <c r="DF191" s="258" t="str">
        <f>IFERROR(ROUND(CO191/AQ191,1),"")</f>
        <v/>
      </c>
      <c r="DG191" s="231" t="str">
        <f t="shared" si="7"/>
        <v/>
      </c>
      <c r="DH191" s="225" t="str">
        <f t="shared" si="8"/>
        <v/>
      </c>
      <c r="DJ191" s="15" t="str">
        <f>IFERROR(#REF!-AO191,"")</f>
        <v/>
      </c>
      <c r="DL191" s="274" t="str">
        <f>IFERROR(#REF!-L191,"")</f>
        <v/>
      </c>
      <c r="DM191" s="238" t="e">
        <f>IF(#REF!&gt;AP191,0,1)</f>
        <v>#REF!</v>
      </c>
      <c r="DN191" s="238">
        <f>IF(AN191&lt;M191,0,1)</f>
        <v>1</v>
      </c>
      <c r="DO191" s="238">
        <f>IF(AN191&gt;N191,0,1)</f>
        <v>1</v>
      </c>
      <c r="DP191" s="238"/>
      <c r="DQ191" s="238"/>
      <c r="DR191" s="238"/>
      <c r="DS191" s="238"/>
      <c r="DT191" s="238"/>
      <c r="DU191" s="238"/>
      <c r="DV191" s="238"/>
      <c r="DW191" s="238"/>
      <c r="DX191" s="238"/>
      <c r="DY191" s="238"/>
      <c r="DZ191" s="238"/>
      <c r="EA191" s="238"/>
      <c r="EB191" s="238"/>
      <c r="EC191" s="238"/>
      <c r="ED191" s="238"/>
      <c r="EE191" s="238"/>
      <c r="EF191" s="238"/>
      <c r="EG191" s="238"/>
      <c r="EH191" s="238"/>
    </row>
    <row r="192" spans="1:138" s="196" customFormat="1" ht="31.5" hidden="1" customHeight="1" x14ac:dyDescent="0.2">
      <c r="A192" s="192"/>
      <c r="B192" s="172"/>
      <c r="C192" s="265"/>
      <c r="D192" s="172"/>
      <c r="E192" s="172"/>
      <c r="F192" s="172"/>
      <c r="G192" s="195"/>
      <c r="H192" s="258"/>
      <c r="I192" s="258"/>
      <c r="J192" s="258"/>
      <c r="K192" s="258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 t="str">
        <f t="shared" si="9"/>
        <v/>
      </c>
      <c r="AN192" s="269" t="str">
        <f t="shared" si="10"/>
        <v/>
      </c>
      <c r="AO192" s="184"/>
      <c r="AP192" s="185"/>
      <c r="AQ192" s="183" t="str">
        <f t="shared" si="11"/>
        <v/>
      </c>
      <c r="AR192" s="183" t="str">
        <f t="shared" si="12"/>
        <v/>
      </c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38"/>
      <c r="BR192" s="238"/>
      <c r="BS192" s="238"/>
      <c r="BT192" s="238"/>
      <c r="BU192" s="238"/>
      <c r="BV192" s="238"/>
      <c r="BW192" s="238"/>
      <c r="BX192" s="187"/>
      <c r="BY192" s="183"/>
      <c r="BZ192" s="183"/>
      <c r="CA192" s="183"/>
      <c r="CB192" s="183"/>
      <c r="CC192" s="183"/>
      <c r="CD192" s="183"/>
      <c r="CE192" s="238"/>
      <c r="CF192" s="238" t="str">
        <f t="shared" si="13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186" t="str">
        <f>IFERROR(ROUND((SUM(#REF!)),0),"")</f>
        <v/>
      </c>
      <c r="CP192" s="182"/>
      <c r="CQ192" s="188"/>
      <c r="CR192" s="174"/>
      <c r="CS192" s="174"/>
      <c r="CT192" s="174"/>
      <c r="CU192" s="174"/>
      <c r="CV192" s="230"/>
      <c r="CW192" s="230"/>
      <c r="CX192" s="230"/>
      <c r="CY192" s="230"/>
      <c r="CZ192" s="230"/>
      <c r="DA192" s="230"/>
      <c r="DB192" s="221" t="str">
        <f>IFERROR((AM192-L192)/L192,"")</f>
        <v/>
      </c>
      <c r="DC192" s="231">
        <f t="shared" si="6"/>
        <v>0</v>
      </c>
      <c r="DD192" s="15">
        <f>SUM(BH192:BP192,AV192:BD192)</f>
        <v>0</v>
      </c>
      <c r="DE192" s="258" t="str">
        <f>IFERROR(ROUND(DD192/K192,0),"")</f>
        <v/>
      </c>
      <c r="DF192" s="258" t="str">
        <f>IFERROR(ROUND(CO192/AQ192,1),"")</f>
        <v/>
      </c>
      <c r="DG192" s="231" t="str">
        <f t="shared" si="7"/>
        <v/>
      </c>
      <c r="DH192" s="225" t="str">
        <f t="shared" si="8"/>
        <v/>
      </c>
      <c r="DJ192" s="15" t="str">
        <f>IFERROR(#REF!-AO192,"")</f>
        <v/>
      </c>
      <c r="DL192" s="274" t="str">
        <f>IFERROR(#REF!-L192,"")</f>
        <v/>
      </c>
      <c r="DM192" s="238" t="e">
        <f>IF(#REF!&gt;AP192,0,1)</f>
        <v>#REF!</v>
      </c>
      <c r="DN192" s="238">
        <f>IF(AN192&lt;M192,0,1)</f>
        <v>1</v>
      </c>
      <c r="DO192" s="238">
        <f>IF(AN192&gt;N192,0,1)</f>
        <v>1</v>
      </c>
      <c r="DP192" s="238"/>
      <c r="DQ192" s="238"/>
      <c r="DR192" s="238"/>
      <c r="DS192" s="238"/>
      <c r="DT192" s="238"/>
      <c r="DU192" s="238"/>
      <c r="DV192" s="238"/>
      <c r="DW192" s="238"/>
      <c r="DX192" s="238"/>
      <c r="DY192" s="238"/>
      <c r="DZ192" s="238"/>
      <c r="EA192" s="238"/>
      <c r="EB192" s="238"/>
      <c r="EC192" s="238"/>
      <c r="ED192" s="238"/>
      <c r="EE192" s="238"/>
      <c r="EF192" s="238"/>
      <c r="EG192" s="238"/>
      <c r="EH192" s="238"/>
    </row>
    <row r="193" spans="1:138" s="196" customFormat="1" ht="31.5" hidden="1" customHeight="1" x14ac:dyDescent="0.2">
      <c r="A193" s="192"/>
      <c r="B193" s="172"/>
      <c r="C193" s="265"/>
      <c r="D193" s="172"/>
      <c r="E193" s="172"/>
      <c r="F193" s="172"/>
      <c r="G193" s="195"/>
      <c r="H193" s="258"/>
      <c r="I193" s="258"/>
      <c r="J193" s="258"/>
      <c r="K193" s="258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 t="str">
        <f t="shared" si="9"/>
        <v/>
      </c>
      <c r="AN193" s="269" t="str">
        <f t="shared" si="10"/>
        <v/>
      </c>
      <c r="AO193" s="184"/>
      <c r="AP193" s="185"/>
      <c r="AQ193" s="183" t="str">
        <f t="shared" si="11"/>
        <v/>
      </c>
      <c r="AR193" s="183" t="str">
        <f t="shared" si="12"/>
        <v/>
      </c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38"/>
      <c r="BR193" s="238"/>
      <c r="BS193" s="238"/>
      <c r="BT193" s="238"/>
      <c r="BU193" s="238"/>
      <c r="BV193" s="238"/>
      <c r="BW193" s="238"/>
      <c r="BX193" s="187"/>
      <c r="BY193" s="183"/>
      <c r="BZ193" s="183"/>
      <c r="CA193" s="183"/>
      <c r="CB193" s="183"/>
      <c r="CC193" s="183"/>
      <c r="CD193" s="183"/>
      <c r="CE193" s="238"/>
      <c r="CF193" s="238" t="str">
        <f t="shared" si="13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186" t="str">
        <f>IFERROR(ROUND((SUM(#REF!)),0),"")</f>
        <v/>
      </c>
      <c r="CP193" s="182"/>
      <c r="CQ193" s="188"/>
      <c r="CR193" s="174"/>
      <c r="CS193" s="174"/>
      <c r="CT193" s="174"/>
      <c r="CU193" s="174"/>
      <c r="CV193" s="230"/>
      <c r="CW193" s="230"/>
      <c r="CX193" s="230"/>
      <c r="CY193" s="230"/>
      <c r="CZ193" s="230"/>
      <c r="DA193" s="230"/>
      <c r="DB193" s="221" t="str">
        <f>IFERROR((AM193-L193)/L193,"")</f>
        <v/>
      </c>
      <c r="DC193" s="231">
        <f t="shared" si="6"/>
        <v>0</v>
      </c>
      <c r="DD193" s="15">
        <f>SUM(BH193:BP193,AV193:BD193)</f>
        <v>0</v>
      </c>
      <c r="DE193" s="258" t="str">
        <f>IFERROR(ROUND(DD193/K193,0),"")</f>
        <v/>
      </c>
      <c r="DF193" s="258" t="str">
        <f>IFERROR(ROUND(CO193/AQ193,1),"")</f>
        <v/>
      </c>
      <c r="DG193" s="231" t="str">
        <f t="shared" si="7"/>
        <v/>
      </c>
      <c r="DH193" s="225" t="str">
        <f t="shared" si="8"/>
        <v/>
      </c>
      <c r="DJ193" s="15" t="str">
        <f>IFERROR(#REF!-AO193,"")</f>
        <v/>
      </c>
      <c r="DL193" s="274" t="str">
        <f>IFERROR(#REF!-L193,"")</f>
        <v/>
      </c>
      <c r="DM193" s="238" t="e">
        <f>IF(#REF!&gt;AP193,0,1)</f>
        <v>#REF!</v>
      </c>
      <c r="DN193" s="238">
        <f>IF(AN193&lt;M193,0,1)</f>
        <v>1</v>
      </c>
      <c r="DO193" s="238">
        <f>IF(AN193&gt;N193,0,1)</f>
        <v>1</v>
      </c>
      <c r="DP193" s="238"/>
      <c r="DQ193" s="238"/>
      <c r="DR193" s="238"/>
      <c r="DS193" s="238"/>
      <c r="DT193" s="238"/>
      <c r="DU193" s="238"/>
      <c r="DV193" s="238"/>
      <c r="DW193" s="238"/>
      <c r="DX193" s="238"/>
      <c r="DY193" s="238"/>
      <c r="DZ193" s="238"/>
      <c r="EA193" s="238"/>
      <c r="EB193" s="238"/>
      <c r="EC193" s="238"/>
      <c r="ED193" s="238"/>
      <c r="EE193" s="238"/>
      <c r="EF193" s="238"/>
      <c r="EG193" s="238"/>
      <c r="EH193" s="238"/>
    </row>
    <row r="194" spans="1:138" s="196" customFormat="1" ht="31.5" hidden="1" customHeight="1" x14ac:dyDescent="0.2">
      <c r="A194" s="192"/>
      <c r="B194" s="172"/>
      <c r="C194" s="265"/>
      <c r="D194" s="172"/>
      <c r="E194" s="172"/>
      <c r="F194" s="172"/>
      <c r="G194" s="195"/>
      <c r="H194" s="258"/>
      <c r="I194" s="258"/>
      <c r="J194" s="258"/>
      <c r="K194" s="258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 t="str">
        <f t="shared" si="9"/>
        <v/>
      </c>
      <c r="AN194" s="269" t="str">
        <f t="shared" si="10"/>
        <v/>
      </c>
      <c r="AO194" s="184"/>
      <c r="AP194" s="185"/>
      <c r="AQ194" s="183" t="str">
        <f t="shared" si="11"/>
        <v/>
      </c>
      <c r="AR194" s="183" t="str">
        <f t="shared" si="12"/>
        <v/>
      </c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38"/>
      <c r="BR194" s="238"/>
      <c r="BS194" s="238"/>
      <c r="BT194" s="238"/>
      <c r="BU194" s="238"/>
      <c r="BV194" s="238"/>
      <c r="BW194" s="238"/>
      <c r="BX194" s="187"/>
      <c r="BY194" s="183"/>
      <c r="BZ194" s="183"/>
      <c r="CA194" s="183"/>
      <c r="CB194" s="183"/>
      <c r="CC194" s="183"/>
      <c r="CD194" s="183"/>
      <c r="CE194" s="238"/>
      <c r="CF194" s="238" t="str">
        <f t="shared" si="13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186" t="str">
        <f>IFERROR(ROUND((SUM(#REF!)),0),"")</f>
        <v/>
      </c>
      <c r="CP194" s="182"/>
      <c r="CQ194" s="188"/>
      <c r="CR194" s="174"/>
      <c r="CS194" s="174"/>
      <c r="CT194" s="174"/>
      <c r="CU194" s="174"/>
      <c r="CV194" s="230"/>
      <c r="CW194" s="230"/>
      <c r="CX194" s="230"/>
      <c r="CY194" s="230"/>
      <c r="CZ194" s="230"/>
      <c r="DA194" s="230"/>
      <c r="DB194" s="221" t="str">
        <f>IFERROR((AM194-L194)/L194,"")</f>
        <v/>
      </c>
      <c r="DC194" s="231">
        <f t="shared" si="6"/>
        <v>0</v>
      </c>
      <c r="DD194" s="15">
        <f>SUM(BH194:BP194,AV194:BD194)</f>
        <v>0</v>
      </c>
      <c r="DE194" s="258" t="str">
        <f>IFERROR(ROUND(DD194/K194,0),"")</f>
        <v/>
      </c>
      <c r="DF194" s="258" t="str">
        <f>IFERROR(ROUND(CO194/AQ194,1),"")</f>
        <v/>
      </c>
      <c r="DG194" s="231" t="str">
        <f t="shared" si="7"/>
        <v/>
      </c>
      <c r="DH194" s="225" t="str">
        <f t="shared" si="8"/>
        <v/>
      </c>
      <c r="DJ194" s="15" t="str">
        <f>IFERROR(#REF!-AO194,"")</f>
        <v/>
      </c>
      <c r="DL194" s="274" t="str">
        <f>IFERROR(#REF!-L194,"")</f>
        <v/>
      </c>
      <c r="DM194" s="238" t="e">
        <f>IF(#REF!&gt;AP194,0,1)</f>
        <v>#REF!</v>
      </c>
      <c r="DN194" s="238">
        <f>IF(AN194&lt;M194,0,1)</f>
        <v>1</v>
      </c>
      <c r="DO194" s="238">
        <f>IF(AN194&gt;N194,0,1)</f>
        <v>1</v>
      </c>
      <c r="DP194" s="238"/>
      <c r="DQ194" s="238"/>
      <c r="DR194" s="238"/>
      <c r="DS194" s="238"/>
      <c r="DT194" s="238"/>
      <c r="DU194" s="238"/>
      <c r="DV194" s="238"/>
      <c r="DW194" s="238"/>
      <c r="DX194" s="238"/>
      <c r="DY194" s="238"/>
      <c r="DZ194" s="238"/>
      <c r="EA194" s="238"/>
      <c r="EB194" s="238"/>
      <c r="EC194" s="238"/>
      <c r="ED194" s="238"/>
      <c r="EE194" s="238"/>
      <c r="EF194" s="238"/>
      <c r="EG194" s="238"/>
      <c r="EH194" s="238"/>
    </row>
    <row r="195" spans="1:138" s="196" customFormat="1" ht="31.5" hidden="1" customHeight="1" x14ac:dyDescent="0.2">
      <c r="A195" s="192"/>
      <c r="B195" s="172"/>
      <c r="C195" s="265"/>
      <c r="D195" s="172"/>
      <c r="E195" s="172"/>
      <c r="F195" s="172"/>
      <c r="G195" s="195"/>
      <c r="H195" s="258"/>
      <c r="I195" s="258"/>
      <c r="J195" s="258"/>
      <c r="K195" s="258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 t="str">
        <f t="shared" si="9"/>
        <v/>
      </c>
      <c r="AN195" s="269" t="str">
        <f t="shared" si="10"/>
        <v/>
      </c>
      <c r="AO195" s="184"/>
      <c r="AP195" s="185"/>
      <c r="AQ195" s="183" t="str">
        <f t="shared" si="11"/>
        <v/>
      </c>
      <c r="AR195" s="183" t="str">
        <f t="shared" si="12"/>
        <v/>
      </c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38"/>
      <c r="BR195" s="238"/>
      <c r="BS195" s="238"/>
      <c r="BT195" s="238"/>
      <c r="BU195" s="238"/>
      <c r="BV195" s="238"/>
      <c r="BW195" s="238"/>
      <c r="BX195" s="187"/>
      <c r="BY195" s="183"/>
      <c r="BZ195" s="183"/>
      <c r="CA195" s="183"/>
      <c r="CB195" s="183"/>
      <c r="CC195" s="183"/>
      <c r="CD195" s="183"/>
      <c r="CE195" s="238"/>
      <c r="CF195" s="238" t="str">
        <f t="shared" si="13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186" t="str">
        <f>IFERROR(ROUND((SUM(#REF!)),0),"")</f>
        <v/>
      </c>
      <c r="CP195" s="182"/>
      <c r="CQ195" s="188"/>
      <c r="CR195" s="174"/>
      <c r="CS195" s="174"/>
      <c r="CT195" s="174"/>
      <c r="CU195" s="174"/>
      <c r="CV195" s="230"/>
      <c r="CW195" s="230"/>
      <c r="CX195" s="230"/>
      <c r="CY195" s="230"/>
      <c r="CZ195" s="230"/>
      <c r="DA195" s="230"/>
      <c r="DB195" s="221" t="str">
        <f>IFERROR((AM195-L195)/L195,"")</f>
        <v/>
      </c>
      <c r="DC195" s="231">
        <f t="shared" si="6"/>
        <v>0</v>
      </c>
      <c r="DD195" s="15">
        <f>SUM(BH195:BP195,AV195:BD195)</f>
        <v>0</v>
      </c>
      <c r="DE195" s="258" t="str">
        <f>IFERROR(ROUND(DD195/K195,0),"")</f>
        <v/>
      </c>
      <c r="DF195" s="258" t="str">
        <f>IFERROR(ROUND(CO195/AQ195,1),"")</f>
        <v/>
      </c>
      <c r="DG195" s="231" t="str">
        <f t="shared" si="7"/>
        <v/>
      </c>
      <c r="DH195" s="225" t="str">
        <f t="shared" si="8"/>
        <v/>
      </c>
      <c r="DJ195" s="15" t="str">
        <f>IFERROR(#REF!-AO195,"")</f>
        <v/>
      </c>
      <c r="DL195" s="274" t="str">
        <f>IFERROR(#REF!-L195,"")</f>
        <v/>
      </c>
      <c r="DM195" s="238" t="e">
        <f>IF(#REF!&gt;AP195,0,1)</f>
        <v>#REF!</v>
      </c>
      <c r="DN195" s="238">
        <f>IF(AN195&lt;M195,0,1)</f>
        <v>1</v>
      </c>
      <c r="DO195" s="238">
        <f>IF(AN195&gt;N195,0,1)</f>
        <v>1</v>
      </c>
      <c r="DP195" s="238"/>
      <c r="DQ195" s="238"/>
      <c r="DR195" s="238"/>
      <c r="DS195" s="238"/>
      <c r="DT195" s="238"/>
      <c r="DU195" s="238"/>
      <c r="DV195" s="238"/>
      <c r="DW195" s="238"/>
      <c r="DX195" s="238"/>
      <c r="DY195" s="238"/>
      <c r="DZ195" s="238"/>
      <c r="EA195" s="238"/>
      <c r="EB195" s="238"/>
      <c r="EC195" s="238"/>
      <c r="ED195" s="238"/>
      <c r="EE195" s="238"/>
      <c r="EF195" s="238"/>
      <c r="EG195" s="238"/>
      <c r="EH195" s="238"/>
    </row>
    <row r="196" spans="1:138" s="196" customFormat="1" ht="31.5" hidden="1" customHeight="1" x14ac:dyDescent="0.2">
      <c r="A196" s="192"/>
      <c r="B196" s="172"/>
      <c r="C196" s="265"/>
      <c r="D196" s="172"/>
      <c r="E196" s="172"/>
      <c r="F196" s="172"/>
      <c r="G196" s="195"/>
      <c r="H196" s="258"/>
      <c r="I196" s="258"/>
      <c r="J196" s="258"/>
      <c r="K196" s="258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 t="str">
        <f t="shared" si="9"/>
        <v/>
      </c>
      <c r="AN196" s="269" t="str">
        <f t="shared" si="10"/>
        <v/>
      </c>
      <c r="AO196" s="184"/>
      <c r="AP196" s="185"/>
      <c r="AQ196" s="183" t="str">
        <f t="shared" si="11"/>
        <v/>
      </c>
      <c r="AR196" s="183" t="str">
        <f t="shared" si="12"/>
        <v/>
      </c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38"/>
      <c r="BR196" s="238"/>
      <c r="BS196" s="238"/>
      <c r="BT196" s="238"/>
      <c r="BU196" s="238"/>
      <c r="BV196" s="238"/>
      <c r="BW196" s="238"/>
      <c r="BX196" s="187"/>
      <c r="BY196" s="183"/>
      <c r="BZ196" s="183"/>
      <c r="CA196" s="183"/>
      <c r="CB196" s="183"/>
      <c r="CC196" s="183"/>
      <c r="CD196" s="183"/>
      <c r="CE196" s="238"/>
      <c r="CF196" s="238" t="str">
        <f t="shared" si="13"/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186" t="str">
        <f>IFERROR(ROUND((SUM(#REF!)),0),"")</f>
        <v/>
      </c>
      <c r="CP196" s="182"/>
      <c r="CQ196" s="188"/>
      <c r="CR196" s="174"/>
      <c r="CS196" s="174"/>
      <c r="CT196" s="174"/>
      <c r="CU196" s="174"/>
      <c r="CV196" s="230"/>
      <c r="CW196" s="230"/>
      <c r="CX196" s="230"/>
      <c r="CY196" s="230"/>
      <c r="CZ196" s="230"/>
      <c r="DA196" s="230"/>
      <c r="DB196" s="221" t="str">
        <f>IFERROR((AM196-L196)/L196,"")</f>
        <v/>
      </c>
      <c r="DC196" s="231">
        <f t="shared" ref="DC196:DC259" si="14">AU196+BG196</f>
        <v>0</v>
      </c>
      <c r="DD196" s="15">
        <f>SUM(BH196:BP196,AV196:BD196)</f>
        <v>0</v>
      </c>
      <c r="DE196" s="258" t="str">
        <f>IFERROR(ROUND(DD196/K196,0),"")</f>
        <v/>
      </c>
      <c r="DF196" s="258" t="str">
        <f>IFERROR(ROUND(CO196/AQ196,1),"")</f>
        <v/>
      </c>
      <c r="DG196" s="231" t="str">
        <f t="shared" ref="DG196:DG259" si="15">IFERROR(DC196+DE196,"")</f>
        <v/>
      </c>
      <c r="DH196" s="225" t="str">
        <f t="shared" ref="DH196:DH259" si="16">IFERROR(DE196/DG196,"")</f>
        <v/>
      </c>
      <c r="DJ196" s="15" t="str">
        <f>IFERROR(#REF!-AO196,"")</f>
        <v/>
      </c>
      <c r="DL196" s="274" t="str">
        <f>IFERROR(#REF!-L196,"")</f>
        <v/>
      </c>
      <c r="DM196" s="238" t="e">
        <f>IF(#REF!&gt;AP196,0,1)</f>
        <v>#REF!</v>
      </c>
      <c r="DN196" s="238">
        <f>IF(AN196&lt;M196,0,1)</f>
        <v>1</v>
      </c>
      <c r="DO196" s="238">
        <f>IF(AN196&gt;N196,0,1)</f>
        <v>1</v>
      </c>
      <c r="DP196" s="238"/>
      <c r="DQ196" s="238"/>
      <c r="DR196" s="238"/>
      <c r="DS196" s="238"/>
      <c r="DT196" s="238"/>
      <c r="DU196" s="238"/>
      <c r="DV196" s="238"/>
      <c r="DW196" s="238"/>
      <c r="DX196" s="238"/>
      <c r="DY196" s="238"/>
      <c r="DZ196" s="238"/>
      <c r="EA196" s="238"/>
      <c r="EB196" s="238"/>
      <c r="EC196" s="238"/>
      <c r="ED196" s="238"/>
      <c r="EE196" s="238"/>
      <c r="EF196" s="238"/>
      <c r="EG196" s="238"/>
      <c r="EH196" s="238"/>
    </row>
    <row r="197" spans="1:138" s="196" customFormat="1" ht="31.5" hidden="1" customHeight="1" x14ac:dyDescent="0.2">
      <c r="A197" s="192"/>
      <c r="B197" s="172"/>
      <c r="C197" s="265"/>
      <c r="D197" s="172"/>
      <c r="E197" s="172"/>
      <c r="F197" s="172"/>
      <c r="G197" s="195"/>
      <c r="H197" s="258"/>
      <c r="I197" s="258"/>
      <c r="J197" s="258"/>
      <c r="K197" s="258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 t="str">
        <f t="shared" si="9"/>
        <v/>
      </c>
      <c r="AN197" s="269" t="str">
        <f t="shared" si="10"/>
        <v/>
      </c>
      <c r="AO197" s="184"/>
      <c r="AP197" s="185"/>
      <c r="AQ197" s="183" t="str">
        <f t="shared" si="11"/>
        <v/>
      </c>
      <c r="AR197" s="183" t="str">
        <f t="shared" si="12"/>
        <v/>
      </c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38"/>
      <c r="BR197" s="238"/>
      <c r="BS197" s="238"/>
      <c r="BT197" s="238"/>
      <c r="BU197" s="238"/>
      <c r="BV197" s="238"/>
      <c r="BW197" s="238"/>
      <c r="BX197" s="187"/>
      <c r="BY197" s="183"/>
      <c r="BZ197" s="183"/>
      <c r="CA197" s="183"/>
      <c r="CB197" s="183"/>
      <c r="CC197" s="183"/>
      <c r="CD197" s="183"/>
      <c r="CE197" s="238"/>
      <c r="CF197" s="238" t="str">
        <f t="shared" si="13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186" t="str">
        <f>IFERROR(ROUND((SUM(#REF!)),0),"")</f>
        <v/>
      </c>
      <c r="CP197" s="182"/>
      <c r="CQ197" s="188"/>
      <c r="CR197" s="174"/>
      <c r="CS197" s="174"/>
      <c r="CT197" s="174"/>
      <c r="CU197" s="174"/>
      <c r="CV197" s="230"/>
      <c r="CW197" s="230"/>
      <c r="CX197" s="230"/>
      <c r="CY197" s="230"/>
      <c r="CZ197" s="230"/>
      <c r="DA197" s="230"/>
      <c r="DB197" s="221" t="str">
        <f>IFERROR((AM197-L197)/L197,"")</f>
        <v/>
      </c>
      <c r="DC197" s="231">
        <f t="shared" si="14"/>
        <v>0</v>
      </c>
      <c r="DD197" s="15">
        <f>SUM(BH197:BP197,AV197:BD197)</f>
        <v>0</v>
      </c>
      <c r="DE197" s="258" t="str">
        <f>IFERROR(ROUND(DD197/K197,0),"")</f>
        <v/>
      </c>
      <c r="DF197" s="258" t="str">
        <f>IFERROR(ROUND(CO197/AQ197,1),"")</f>
        <v/>
      </c>
      <c r="DG197" s="231" t="str">
        <f t="shared" si="15"/>
        <v/>
      </c>
      <c r="DH197" s="225" t="str">
        <f t="shared" si="16"/>
        <v/>
      </c>
      <c r="DJ197" s="15" t="str">
        <f>IFERROR(#REF!-AO197,"")</f>
        <v/>
      </c>
      <c r="DL197" s="274" t="str">
        <f>IFERROR(#REF!-L197,"")</f>
        <v/>
      </c>
      <c r="DM197" s="238" t="e">
        <f>IF(#REF!&gt;AP197,0,1)</f>
        <v>#REF!</v>
      </c>
      <c r="DN197" s="238">
        <f>IF(AN197&lt;M197,0,1)</f>
        <v>1</v>
      </c>
      <c r="DO197" s="238">
        <f>IF(AN197&gt;N197,0,1)</f>
        <v>1</v>
      </c>
      <c r="DP197" s="238"/>
      <c r="DQ197" s="238"/>
      <c r="DR197" s="238"/>
      <c r="DS197" s="238"/>
      <c r="DT197" s="238"/>
      <c r="DU197" s="238"/>
      <c r="DV197" s="238"/>
      <c r="DW197" s="238"/>
      <c r="DX197" s="238"/>
      <c r="DY197" s="238"/>
      <c r="DZ197" s="238"/>
      <c r="EA197" s="238"/>
      <c r="EB197" s="238"/>
      <c r="EC197" s="238"/>
      <c r="ED197" s="238"/>
      <c r="EE197" s="238"/>
      <c r="EF197" s="238"/>
      <c r="EG197" s="238"/>
      <c r="EH197" s="238"/>
    </row>
    <row r="198" spans="1:138" s="196" customFormat="1" ht="31.5" hidden="1" customHeight="1" x14ac:dyDescent="0.2">
      <c r="A198" s="192"/>
      <c r="B198" s="172"/>
      <c r="C198" s="265"/>
      <c r="D198" s="172"/>
      <c r="E198" s="172"/>
      <c r="F198" s="172"/>
      <c r="G198" s="195"/>
      <c r="H198" s="258"/>
      <c r="I198" s="258"/>
      <c r="J198" s="258"/>
      <c r="K198" s="258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 t="str">
        <f t="shared" si="9"/>
        <v/>
      </c>
      <c r="AN198" s="269" t="str">
        <f t="shared" si="10"/>
        <v/>
      </c>
      <c r="AO198" s="184"/>
      <c r="AP198" s="185"/>
      <c r="AQ198" s="183" t="str">
        <f t="shared" si="11"/>
        <v/>
      </c>
      <c r="AR198" s="183" t="str">
        <f t="shared" si="12"/>
        <v/>
      </c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38"/>
      <c r="BR198" s="238"/>
      <c r="BS198" s="238"/>
      <c r="BT198" s="238"/>
      <c r="BU198" s="238"/>
      <c r="BV198" s="238"/>
      <c r="BW198" s="238"/>
      <c r="BX198" s="187"/>
      <c r="BY198" s="183"/>
      <c r="BZ198" s="183"/>
      <c r="CA198" s="183"/>
      <c r="CB198" s="183"/>
      <c r="CC198" s="183"/>
      <c r="CD198" s="183"/>
      <c r="CE198" s="238"/>
      <c r="CF198" s="238" t="str">
        <f t="shared" si="13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186" t="str">
        <f>IFERROR(ROUND((SUM(#REF!)),0),"")</f>
        <v/>
      </c>
      <c r="CP198" s="182"/>
      <c r="CQ198" s="188"/>
      <c r="CR198" s="174"/>
      <c r="CS198" s="174"/>
      <c r="CT198" s="174"/>
      <c r="CU198" s="174"/>
      <c r="CV198" s="230"/>
      <c r="CW198" s="230"/>
      <c r="CX198" s="230"/>
      <c r="CY198" s="230"/>
      <c r="CZ198" s="230"/>
      <c r="DA198" s="230"/>
      <c r="DB198" s="221" t="str">
        <f>IFERROR((AM198-L198)/L198,"")</f>
        <v/>
      </c>
      <c r="DC198" s="231">
        <f t="shared" si="14"/>
        <v>0</v>
      </c>
      <c r="DD198" s="15">
        <f>SUM(BH198:BP198,AV198:BD198)</f>
        <v>0</v>
      </c>
      <c r="DE198" s="258" t="str">
        <f>IFERROR(ROUND(DD198/K198,0),"")</f>
        <v/>
      </c>
      <c r="DF198" s="258" t="str">
        <f>IFERROR(ROUND(CO198/AQ198,1),"")</f>
        <v/>
      </c>
      <c r="DG198" s="231" t="str">
        <f t="shared" si="15"/>
        <v/>
      </c>
      <c r="DH198" s="225" t="str">
        <f t="shared" si="16"/>
        <v/>
      </c>
      <c r="DJ198" s="15" t="str">
        <f>IFERROR(#REF!-AO198,"")</f>
        <v/>
      </c>
      <c r="DL198" s="274" t="str">
        <f>IFERROR(#REF!-L198,"")</f>
        <v/>
      </c>
      <c r="DM198" s="238" t="e">
        <f>IF(#REF!&gt;AP198,0,1)</f>
        <v>#REF!</v>
      </c>
      <c r="DN198" s="238">
        <f>IF(AN198&lt;M198,0,1)</f>
        <v>1</v>
      </c>
      <c r="DO198" s="238">
        <f>IF(AN198&gt;N198,0,1)</f>
        <v>1</v>
      </c>
      <c r="DP198" s="238"/>
      <c r="DQ198" s="238"/>
      <c r="DR198" s="238"/>
      <c r="DS198" s="238"/>
      <c r="DT198" s="238"/>
      <c r="DU198" s="238"/>
      <c r="DV198" s="238"/>
      <c r="DW198" s="238"/>
      <c r="DX198" s="238"/>
      <c r="DY198" s="238"/>
      <c r="DZ198" s="238"/>
      <c r="EA198" s="238"/>
      <c r="EB198" s="238"/>
      <c r="EC198" s="238"/>
      <c r="ED198" s="238"/>
      <c r="EE198" s="238"/>
      <c r="EF198" s="238"/>
      <c r="EG198" s="238"/>
      <c r="EH198" s="238"/>
    </row>
    <row r="199" spans="1:138" s="196" customFormat="1" ht="31.5" hidden="1" customHeight="1" x14ac:dyDescent="0.2">
      <c r="A199" s="192"/>
      <c r="B199" s="172"/>
      <c r="C199" s="265"/>
      <c r="D199" s="172"/>
      <c r="E199" s="172"/>
      <c r="F199" s="172"/>
      <c r="G199" s="195"/>
      <c r="H199" s="258"/>
      <c r="I199" s="258"/>
      <c r="J199" s="258"/>
      <c r="K199" s="258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 t="str">
        <f t="shared" si="9"/>
        <v/>
      </c>
      <c r="AN199" s="269" t="str">
        <f t="shared" si="10"/>
        <v/>
      </c>
      <c r="AO199" s="184"/>
      <c r="AP199" s="185"/>
      <c r="AQ199" s="183" t="str">
        <f t="shared" si="11"/>
        <v/>
      </c>
      <c r="AR199" s="183" t="str">
        <f t="shared" si="12"/>
        <v/>
      </c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38"/>
      <c r="BR199" s="238"/>
      <c r="BS199" s="238"/>
      <c r="BT199" s="238"/>
      <c r="BU199" s="238"/>
      <c r="BV199" s="238"/>
      <c r="BW199" s="238"/>
      <c r="BX199" s="187"/>
      <c r="BY199" s="183"/>
      <c r="BZ199" s="183"/>
      <c r="CA199" s="183"/>
      <c r="CB199" s="183"/>
      <c r="CC199" s="183"/>
      <c r="CD199" s="183"/>
      <c r="CE199" s="238"/>
      <c r="CF199" s="238" t="str">
        <f t="shared" si="13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186" t="str">
        <f>IFERROR(ROUND((SUM(#REF!)),0),"")</f>
        <v/>
      </c>
      <c r="CP199" s="182"/>
      <c r="CQ199" s="188"/>
      <c r="CR199" s="174"/>
      <c r="CS199" s="174"/>
      <c r="CT199" s="174"/>
      <c r="CU199" s="174"/>
      <c r="CV199" s="230"/>
      <c r="CW199" s="230"/>
      <c r="CX199" s="230"/>
      <c r="CY199" s="230"/>
      <c r="CZ199" s="230"/>
      <c r="DA199" s="230"/>
      <c r="DB199" s="221" t="str">
        <f>IFERROR((AM199-L199)/L199,"")</f>
        <v/>
      </c>
      <c r="DC199" s="231">
        <f t="shared" si="14"/>
        <v>0</v>
      </c>
      <c r="DD199" s="15">
        <f>SUM(BH199:BP199,AV199:BD199)</f>
        <v>0</v>
      </c>
      <c r="DE199" s="258" t="str">
        <f>IFERROR(ROUND(DD199/K199,0),"")</f>
        <v/>
      </c>
      <c r="DF199" s="258" t="str">
        <f>IFERROR(ROUND(CO199/AQ199,1),"")</f>
        <v/>
      </c>
      <c r="DG199" s="231" t="str">
        <f t="shared" si="15"/>
        <v/>
      </c>
      <c r="DH199" s="225" t="str">
        <f t="shared" si="16"/>
        <v/>
      </c>
      <c r="DJ199" s="15" t="str">
        <f>IFERROR(#REF!-AO199,"")</f>
        <v/>
      </c>
      <c r="DL199" s="274" t="str">
        <f>IFERROR(#REF!-L199,"")</f>
        <v/>
      </c>
      <c r="DM199" s="238" t="e">
        <f>IF(#REF!&gt;AP199,0,1)</f>
        <v>#REF!</v>
      </c>
      <c r="DN199" s="238">
        <f>IF(AN199&lt;M199,0,1)</f>
        <v>1</v>
      </c>
      <c r="DO199" s="238">
        <f>IF(AN199&gt;N199,0,1)</f>
        <v>1</v>
      </c>
      <c r="DP199" s="238"/>
      <c r="DQ199" s="238"/>
      <c r="DR199" s="238"/>
      <c r="DS199" s="238"/>
      <c r="DT199" s="238"/>
      <c r="DU199" s="238"/>
      <c r="DV199" s="238"/>
      <c r="DW199" s="238"/>
      <c r="DX199" s="238"/>
      <c r="DY199" s="238"/>
      <c r="DZ199" s="238"/>
      <c r="EA199" s="238"/>
      <c r="EB199" s="238"/>
      <c r="EC199" s="238"/>
      <c r="ED199" s="238"/>
      <c r="EE199" s="238"/>
      <c r="EF199" s="238"/>
      <c r="EG199" s="238"/>
      <c r="EH199" s="238"/>
    </row>
    <row r="200" spans="1:138" s="196" customFormat="1" ht="31.5" hidden="1" customHeight="1" x14ac:dyDescent="0.2">
      <c r="A200" s="192"/>
      <c r="B200" s="172"/>
      <c r="C200" s="265"/>
      <c r="D200" s="172"/>
      <c r="E200" s="172"/>
      <c r="F200" s="172"/>
      <c r="G200" s="195"/>
      <c r="H200" s="258"/>
      <c r="I200" s="258"/>
      <c r="J200" s="258"/>
      <c r="K200" s="258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 t="str">
        <f t="shared" si="9"/>
        <v/>
      </c>
      <c r="AN200" s="269" t="str">
        <f t="shared" si="10"/>
        <v/>
      </c>
      <c r="AO200" s="184"/>
      <c r="AP200" s="185"/>
      <c r="AQ200" s="183" t="str">
        <f t="shared" si="11"/>
        <v/>
      </c>
      <c r="AR200" s="183" t="str">
        <f t="shared" si="12"/>
        <v/>
      </c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38"/>
      <c r="BR200" s="238"/>
      <c r="BS200" s="238"/>
      <c r="BT200" s="238"/>
      <c r="BU200" s="238"/>
      <c r="BV200" s="238"/>
      <c r="BW200" s="238"/>
      <c r="BX200" s="187"/>
      <c r="BY200" s="183"/>
      <c r="BZ200" s="183"/>
      <c r="CA200" s="183"/>
      <c r="CB200" s="183"/>
      <c r="CC200" s="183"/>
      <c r="CD200" s="183"/>
      <c r="CE200" s="238"/>
      <c r="CF200" s="238" t="str">
        <f t="shared" si="13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186" t="str">
        <f>IFERROR(ROUND((SUM(#REF!)),0),"")</f>
        <v/>
      </c>
      <c r="CP200" s="182"/>
      <c r="CQ200" s="188"/>
      <c r="CR200" s="174"/>
      <c r="CS200" s="174"/>
      <c r="CT200" s="174"/>
      <c r="CU200" s="174"/>
      <c r="CV200" s="230"/>
      <c r="CW200" s="230"/>
      <c r="CX200" s="230"/>
      <c r="CY200" s="230"/>
      <c r="CZ200" s="230"/>
      <c r="DA200" s="230"/>
      <c r="DB200" s="221" t="str">
        <f>IFERROR((AM200-L200)/L200,"")</f>
        <v/>
      </c>
      <c r="DC200" s="231">
        <f t="shared" si="14"/>
        <v>0</v>
      </c>
      <c r="DD200" s="15">
        <f>SUM(BH200:BP200,AV200:BD200)</f>
        <v>0</v>
      </c>
      <c r="DE200" s="258" t="str">
        <f>IFERROR(ROUND(DD200/K200,0),"")</f>
        <v/>
      </c>
      <c r="DF200" s="258" t="str">
        <f>IFERROR(ROUND(CO200/AQ200,1),"")</f>
        <v/>
      </c>
      <c r="DG200" s="231" t="str">
        <f t="shared" si="15"/>
        <v/>
      </c>
      <c r="DH200" s="225" t="str">
        <f t="shared" si="16"/>
        <v/>
      </c>
      <c r="DJ200" s="15" t="str">
        <f>IFERROR(#REF!-AO200,"")</f>
        <v/>
      </c>
      <c r="DL200" s="274" t="str">
        <f>IFERROR(#REF!-L200,"")</f>
        <v/>
      </c>
      <c r="DM200" s="238" t="e">
        <f>IF(#REF!&gt;AP200,0,1)</f>
        <v>#REF!</v>
      </c>
      <c r="DN200" s="238">
        <f>IF(AN200&lt;M200,0,1)</f>
        <v>1</v>
      </c>
      <c r="DO200" s="238">
        <f>IF(AN200&gt;N200,0,1)</f>
        <v>1</v>
      </c>
      <c r="DP200" s="238"/>
      <c r="DQ200" s="238"/>
      <c r="DR200" s="238"/>
      <c r="DS200" s="238"/>
      <c r="DT200" s="238"/>
      <c r="DU200" s="238"/>
      <c r="DV200" s="238"/>
      <c r="DW200" s="238"/>
      <c r="DX200" s="238"/>
      <c r="DY200" s="238"/>
      <c r="DZ200" s="238"/>
      <c r="EA200" s="238"/>
      <c r="EB200" s="238"/>
      <c r="EC200" s="238"/>
      <c r="ED200" s="238"/>
      <c r="EE200" s="238"/>
      <c r="EF200" s="238"/>
      <c r="EG200" s="238"/>
      <c r="EH200" s="238"/>
    </row>
    <row r="201" spans="1:138" s="196" customFormat="1" ht="31.5" hidden="1" customHeight="1" x14ac:dyDescent="0.2">
      <c r="A201" s="192"/>
      <c r="B201" s="172"/>
      <c r="C201" s="265"/>
      <c r="D201" s="172"/>
      <c r="E201" s="172"/>
      <c r="F201" s="172"/>
      <c r="G201" s="195"/>
      <c r="H201" s="258"/>
      <c r="I201" s="258"/>
      <c r="J201" s="258"/>
      <c r="K201" s="258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 t="str">
        <f t="shared" si="9"/>
        <v/>
      </c>
      <c r="AN201" s="269" t="str">
        <f t="shared" si="10"/>
        <v/>
      </c>
      <c r="AO201" s="184"/>
      <c r="AP201" s="185"/>
      <c r="AQ201" s="183" t="str">
        <f t="shared" si="11"/>
        <v/>
      </c>
      <c r="AR201" s="183" t="str">
        <f t="shared" si="12"/>
        <v/>
      </c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38"/>
      <c r="BR201" s="238"/>
      <c r="BS201" s="238"/>
      <c r="BT201" s="238"/>
      <c r="BU201" s="238"/>
      <c r="BV201" s="238"/>
      <c r="BW201" s="238"/>
      <c r="BX201" s="187"/>
      <c r="BY201" s="183"/>
      <c r="BZ201" s="183"/>
      <c r="CA201" s="183"/>
      <c r="CB201" s="183"/>
      <c r="CC201" s="183"/>
      <c r="CD201" s="183"/>
      <c r="CE201" s="238"/>
      <c r="CF201" s="238" t="str">
        <f t="shared" si="13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186" t="str">
        <f>IFERROR(ROUND((SUM(#REF!)),0),"")</f>
        <v/>
      </c>
      <c r="CP201" s="182"/>
      <c r="CQ201" s="188"/>
      <c r="CR201" s="174"/>
      <c r="CS201" s="174"/>
      <c r="CT201" s="174"/>
      <c r="CU201" s="174"/>
      <c r="CV201" s="230"/>
      <c r="CW201" s="230"/>
      <c r="CX201" s="230"/>
      <c r="CY201" s="230"/>
      <c r="CZ201" s="230"/>
      <c r="DA201" s="230"/>
      <c r="DB201" s="221" t="str">
        <f>IFERROR((AM201-L201)/L201,"")</f>
        <v/>
      </c>
      <c r="DC201" s="231">
        <f t="shared" si="14"/>
        <v>0</v>
      </c>
      <c r="DD201" s="15">
        <f>SUM(BH201:BP201,AV201:BD201)</f>
        <v>0</v>
      </c>
      <c r="DE201" s="258" t="str">
        <f>IFERROR(ROUND(DD201/K201,0),"")</f>
        <v/>
      </c>
      <c r="DF201" s="258" t="str">
        <f>IFERROR(ROUND(CO201/AQ201,1),"")</f>
        <v/>
      </c>
      <c r="DG201" s="231" t="str">
        <f t="shared" si="15"/>
        <v/>
      </c>
      <c r="DH201" s="225" t="str">
        <f t="shared" si="16"/>
        <v/>
      </c>
      <c r="DJ201" s="15" t="str">
        <f>IFERROR(#REF!-AO201,"")</f>
        <v/>
      </c>
      <c r="DL201" s="274" t="str">
        <f>IFERROR(#REF!-L201,"")</f>
        <v/>
      </c>
      <c r="DM201" s="238" t="e">
        <f>IF(#REF!&gt;AP201,0,1)</f>
        <v>#REF!</v>
      </c>
      <c r="DN201" s="238">
        <f>IF(AN201&lt;M201,0,1)</f>
        <v>1</v>
      </c>
      <c r="DO201" s="238">
        <f>IF(AN201&gt;N201,0,1)</f>
        <v>1</v>
      </c>
      <c r="DP201" s="238"/>
      <c r="DQ201" s="238"/>
      <c r="DR201" s="238"/>
      <c r="DS201" s="238"/>
      <c r="DT201" s="238"/>
      <c r="DU201" s="238"/>
      <c r="DV201" s="238"/>
      <c r="DW201" s="238"/>
      <c r="DX201" s="238"/>
      <c r="DY201" s="238"/>
      <c r="DZ201" s="238"/>
      <c r="EA201" s="238"/>
      <c r="EB201" s="238"/>
      <c r="EC201" s="238"/>
      <c r="ED201" s="238"/>
      <c r="EE201" s="238"/>
      <c r="EF201" s="238"/>
      <c r="EG201" s="238"/>
      <c r="EH201" s="238"/>
    </row>
    <row r="202" spans="1:138" s="196" customFormat="1" ht="31.5" hidden="1" customHeight="1" x14ac:dyDescent="0.2">
      <c r="A202" s="192"/>
      <c r="B202" s="172"/>
      <c r="C202" s="265"/>
      <c r="D202" s="172"/>
      <c r="E202" s="172"/>
      <c r="F202" s="172"/>
      <c r="G202" s="195"/>
      <c r="H202" s="258"/>
      <c r="I202" s="258"/>
      <c r="J202" s="258"/>
      <c r="K202" s="258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 t="str">
        <f t="shared" si="9"/>
        <v/>
      </c>
      <c r="AN202" s="269" t="str">
        <f t="shared" si="10"/>
        <v/>
      </c>
      <c r="AO202" s="184"/>
      <c r="AP202" s="185"/>
      <c r="AQ202" s="183" t="str">
        <f t="shared" si="11"/>
        <v/>
      </c>
      <c r="AR202" s="183" t="str">
        <f t="shared" si="12"/>
        <v/>
      </c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38"/>
      <c r="BR202" s="238"/>
      <c r="BS202" s="238"/>
      <c r="BT202" s="238"/>
      <c r="BU202" s="238"/>
      <c r="BV202" s="238"/>
      <c r="BW202" s="238"/>
      <c r="BX202" s="187"/>
      <c r="BY202" s="183"/>
      <c r="BZ202" s="183"/>
      <c r="CA202" s="183"/>
      <c r="CB202" s="183"/>
      <c r="CC202" s="183"/>
      <c r="CD202" s="183"/>
      <c r="CE202" s="238"/>
      <c r="CF202" s="238" t="str">
        <f t="shared" si="13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186" t="str">
        <f>IFERROR(ROUND((SUM(#REF!)),0),"")</f>
        <v/>
      </c>
      <c r="CP202" s="182"/>
      <c r="CQ202" s="188"/>
      <c r="CR202" s="174"/>
      <c r="CS202" s="174"/>
      <c r="CT202" s="174"/>
      <c r="CU202" s="174"/>
      <c r="CV202" s="230"/>
      <c r="CW202" s="230"/>
      <c r="CX202" s="230"/>
      <c r="CY202" s="230"/>
      <c r="CZ202" s="230"/>
      <c r="DA202" s="230"/>
      <c r="DB202" s="221" t="str">
        <f>IFERROR((AM202-L202)/L202,"")</f>
        <v/>
      </c>
      <c r="DC202" s="231">
        <f t="shared" si="14"/>
        <v>0</v>
      </c>
      <c r="DD202" s="15">
        <f>SUM(BH202:BP202,AV202:BD202)</f>
        <v>0</v>
      </c>
      <c r="DE202" s="258" t="str">
        <f>IFERROR(ROUND(DD202/K202,0),"")</f>
        <v/>
      </c>
      <c r="DF202" s="258" t="str">
        <f>IFERROR(ROUND(CO202/AQ202,1),"")</f>
        <v/>
      </c>
      <c r="DG202" s="231" t="str">
        <f t="shared" si="15"/>
        <v/>
      </c>
      <c r="DH202" s="225" t="str">
        <f t="shared" si="16"/>
        <v/>
      </c>
      <c r="DJ202" s="15" t="str">
        <f>IFERROR(#REF!-AO202,"")</f>
        <v/>
      </c>
      <c r="DL202" s="274" t="str">
        <f>IFERROR(#REF!-L202,"")</f>
        <v/>
      </c>
      <c r="DM202" s="238" t="e">
        <f>IF(#REF!&gt;AP202,0,1)</f>
        <v>#REF!</v>
      </c>
      <c r="DN202" s="238">
        <f>IF(AN202&lt;M202,0,1)</f>
        <v>1</v>
      </c>
      <c r="DO202" s="238">
        <f>IF(AN202&gt;N202,0,1)</f>
        <v>1</v>
      </c>
      <c r="DP202" s="238"/>
      <c r="DQ202" s="238"/>
      <c r="DR202" s="238"/>
      <c r="DS202" s="238"/>
      <c r="DT202" s="238"/>
      <c r="DU202" s="238"/>
      <c r="DV202" s="238"/>
      <c r="DW202" s="238"/>
      <c r="DX202" s="238"/>
      <c r="DY202" s="238"/>
      <c r="DZ202" s="238"/>
      <c r="EA202" s="238"/>
      <c r="EB202" s="238"/>
      <c r="EC202" s="238"/>
      <c r="ED202" s="238"/>
      <c r="EE202" s="238"/>
      <c r="EF202" s="238"/>
      <c r="EG202" s="238"/>
      <c r="EH202" s="238"/>
    </row>
    <row r="203" spans="1:138" s="196" customFormat="1" ht="31.5" hidden="1" customHeight="1" x14ac:dyDescent="0.2">
      <c r="A203" s="192"/>
      <c r="B203" s="172"/>
      <c r="C203" s="265"/>
      <c r="D203" s="172"/>
      <c r="E203" s="172"/>
      <c r="F203" s="172"/>
      <c r="G203" s="195"/>
      <c r="H203" s="258"/>
      <c r="I203" s="258"/>
      <c r="J203" s="258"/>
      <c r="K203" s="258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 t="str">
        <f t="shared" si="9"/>
        <v/>
      </c>
      <c r="AN203" s="269" t="str">
        <f t="shared" si="10"/>
        <v/>
      </c>
      <c r="AO203" s="184"/>
      <c r="AP203" s="185"/>
      <c r="AQ203" s="183" t="str">
        <f t="shared" si="11"/>
        <v/>
      </c>
      <c r="AR203" s="183" t="str">
        <f t="shared" si="12"/>
        <v/>
      </c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38"/>
      <c r="BR203" s="238"/>
      <c r="BS203" s="238"/>
      <c r="BT203" s="238"/>
      <c r="BU203" s="238"/>
      <c r="BV203" s="238"/>
      <c r="BW203" s="238"/>
      <c r="BX203" s="187"/>
      <c r="BY203" s="183"/>
      <c r="BZ203" s="183"/>
      <c r="CA203" s="183"/>
      <c r="CB203" s="183"/>
      <c r="CC203" s="183"/>
      <c r="CD203" s="183"/>
      <c r="CE203" s="238"/>
      <c r="CF203" s="238" t="str">
        <f t="shared" si="13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186" t="str">
        <f>IFERROR(ROUND((SUM(#REF!)),0),"")</f>
        <v/>
      </c>
      <c r="CP203" s="182"/>
      <c r="CQ203" s="188"/>
      <c r="CR203" s="174"/>
      <c r="CS203" s="174"/>
      <c r="CT203" s="174"/>
      <c r="CU203" s="174"/>
      <c r="CV203" s="230"/>
      <c r="CW203" s="230"/>
      <c r="CX203" s="230"/>
      <c r="CY203" s="230"/>
      <c r="CZ203" s="230"/>
      <c r="DA203" s="230"/>
      <c r="DB203" s="221" t="str">
        <f>IFERROR((AM203-L203)/L203,"")</f>
        <v/>
      </c>
      <c r="DC203" s="231">
        <f t="shared" si="14"/>
        <v>0</v>
      </c>
      <c r="DD203" s="15">
        <f>SUM(BH203:BP203,AV203:BD203)</f>
        <v>0</v>
      </c>
      <c r="DE203" s="258" t="str">
        <f>IFERROR(ROUND(DD203/K203,0),"")</f>
        <v/>
      </c>
      <c r="DF203" s="258" t="str">
        <f>IFERROR(ROUND(CO203/AQ203,1),"")</f>
        <v/>
      </c>
      <c r="DG203" s="231" t="str">
        <f t="shared" si="15"/>
        <v/>
      </c>
      <c r="DH203" s="225" t="str">
        <f t="shared" si="16"/>
        <v/>
      </c>
      <c r="DJ203" s="15" t="str">
        <f>IFERROR(#REF!-AO203,"")</f>
        <v/>
      </c>
      <c r="DL203" s="274" t="str">
        <f>IFERROR(#REF!-L203,"")</f>
        <v/>
      </c>
      <c r="DM203" s="238" t="e">
        <f>IF(#REF!&gt;AP203,0,1)</f>
        <v>#REF!</v>
      </c>
      <c r="DN203" s="238">
        <f>IF(AN203&lt;M203,0,1)</f>
        <v>1</v>
      </c>
      <c r="DO203" s="238">
        <f>IF(AN203&gt;N203,0,1)</f>
        <v>1</v>
      </c>
      <c r="DP203" s="238"/>
      <c r="DQ203" s="238"/>
      <c r="DR203" s="238"/>
      <c r="DS203" s="238"/>
      <c r="DT203" s="238"/>
      <c r="DU203" s="238"/>
      <c r="DV203" s="238"/>
      <c r="DW203" s="238"/>
      <c r="DX203" s="238"/>
      <c r="DY203" s="238"/>
      <c r="DZ203" s="238"/>
      <c r="EA203" s="238"/>
      <c r="EB203" s="238"/>
      <c r="EC203" s="238"/>
      <c r="ED203" s="238"/>
      <c r="EE203" s="238"/>
      <c r="EF203" s="238"/>
      <c r="EG203" s="238"/>
      <c r="EH203" s="238"/>
    </row>
    <row r="204" spans="1:138" s="196" customFormat="1" ht="31.5" hidden="1" customHeight="1" x14ac:dyDescent="0.2">
      <c r="A204" s="192"/>
      <c r="B204" s="172"/>
      <c r="C204" s="265"/>
      <c r="D204" s="172"/>
      <c r="E204" s="172"/>
      <c r="F204" s="172"/>
      <c r="G204" s="195"/>
      <c r="H204" s="258"/>
      <c r="I204" s="258"/>
      <c r="J204" s="258"/>
      <c r="K204" s="258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 t="str">
        <f t="shared" si="9"/>
        <v/>
      </c>
      <c r="AN204" s="269" t="str">
        <f t="shared" si="10"/>
        <v/>
      </c>
      <c r="AO204" s="184"/>
      <c r="AP204" s="185"/>
      <c r="AQ204" s="183" t="str">
        <f t="shared" si="11"/>
        <v/>
      </c>
      <c r="AR204" s="183" t="str">
        <f t="shared" si="12"/>
        <v/>
      </c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38"/>
      <c r="BR204" s="238"/>
      <c r="BS204" s="238"/>
      <c r="BT204" s="238"/>
      <c r="BU204" s="238"/>
      <c r="BV204" s="238"/>
      <c r="BW204" s="238"/>
      <c r="BX204" s="187"/>
      <c r="BY204" s="183"/>
      <c r="BZ204" s="183"/>
      <c r="CA204" s="183"/>
      <c r="CB204" s="183"/>
      <c r="CC204" s="183"/>
      <c r="CD204" s="183"/>
      <c r="CE204" s="238"/>
      <c r="CF204" s="238" t="str">
        <f t="shared" si="13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186" t="str">
        <f>IFERROR(ROUND((SUM(#REF!)),0),"")</f>
        <v/>
      </c>
      <c r="CP204" s="182"/>
      <c r="CQ204" s="188"/>
      <c r="CR204" s="174"/>
      <c r="CS204" s="174"/>
      <c r="CT204" s="174"/>
      <c r="CU204" s="174"/>
      <c r="CV204" s="230"/>
      <c r="CW204" s="230"/>
      <c r="CX204" s="230"/>
      <c r="CY204" s="230"/>
      <c r="CZ204" s="230"/>
      <c r="DA204" s="230"/>
      <c r="DB204" s="221" t="str">
        <f>IFERROR((AM204-L204)/L204,"")</f>
        <v/>
      </c>
      <c r="DC204" s="231">
        <f t="shared" si="14"/>
        <v>0</v>
      </c>
      <c r="DD204" s="15">
        <f>SUM(BH204:BP204,AV204:BD204)</f>
        <v>0</v>
      </c>
      <c r="DE204" s="258" t="str">
        <f>IFERROR(ROUND(DD204/K204,0),"")</f>
        <v/>
      </c>
      <c r="DF204" s="258" t="str">
        <f>IFERROR(ROUND(CO204/AQ204,1),"")</f>
        <v/>
      </c>
      <c r="DG204" s="231" t="str">
        <f t="shared" si="15"/>
        <v/>
      </c>
      <c r="DH204" s="225" t="str">
        <f t="shared" si="16"/>
        <v/>
      </c>
      <c r="DJ204" s="15" t="str">
        <f>IFERROR(#REF!-AO204,"")</f>
        <v/>
      </c>
      <c r="DL204" s="274" t="str">
        <f>IFERROR(#REF!-L204,"")</f>
        <v/>
      </c>
      <c r="DM204" s="238" t="e">
        <f>IF(#REF!&gt;AP204,0,1)</f>
        <v>#REF!</v>
      </c>
      <c r="DN204" s="238">
        <f>IF(AN204&lt;M204,0,1)</f>
        <v>1</v>
      </c>
      <c r="DO204" s="238">
        <f>IF(AN204&gt;N204,0,1)</f>
        <v>1</v>
      </c>
      <c r="DP204" s="238"/>
      <c r="DQ204" s="238"/>
      <c r="DR204" s="238"/>
      <c r="DS204" s="238"/>
      <c r="DT204" s="238"/>
      <c r="DU204" s="238"/>
      <c r="DV204" s="238"/>
      <c r="DW204" s="238"/>
      <c r="DX204" s="238"/>
      <c r="DY204" s="238"/>
      <c r="DZ204" s="238"/>
      <c r="EA204" s="238"/>
      <c r="EB204" s="238"/>
      <c r="EC204" s="238"/>
      <c r="ED204" s="238"/>
      <c r="EE204" s="238"/>
      <c r="EF204" s="238"/>
      <c r="EG204" s="238"/>
      <c r="EH204" s="238"/>
    </row>
    <row r="205" spans="1:138" s="196" customFormat="1" ht="31.5" hidden="1" customHeight="1" x14ac:dyDescent="0.2">
      <c r="A205" s="192"/>
      <c r="B205" s="172"/>
      <c r="C205" s="265"/>
      <c r="D205" s="172"/>
      <c r="E205" s="172"/>
      <c r="F205" s="172"/>
      <c r="G205" s="195"/>
      <c r="H205" s="258"/>
      <c r="I205" s="258"/>
      <c r="J205" s="258"/>
      <c r="K205" s="258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 t="str">
        <f t="shared" si="9"/>
        <v/>
      </c>
      <c r="AN205" s="269" t="str">
        <f t="shared" si="10"/>
        <v/>
      </c>
      <c r="AO205" s="184"/>
      <c r="AP205" s="185"/>
      <c r="AQ205" s="183" t="str">
        <f t="shared" si="11"/>
        <v/>
      </c>
      <c r="AR205" s="183" t="str">
        <f t="shared" si="12"/>
        <v/>
      </c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38"/>
      <c r="BR205" s="238"/>
      <c r="BS205" s="238"/>
      <c r="BT205" s="238"/>
      <c r="BU205" s="238"/>
      <c r="BV205" s="238"/>
      <c r="BW205" s="238"/>
      <c r="BX205" s="187"/>
      <c r="BY205" s="183"/>
      <c r="BZ205" s="183"/>
      <c r="CA205" s="183"/>
      <c r="CB205" s="183"/>
      <c r="CC205" s="183"/>
      <c r="CD205" s="183"/>
      <c r="CE205" s="238"/>
      <c r="CF205" s="238" t="str">
        <f t="shared" si="13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186" t="str">
        <f>IFERROR(ROUND((SUM(#REF!)),0),"")</f>
        <v/>
      </c>
      <c r="CP205" s="182"/>
      <c r="CQ205" s="188"/>
      <c r="CR205" s="174"/>
      <c r="CS205" s="174"/>
      <c r="CT205" s="174"/>
      <c r="CU205" s="174"/>
      <c r="CV205" s="230"/>
      <c r="CW205" s="230"/>
      <c r="CX205" s="230"/>
      <c r="CY205" s="230"/>
      <c r="CZ205" s="230"/>
      <c r="DA205" s="230"/>
      <c r="DB205" s="221" t="str">
        <f>IFERROR((AM205-L205)/L205,"")</f>
        <v/>
      </c>
      <c r="DC205" s="231">
        <f t="shared" si="14"/>
        <v>0</v>
      </c>
      <c r="DD205" s="15">
        <f>SUM(BH205:BP205,AV205:BD205)</f>
        <v>0</v>
      </c>
      <c r="DE205" s="258" t="str">
        <f>IFERROR(ROUND(DD205/K205,0),"")</f>
        <v/>
      </c>
      <c r="DF205" s="258" t="str">
        <f>IFERROR(ROUND(CO205/AQ205,1),"")</f>
        <v/>
      </c>
      <c r="DG205" s="231" t="str">
        <f t="shared" si="15"/>
        <v/>
      </c>
      <c r="DH205" s="225" t="str">
        <f t="shared" si="16"/>
        <v/>
      </c>
      <c r="DJ205" s="15" t="str">
        <f>IFERROR(#REF!-AO205,"")</f>
        <v/>
      </c>
      <c r="DL205" s="274" t="str">
        <f>IFERROR(#REF!-L205,"")</f>
        <v/>
      </c>
      <c r="DM205" s="238" t="e">
        <f>IF(#REF!&gt;AP205,0,1)</f>
        <v>#REF!</v>
      </c>
      <c r="DN205" s="238">
        <f>IF(AN205&lt;M205,0,1)</f>
        <v>1</v>
      </c>
      <c r="DO205" s="238">
        <f>IF(AN205&gt;N205,0,1)</f>
        <v>1</v>
      </c>
      <c r="DP205" s="238"/>
      <c r="DQ205" s="238"/>
      <c r="DR205" s="238"/>
      <c r="DS205" s="238"/>
      <c r="DT205" s="238"/>
      <c r="DU205" s="238"/>
      <c r="DV205" s="238"/>
      <c r="DW205" s="238"/>
      <c r="DX205" s="238"/>
      <c r="DY205" s="238"/>
      <c r="DZ205" s="238"/>
      <c r="EA205" s="238"/>
      <c r="EB205" s="238"/>
      <c r="EC205" s="238"/>
      <c r="ED205" s="238"/>
      <c r="EE205" s="238"/>
      <c r="EF205" s="238"/>
      <c r="EG205" s="238"/>
      <c r="EH205" s="238"/>
    </row>
    <row r="206" spans="1:138" s="196" customFormat="1" ht="31.5" hidden="1" customHeight="1" x14ac:dyDescent="0.2">
      <c r="A206" s="192"/>
      <c r="B206" s="172"/>
      <c r="C206" s="265"/>
      <c r="D206" s="172"/>
      <c r="E206" s="172"/>
      <c r="F206" s="172"/>
      <c r="G206" s="195"/>
      <c r="H206" s="258"/>
      <c r="I206" s="258"/>
      <c r="J206" s="258"/>
      <c r="K206" s="258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 t="str">
        <f t="shared" si="9"/>
        <v/>
      </c>
      <c r="AN206" s="269" t="str">
        <f t="shared" si="10"/>
        <v/>
      </c>
      <c r="AO206" s="184"/>
      <c r="AP206" s="185"/>
      <c r="AQ206" s="183" t="str">
        <f t="shared" si="11"/>
        <v/>
      </c>
      <c r="AR206" s="183" t="str">
        <f t="shared" si="12"/>
        <v/>
      </c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38"/>
      <c r="BR206" s="238"/>
      <c r="BS206" s="238"/>
      <c r="BT206" s="238"/>
      <c r="BU206" s="238"/>
      <c r="BV206" s="238"/>
      <c r="BW206" s="238"/>
      <c r="BX206" s="187"/>
      <c r="BY206" s="183"/>
      <c r="BZ206" s="183"/>
      <c r="CA206" s="183"/>
      <c r="CB206" s="183"/>
      <c r="CC206" s="183"/>
      <c r="CD206" s="183"/>
      <c r="CE206" s="238"/>
      <c r="CF206" s="238" t="str">
        <f t="shared" si="13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186" t="str">
        <f>IFERROR(ROUND((SUM(#REF!)),0),"")</f>
        <v/>
      </c>
      <c r="CP206" s="182"/>
      <c r="CQ206" s="188"/>
      <c r="CR206" s="174"/>
      <c r="CS206" s="174"/>
      <c r="CT206" s="174"/>
      <c r="CU206" s="174"/>
      <c r="CV206" s="230"/>
      <c r="CW206" s="230"/>
      <c r="CX206" s="230"/>
      <c r="CY206" s="230"/>
      <c r="CZ206" s="230"/>
      <c r="DA206" s="230"/>
      <c r="DB206" s="221" t="str">
        <f>IFERROR((AM206-L206)/L206,"")</f>
        <v/>
      </c>
      <c r="DC206" s="231">
        <f t="shared" si="14"/>
        <v>0</v>
      </c>
      <c r="DD206" s="15">
        <f>SUM(BH206:BP206,AV206:BD206)</f>
        <v>0</v>
      </c>
      <c r="DE206" s="258" t="str">
        <f>IFERROR(ROUND(DD206/K206,0),"")</f>
        <v/>
      </c>
      <c r="DF206" s="258" t="str">
        <f>IFERROR(ROUND(CO206/AQ206,1),"")</f>
        <v/>
      </c>
      <c r="DG206" s="231" t="str">
        <f t="shared" si="15"/>
        <v/>
      </c>
      <c r="DH206" s="225" t="str">
        <f t="shared" si="16"/>
        <v/>
      </c>
      <c r="DJ206" s="15" t="str">
        <f>IFERROR(#REF!-AO206,"")</f>
        <v/>
      </c>
      <c r="DL206" s="274" t="str">
        <f>IFERROR(#REF!-L206,"")</f>
        <v/>
      </c>
      <c r="DM206" s="238" t="e">
        <f>IF(#REF!&gt;AP206,0,1)</f>
        <v>#REF!</v>
      </c>
      <c r="DN206" s="238">
        <f>IF(AN206&lt;M206,0,1)</f>
        <v>1</v>
      </c>
      <c r="DO206" s="238">
        <f>IF(AN206&gt;N206,0,1)</f>
        <v>1</v>
      </c>
      <c r="DP206" s="238"/>
      <c r="DQ206" s="238"/>
      <c r="DR206" s="238"/>
      <c r="DS206" s="238"/>
      <c r="DT206" s="238"/>
      <c r="DU206" s="238"/>
      <c r="DV206" s="238"/>
      <c r="DW206" s="238"/>
      <c r="DX206" s="238"/>
      <c r="DY206" s="238"/>
      <c r="DZ206" s="238"/>
      <c r="EA206" s="238"/>
      <c r="EB206" s="238"/>
      <c r="EC206" s="238"/>
      <c r="ED206" s="238"/>
      <c r="EE206" s="238"/>
      <c r="EF206" s="238"/>
      <c r="EG206" s="238"/>
      <c r="EH206" s="238"/>
    </row>
    <row r="207" spans="1:138" s="196" customFormat="1" ht="31.5" hidden="1" customHeight="1" x14ac:dyDescent="0.2">
      <c r="A207" s="192"/>
      <c r="B207" s="172"/>
      <c r="C207" s="265"/>
      <c r="D207" s="172"/>
      <c r="E207" s="172"/>
      <c r="F207" s="172"/>
      <c r="G207" s="195"/>
      <c r="H207" s="258"/>
      <c r="I207" s="258"/>
      <c r="J207" s="258"/>
      <c r="K207" s="258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 t="str">
        <f t="shared" si="9"/>
        <v/>
      </c>
      <c r="AN207" s="269" t="str">
        <f t="shared" si="10"/>
        <v/>
      </c>
      <c r="AO207" s="184"/>
      <c r="AP207" s="185"/>
      <c r="AQ207" s="183" t="str">
        <f t="shared" si="11"/>
        <v/>
      </c>
      <c r="AR207" s="183" t="str">
        <f t="shared" si="12"/>
        <v/>
      </c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38"/>
      <c r="BR207" s="238"/>
      <c r="BS207" s="238"/>
      <c r="BT207" s="238"/>
      <c r="BU207" s="238"/>
      <c r="BV207" s="238"/>
      <c r="BW207" s="238"/>
      <c r="BX207" s="187"/>
      <c r="BY207" s="183"/>
      <c r="BZ207" s="183"/>
      <c r="CA207" s="183"/>
      <c r="CB207" s="183"/>
      <c r="CC207" s="183"/>
      <c r="CD207" s="183"/>
      <c r="CE207" s="238"/>
      <c r="CF207" s="238" t="str">
        <f t="shared" si="13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186" t="str">
        <f>IFERROR(ROUND((SUM(#REF!)),0),"")</f>
        <v/>
      </c>
      <c r="CP207" s="182"/>
      <c r="CQ207" s="188"/>
      <c r="CR207" s="174"/>
      <c r="CS207" s="174"/>
      <c r="CT207" s="174"/>
      <c r="CU207" s="174"/>
      <c r="CV207" s="230"/>
      <c r="CW207" s="230"/>
      <c r="CX207" s="230"/>
      <c r="CY207" s="230"/>
      <c r="CZ207" s="230"/>
      <c r="DA207" s="230"/>
      <c r="DB207" s="221" t="str">
        <f>IFERROR((AM207-L207)/L207,"")</f>
        <v/>
      </c>
      <c r="DC207" s="231">
        <f t="shared" si="14"/>
        <v>0</v>
      </c>
      <c r="DD207" s="15">
        <f>SUM(BH207:BP207,AV207:BD207)</f>
        <v>0</v>
      </c>
      <c r="DE207" s="258" t="str">
        <f>IFERROR(ROUND(DD207/K207,0),"")</f>
        <v/>
      </c>
      <c r="DF207" s="258" t="str">
        <f>IFERROR(ROUND(CO207/AQ207,1),"")</f>
        <v/>
      </c>
      <c r="DG207" s="231" t="str">
        <f t="shared" si="15"/>
        <v/>
      </c>
      <c r="DH207" s="225" t="str">
        <f t="shared" si="16"/>
        <v/>
      </c>
      <c r="DJ207" s="15" t="str">
        <f>IFERROR(#REF!-AO207,"")</f>
        <v/>
      </c>
      <c r="DL207" s="274" t="str">
        <f>IFERROR(#REF!-L207,"")</f>
        <v/>
      </c>
      <c r="DM207" s="238" t="e">
        <f>IF(#REF!&gt;AP207,0,1)</f>
        <v>#REF!</v>
      </c>
      <c r="DN207" s="238">
        <f>IF(AN207&lt;M207,0,1)</f>
        <v>1</v>
      </c>
      <c r="DO207" s="238">
        <f>IF(AN207&gt;N207,0,1)</f>
        <v>1</v>
      </c>
      <c r="DP207" s="238"/>
      <c r="DQ207" s="238"/>
      <c r="DR207" s="238"/>
      <c r="DS207" s="238"/>
      <c r="DT207" s="238"/>
      <c r="DU207" s="238"/>
      <c r="DV207" s="238"/>
      <c r="DW207" s="238"/>
      <c r="DX207" s="238"/>
      <c r="DY207" s="238"/>
      <c r="DZ207" s="238"/>
      <c r="EA207" s="238"/>
      <c r="EB207" s="238"/>
      <c r="EC207" s="238"/>
      <c r="ED207" s="238"/>
      <c r="EE207" s="238"/>
      <c r="EF207" s="238"/>
      <c r="EG207" s="238"/>
      <c r="EH207" s="238"/>
    </row>
    <row r="208" spans="1:138" s="196" customFormat="1" ht="31.5" hidden="1" customHeight="1" x14ac:dyDescent="0.2">
      <c r="A208" s="192"/>
      <c r="B208" s="172"/>
      <c r="C208" s="265"/>
      <c r="D208" s="172"/>
      <c r="E208" s="172"/>
      <c r="F208" s="172"/>
      <c r="G208" s="195"/>
      <c r="H208" s="258"/>
      <c r="I208" s="258"/>
      <c r="J208" s="258"/>
      <c r="K208" s="258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 t="str">
        <f t="shared" si="9"/>
        <v/>
      </c>
      <c r="AN208" s="269" t="str">
        <f t="shared" si="10"/>
        <v/>
      </c>
      <c r="AO208" s="184"/>
      <c r="AP208" s="185"/>
      <c r="AQ208" s="183" t="str">
        <f t="shared" si="11"/>
        <v/>
      </c>
      <c r="AR208" s="183" t="str">
        <f t="shared" si="12"/>
        <v/>
      </c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38"/>
      <c r="BR208" s="238"/>
      <c r="BS208" s="238"/>
      <c r="BT208" s="238"/>
      <c r="BU208" s="238"/>
      <c r="BV208" s="238"/>
      <c r="BW208" s="238"/>
      <c r="BX208" s="187"/>
      <c r="BY208" s="183"/>
      <c r="BZ208" s="183"/>
      <c r="CA208" s="183"/>
      <c r="CB208" s="183"/>
      <c r="CC208" s="183"/>
      <c r="CD208" s="183"/>
      <c r="CE208" s="238"/>
      <c r="CF208" s="238" t="str">
        <f t="shared" si="13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186" t="str">
        <f>IFERROR(ROUND((SUM(#REF!)),0),"")</f>
        <v/>
      </c>
      <c r="CP208" s="182"/>
      <c r="CQ208" s="188"/>
      <c r="CR208" s="174"/>
      <c r="CS208" s="174"/>
      <c r="CT208" s="174"/>
      <c r="CU208" s="174"/>
      <c r="CV208" s="230"/>
      <c r="CW208" s="230"/>
      <c r="CX208" s="230"/>
      <c r="CY208" s="230"/>
      <c r="CZ208" s="230"/>
      <c r="DA208" s="230"/>
      <c r="DB208" s="221" t="str">
        <f>IFERROR((AM208-L208)/L208,"")</f>
        <v/>
      </c>
      <c r="DC208" s="231">
        <f t="shared" si="14"/>
        <v>0</v>
      </c>
      <c r="DD208" s="15">
        <f>SUM(BH208:BP208,AV208:BD208)</f>
        <v>0</v>
      </c>
      <c r="DE208" s="258" t="str">
        <f>IFERROR(ROUND(DD208/K208,0),"")</f>
        <v/>
      </c>
      <c r="DF208" s="258" t="str">
        <f>IFERROR(ROUND(CO208/AQ208,1),"")</f>
        <v/>
      </c>
      <c r="DG208" s="231" t="str">
        <f t="shared" si="15"/>
        <v/>
      </c>
      <c r="DH208" s="225" t="str">
        <f t="shared" si="16"/>
        <v/>
      </c>
      <c r="DJ208" s="15" t="str">
        <f>IFERROR(#REF!-AO208,"")</f>
        <v/>
      </c>
      <c r="DL208" s="274" t="str">
        <f>IFERROR(#REF!-L208,"")</f>
        <v/>
      </c>
      <c r="DM208" s="238" t="e">
        <f>IF(#REF!&gt;AP208,0,1)</f>
        <v>#REF!</v>
      </c>
      <c r="DN208" s="238">
        <f>IF(AN208&lt;M208,0,1)</f>
        <v>1</v>
      </c>
      <c r="DO208" s="238">
        <f>IF(AN208&gt;N208,0,1)</f>
        <v>1</v>
      </c>
      <c r="DP208" s="238"/>
      <c r="DQ208" s="238"/>
      <c r="DR208" s="238"/>
      <c r="DS208" s="238"/>
      <c r="DT208" s="238"/>
      <c r="DU208" s="238"/>
      <c r="DV208" s="238"/>
      <c r="DW208" s="238"/>
      <c r="DX208" s="238"/>
      <c r="DY208" s="238"/>
      <c r="DZ208" s="238"/>
      <c r="EA208" s="238"/>
      <c r="EB208" s="238"/>
      <c r="EC208" s="238"/>
      <c r="ED208" s="238"/>
      <c r="EE208" s="238"/>
      <c r="EF208" s="238"/>
      <c r="EG208" s="238"/>
      <c r="EH208" s="238"/>
    </row>
    <row r="209" spans="1:138" s="196" customFormat="1" ht="31.5" hidden="1" customHeight="1" x14ac:dyDescent="0.2">
      <c r="A209" s="192"/>
      <c r="B209" s="172"/>
      <c r="C209" s="265"/>
      <c r="D209" s="172"/>
      <c r="E209" s="172"/>
      <c r="F209" s="172"/>
      <c r="G209" s="195"/>
      <c r="H209" s="258"/>
      <c r="I209" s="258"/>
      <c r="J209" s="258"/>
      <c r="K209" s="258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 t="str">
        <f t="shared" si="9"/>
        <v/>
      </c>
      <c r="AN209" s="269" t="str">
        <f t="shared" si="10"/>
        <v/>
      </c>
      <c r="AO209" s="184"/>
      <c r="AP209" s="185"/>
      <c r="AQ209" s="183" t="str">
        <f t="shared" si="11"/>
        <v/>
      </c>
      <c r="AR209" s="183" t="str">
        <f t="shared" si="12"/>
        <v/>
      </c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38"/>
      <c r="BR209" s="238"/>
      <c r="BS209" s="238"/>
      <c r="BT209" s="238"/>
      <c r="BU209" s="238"/>
      <c r="BV209" s="238"/>
      <c r="BW209" s="238"/>
      <c r="BX209" s="187"/>
      <c r="BY209" s="183"/>
      <c r="BZ209" s="183"/>
      <c r="CA209" s="183"/>
      <c r="CB209" s="183"/>
      <c r="CC209" s="183"/>
      <c r="CD209" s="183"/>
      <c r="CE209" s="238"/>
      <c r="CF209" s="238" t="str">
        <f t="shared" si="13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186" t="str">
        <f>IFERROR(ROUND((SUM(#REF!)),0),"")</f>
        <v/>
      </c>
      <c r="CP209" s="182"/>
      <c r="CQ209" s="188"/>
      <c r="CR209" s="174"/>
      <c r="CS209" s="174"/>
      <c r="CT209" s="174"/>
      <c r="CU209" s="174"/>
      <c r="CV209" s="230"/>
      <c r="CW209" s="230"/>
      <c r="CX209" s="230"/>
      <c r="CY209" s="230"/>
      <c r="CZ209" s="230"/>
      <c r="DA209" s="230"/>
      <c r="DB209" s="221" t="str">
        <f>IFERROR((AM209-L209)/L209,"")</f>
        <v/>
      </c>
      <c r="DC209" s="231">
        <f t="shared" si="14"/>
        <v>0</v>
      </c>
      <c r="DD209" s="15">
        <f>SUM(BH209:BP209,AV209:BD209)</f>
        <v>0</v>
      </c>
      <c r="DE209" s="258" t="str">
        <f>IFERROR(ROUND(DD209/K209,0),"")</f>
        <v/>
      </c>
      <c r="DF209" s="258" t="str">
        <f>IFERROR(ROUND(CO209/AQ209,1),"")</f>
        <v/>
      </c>
      <c r="DG209" s="231" t="str">
        <f t="shared" si="15"/>
        <v/>
      </c>
      <c r="DH209" s="225" t="str">
        <f t="shared" si="16"/>
        <v/>
      </c>
      <c r="DJ209" s="15" t="str">
        <f>IFERROR(#REF!-AO209,"")</f>
        <v/>
      </c>
      <c r="DL209" s="274" t="str">
        <f>IFERROR(#REF!-L209,"")</f>
        <v/>
      </c>
      <c r="DM209" s="238" t="e">
        <f>IF(#REF!&gt;AP209,0,1)</f>
        <v>#REF!</v>
      </c>
      <c r="DN209" s="238">
        <f>IF(AN209&lt;M209,0,1)</f>
        <v>1</v>
      </c>
      <c r="DO209" s="238">
        <f>IF(AN209&gt;N209,0,1)</f>
        <v>1</v>
      </c>
      <c r="DP209" s="238"/>
      <c r="DQ209" s="238"/>
      <c r="DR209" s="238"/>
      <c r="DS209" s="238"/>
      <c r="DT209" s="238"/>
      <c r="DU209" s="238"/>
      <c r="DV209" s="238"/>
      <c r="DW209" s="238"/>
      <c r="DX209" s="238"/>
      <c r="DY209" s="238"/>
      <c r="DZ209" s="238"/>
      <c r="EA209" s="238"/>
      <c r="EB209" s="238"/>
      <c r="EC209" s="238"/>
      <c r="ED209" s="238"/>
      <c r="EE209" s="238"/>
      <c r="EF209" s="238"/>
      <c r="EG209" s="238"/>
      <c r="EH209" s="238"/>
    </row>
    <row r="210" spans="1:138" s="196" customFormat="1" ht="31.5" hidden="1" customHeight="1" x14ac:dyDescent="0.2">
      <c r="A210" s="192"/>
      <c r="B210" s="172"/>
      <c r="C210" s="265"/>
      <c r="D210" s="172"/>
      <c r="E210" s="172"/>
      <c r="F210" s="172"/>
      <c r="G210" s="195"/>
      <c r="H210" s="258"/>
      <c r="I210" s="258"/>
      <c r="J210" s="258"/>
      <c r="K210" s="258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 t="str">
        <f t="shared" si="9"/>
        <v/>
      </c>
      <c r="AN210" s="269" t="str">
        <f t="shared" si="10"/>
        <v/>
      </c>
      <c r="AO210" s="184"/>
      <c r="AP210" s="185"/>
      <c r="AQ210" s="183" t="str">
        <f t="shared" si="11"/>
        <v/>
      </c>
      <c r="AR210" s="183" t="str">
        <f t="shared" si="12"/>
        <v/>
      </c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38"/>
      <c r="BR210" s="238"/>
      <c r="BS210" s="238"/>
      <c r="BT210" s="238"/>
      <c r="BU210" s="238"/>
      <c r="BV210" s="238"/>
      <c r="BW210" s="238"/>
      <c r="BX210" s="187"/>
      <c r="BY210" s="183"/>
      <c r="BZ210" s="183"/>
      <c r="CA210" s="183"/>
      <c r="CB210" s="183"/>
      <c r="CC210" s="183"/>
      <c r="CD210" s="183"/>
      <c r="CE210" s="238"/>
      <c r="CF210" s="238" t="str">
        <f t="shared" si="13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186" t="str">
        <f>IFERROR(ROUND((SUM(#REF!)),0),"")</f>
        <v/>
      </c>
      <c r="CP210" s="182"/>
      <c r="CQ210" s="188"/>
      <c r="CR210" s="174"/>
      <c r="CS210" s="174"/>
      <c r="CT210" s="174"/>
      <c r="CU210" s="174"/>
      <c r="CV210" s="230"/>
      <c r="CW210" s="230"/>
      <c r="CX210" s="230"/>
      <c r="CY210" s="230"/>
      <c r="CZ210" s="230"/>
      <c r="DA210" s="230"/>
      <c r="DB210" s="221" t="str">
        <f>IFERROR((AM210-L210)/L210,"")</f>
        <v/>
      </c>
      <c r="DC210" s="231">
        <f t="shared" si="14"/>
        <v>0</v>
      </c>
      <c r="DD210" s="15">
        <f>SUM(BH210:BP210,AV210:BD210)</f>
        <v>0</v>
      </c>
      <c r="DE210" s="258" t="str">
        <f>IFERROR(ROUND(DD210/K210,0),"")</f>
        <v/>
      </c>
      <c r="DF210" s="258" t="str">
        <f>IFERROR(ROUND(CO210/AQ210,1),"")</f>
        <v/>
      </c>
      <c r="DG210" s="231" t="str">
        <f t="shared" si="15"/>
        <v/>
      </c>
      <c r="DH210" s="225" t="str">
        <f t="shared" si="16"/>
        <v/>
      </c>
      <c r="DJ210" s="15" t="str">
        <f>IFERROR(#REF!-AO210,"")</f>
        <v/>
      </c>
      <c r="DL210" s="274" t="str">
        <f>IFERROR(#REF!-L210,"")</f>
        <v/>
      </c>
      <c r="DM210" s="238" t="e">
        <f>IF(#REF!&gt;AP210,0,1)</f>
        <v>#REF!</v>
      </c>
      <c r="DN210" s="238">
        <f>IF(AN210&lt;M210,0,1)</f>
        <v>1</v>
      </c>
      <c r="DO210" s="238">
        <f>IF(AN210&gt;N210,0,1)</f>
        <v>1</v>
      </c>
      <c r="DP210" s="238"/>
      <c r="DQ210" s="238"/>
      <c r="DR210" s="238"/>
      <c r="DS210" s="238"/>
      <c r="DT210" s="238"/>
      <c r="DU210" s="238"/>
      <c r="DV210" s="238"/>
      <c r="DW210" s="238"/>
      <c r="DX210" s="238"/>
      <c r="DY210" s="238"/>
      <c r="DZ210" s="238"/>
      <c r="EA210" s="238"/>
      <c r="EB210" s="238"/>
      <c r="EC210" s="238"/>
      <c r="ED210" s="238"/>
      <c r="EE210" s="238"/>
      <c r="EF210" s="238"/>
      <c r="EG210" s="238"/>
      <c r="EH210" s="238"/>
    </row>
    <row r="211" spans="1:138" s="196" customFormat="1" ht="31.5" hidden="1" customHeight="1" x14ac:dyDescent="0.2">
      <c r="A211" s="192"/>
      <c r="B211" s="172"/>
      <c r="C211" s="265"/>
      <c r="D211" s="172"/>
      <c r="E211" s="172"/>
      <c r="F211" s="172"/>
      <c r="G211" s="195"/>
      <c r="H211" s="258"/>
      <c r="I211" s="258"/>
      <c r="J211" s="258"/>
      <c r="K211" s="258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 t="str">
        <f t="shared" si="9"/>
        <v/>
      </c>
      <c r="AN211" s="269" t="str">
        <f t="shared" si="10"/>
        <v/>
      </c>
      <c r="AO211" s="184"/>
      <c r="AP211" s="185"/>
      <c r="AQ211" s="183" t="str">
        <f t="shared" si="11"/>
        <v/>
      </c>
      <c r="AR211" s="183" t="str">
        <f t="shared" si="12"/>
        <v/>
      </c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38"/>
      <c r="BR211" s="238"/>
      <c r="BS211" s="238"/>
      <c r="BT211" s="238"/>
      <c r="BU211" s="238"/>
      <c r="BV211" s="238"/>
      <c r="BW211" s="238"/>
      <c r="BX211" s="187"/>
      <c r="BY211" s="183"/>
      <c r="BZ211" s="183"/>
      <c r="CA211" s="183"/>
      <c r="CB211" s="183"/>
      <c r="CC211" s="183"/>
      <c r="CD211" s="183"/>
      <c r="CE211" s="238"/>
      <c r="CF211" s="238" t="str">
        <f t="shared" si="13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186" t="str">
        <f>IFERROR(ROUND((SUM(#REF!)),0),"")</f>
        <v/>
      </c>
      <c r="CP211" s="182"/>
      <c r="CQ211" s="188"/>
      <c r="CR211" s="174"/>
      <c r="CS211" s="174"/>
      <c r="CT211" s="174"/>
      <c r="CU211" s="174"/>
      <c r="CV211" s="230"/>
      <c r="CW211" s="230"/>
      <c r="CX211" s="230"/>
      <c r="CY211" s="230"/>
      <c r="CZ211" s="230"/>
      <c r="DA211" s="230"/>
      <c r="DB211" s="221" t="str">
        <f>IFERROR((AM211-L211)/L211,"")</f>
        <v/>
      </c>
      <c r="DC211" s="231">
        <f t="shared" si="14"/>
        <v>0</v>
      </c>
      <c r="DD211" s="15">
        <f>SUM(BH211:BP211,AV211:BD211)</f>
        <v>0</v>
      </c>
      <c r="DE211" s="258" t="str">
        <f>IFERROR(ROUND(DD211/K211,0),"")</f>
        <v/>
      </c>
      <c r="DF211" s="258" t="str">
        <f>IFERROR(ROUND(CO211/AQ211,1),"")</f>
        <v/>
      </c>
      <c r="DG211" s="231" t="str">
        <f t="shared" si="15"/>
        <v/>
      </c>
      <c r="DH211" s="225" t="str">
        <f t="shared" si="16"/>
        <v/>
      </c>
      <c r="DJ211" s="15" t="str">
        <f>IFERROR(#REF!-AO211,"")</f>
        <v/>
      </c>
      <c r="DL211" s="274" t="str">
        <f>IFERROR(#REF!-L211,"")</f>
        <v/>
      </c>
      <c r="DM211" s="238" t="e">
        <f>IF(#REF!&gt;AP211,0,1)</f>
        <v>#REF!</v>
      </c>
      <c r="DN211" s="238">
        <f>IF(AN211&lt;M211,0,1)</f>
        <v>1</v>
      </c>
      <c r="DO211" s="238">
        <f>IF(AN211&gt;N211,0,1)</f>
        <v>1</v>
      </c>
      <c r="DP211" s="238"/>
      <c r="DQ211" s="238"/>
      <c r="DR211" s="238"/>
      <c r="DS211" s="238"/>
      <c r="DT211" s="238"/>
      <c r="DU211" s="238"/>
      <c r="DV211" s="238"/>
      <c r="DW211" s="238"/>
      <c r="DX211" s="238"/>
      <c r="DY211" s="238"/>
      <c r="DZ211" s="238"/>
      <c r="EA211" s="238"/>
      <c r="EB211" s="238"/>
      <c r="EC211" s="238"/>
      <c r="ED211" s="238"/>
      <c r="EE211" s="238"/>
      <c r="EF211" s="238"/>
      <c r="EG211" s="238"/>
      <c r="EH211" s="238"/>
    </row>
    <row r="212" spans="1:138" s="196" customFormat="1" ht="31.5" hidden="1" customHeight="1" x14ac:dyDescent="0.2">
      <c r="A212" s="192"/>
      <c r="B212" s="172"/>
      <c r="C212" s="265"/>
      <c r="D212" s="172"/>
      <c r="E212" s="172"/>
      <c r="F212" s="172"/>
      <c r="G212" s="195"/>
      <c r="H212" s="258"/>
      <c r="I212" s="258"/>
      <c r="J212" s="258"/>
      <c r="K212" s="258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 t="str">
        <f t="shared" si="9"/>
        <v/>
      </c>
      <c r="AN212" s="269" t="str">
        <f t="shared" si="10"/>
        <v/>
      </c>
      <c r="AO212" s="184"/>
      <c r="AP212" s="185"/>
      <c r="AQ212" s="183" t="str">
        <f t="shared" si="11"/>
        <v/>
      </c>
      <c r="AR212" s="183" t="str">
        <f t="shared" si="12"/>
        <v/>
      </c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38"/>
      <c r="BR212" s="238"/>
      <c r="BS212" s="238"/>
      <c r="BT212" s="238"/>
      <c r="BU212" s="238"/>
      <c r="BV212" s="238"/>
      <c r="BW212" s="238"/>
      <c r="BX212" s="187"/>
      <c r="BY212" s="183"/>
      <c r="BZ212" s="183"/>
      <c r="CA212" s="183"/>
      <c r="CB212" s="183"/>
      <c r="CC212" s="183"/>
      <c r="CD212" s="183"/>
      <c r="CE212" s="238"/>
      <c r="CF212" s="238" t="str">
        <f t="shared" si="13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186" t="str">
        <f>IFERROR(ROUND((SUM(#REF!)),0),"")</f>
        <v/>
      </c>
      <c r="CP212" s="182"/>
      <c r="CQ212" s="188"/>
      <c r="CR212" s="174"/>
      <c r="CS212" s="174"/>
      <c r="CT212" s="174"/>
      <c r="CU212" s="174"/>
      <c r="CV212" s="230"/>
      <c r="CW212" s="230"/>
      <c r="CX212" s="230"/>
      <c r="CY212" s="230"/>
      <c r="CZ212" s="230"/>
      <c r="DA212" s="230"/>
      <c r="DB212" s="221" t="str">
        <f>IFERROR((AM212-L212)/L212,"")</f>
        <v/>
      </c>
      <c r="DC212" s="231">
        <f t="shared" si="14"/>
        <v>0</v>
      </c>
      <c r="DD212" s="15">
        <f>SUM(BH212:BP212,AV212:BD212)</f>
        <v>0</v>
      </c>
      <c r="DE212" s="258" t="str">
        <f>IFERROR(ROUND(DD212/K212,0),"")</f>
        <v/>
      </c>
      <c r="DF212" s="258" t="str">
        <f>IFERROR(ROUND(CO212/AQ212,1),"")</f>
        <v/>
      </c>
      <c r="DG212" s="231" t="str">
        <f t="shared" si="15"/>
        <v/>
      </c>
      <c r="DH212" s="225" t="str">
        <f t="shared" si="16"/>
        <v/>
      </c>
      <c r="DJ212" s="15" t="str">
        <f>IFERROR(#REF!-AO212,"")</f>
        <v/>
      </c>
      <c r="DL212" s="274" t="str">
        <f>IFERROR(#REF!-L212,"")</f>
        <v/>
      </c>
      <c r="DM212" s="238" t="e">
        <f>IF(#REF!&gt;AP212,0,1)</f>
        <v>#REF!</v>
      </c>
      <c r="DN212" s="238">
        <f>IF(AN212&lt;M212,0,1)</f>
        <v>1</v>
      </c>
      <c r="DO212" s="238">
        <f>IF(AN212&gt;N212,0,1)</f>
        <v>1</v>
      </c>
      <c r="DP212" s="238"/>
      <c r="DQ212" s="238"/>
      <c r="DR212" s="238"/>
      <c r="DS212" s="238"/>
      <c r="DT212" s="238"/>
      <c r="DU212" s="238"/>
      <c r="DV212" s="238"/>
      <c r="DW212" s="238"/>
      <c r="DX212" s="238"/>
      <c r="DY212" s="238"/>
      <c r="DZ212" s="238"/>
      <c r="EA212" s="238"/>
      <c r="EB212" s="238"/>
      <c r="EC212" s="238"/>
      <c r="ED212" s="238"/>
      <c r="EE212" s="238"/>
      <c r="EF212" s="238"/>
      <c r="EG212" s="238"/>
      <c r="EH212" s="238"/>
    </row>
    <row r="213" spans="1:138" s="196" customFormat="1" ht="31.5" hidden="1" customHeight="1" x14ac:dyDescent="0.2">
      <c r="A213" s="192"/>
      <c r="B213" s="172"/>
      <c r="C213" s="265"/>
      <c r="D213" s="172"/>
      <c r="E213" s="172"/>
      <c r="F213" s="172"/>
      <c r="G213" s="195"/>
      <c r="H213" s="258"/>
      <c r="I213" s="258"/>
      <c r="J213" s="258"/>
      <c r="K213" s="258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 t="str">
        <f t="shared" si="9"/>
        <v/>
      </c>
      <c r="AN213" s="269" t="str">
        <f t="shared" si="10"/>
        <v/>
      </c>
      <c r="AO213" s="184"/>
      <c r="AP213" s="185"/>
      <c r="AQ213" s="183" t="str">
        <f t="shared" si="11"/>
        <v/>
      </c>
      <c r="AR213" s="183" t="str">
        <f t="shared" si="12"/>
        <v/>
      </c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38"/>
      <c r="BR213" s="238"/>
      <c r="BS213" s="238"/>
      <c r="BT213" s="238"/>
      <c r="BU213" s="238"/>
      <c r="BV213" s="238"/>
      <c r="BW213" s="238"/>
      <c r="BX213" s="187"/>
      <c r="BY213" s="183"/>
      <c r="BZ213" s="183"/>
      <c r="CA213" s="183"/>
      <c r="CB213" s="183"/>
      <c r="CC213" s="183"/>
      <c r="CD213" s="183"/>
      <c r="CE213" s="238"/>
      <c r="CF213" s="238" t="str">
        <f t="shared" si="13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186" t="str">
        <f>IFERROR(ROUND((SUM(#REF!)),0),"")</f>
        <v/>
      </c>
      <c r="CP213" s="182"/>
      <c r="CQ213" s="188"/>
      <c r="CR213" s="174"/>
      <c r="CS213" s="174"/>
      <c r="CT213" s="174"/>
      <c r="CU213" s="174"/>
      <c r="CV213" s="230"/>
      <c r="CW213" s="230"/>
      <c r="CX213" s="230"/>
      <c r="CY213" s="230"/>
      <c r="CZ213" s="230"/>
      <c r="DA213" s="230"/>
      <c r="DB213" s="221" t="str">
        <f>IFERROR((AM213-L213)/L213,"")</f>
        <v/>
      </c>
      <c r="DC213" s="231">
        <f t="shared" si="14"/>
        <v>0</v>
      </c>
      <c r="DD213" s="15">
        <f>SUM(BH213:BP213,AV213:BD213)</f>
        <v>0</v>
      </c>
      <c r="DE213" s="258" t="str">
        <f>IFERROR(ROUND(DD213/K213,0),"")</f>
        <v/>
      </c>
      <c r="DF213" s="258" t="str">
        <f>IFERROR(ROUND(CO213/AQ213,1),"")</f>
        <v/>
      </c>
      <c r="DG213" s="231" t="str">
        <f t="shared" si="15"/>
        <v/>
      </c>
      <c r="DH213" s="225" t="str">
        <f t="shared" si="16"/>
        <v/>
      </c>
      <c r="DJ213" s="15" t="str">
        <f>IFERROR(#REF!-AO213,"")</f>
        <v/>
      </c>
      <c r="DL213" s="274" t="str">
        <f>IFERROR(#REF!-L213,"")</f>
        <v/>
      </c>
      <c r="DM213" s="238" t="e">
        <f>IF(#REF!&gt;AP213,0,1)</f>
        <v>#REF!</v>
      </c>
      <c r="DN213" s="238">
        <f>IF(AN213&lt;M213,0,1)</f>
        <v>1</v>
      </c>
      <c r="DO213" s="238">
        <f>IF(AN213&gt;N213,0,1)</f>
        <v>1</v>
      </c>
      <c r="DP213" s="238"/>
      <c r="DQ213" s="238"/>
      <c r="DR213" s="238"/>
      <c r="DS213" s="238"/>
      <c r="DT213" s="238"/>
      <c r="DU213" s="238"/>
      <c r="DV213" s="238"/>
      <c r="DW213" s="238"/>
      <c r="DX213" s="238"/>
      <c r="DY213" s="238"/>
      <c r="DZ213" s="238"/>
      <c r="EA213" s="238"/>
      <c r="EB213" s="238"/>
      <c r="EC213" s="238"/>
      <c r="ED213" s="238"/>
      <c r="EE213" s="238"/>
      <c r="EF213" s="238"/>
      <c r="EG213" s="238"/>
      <c r="EH213" s="238"/>
    </row>
    <row r="214" spans="1:138" s="196" customFormat="1" ht="31.5" hidden="1" customHeight="1" x14ac:dyDescent="0.2">
      <c r="A214" s="192"/>
      <c r="B214" s="172"/>
      <c r="C214" s="265"/>
      <c r="D214" s="172"/>
      <c r="E214" s="172"/>
      <c r="F214" s="172"/>
      <c r="G214" s="195"/>
      <c r="H214" s="258"/>
      <c r="I214" s="258"/>
      <c r="J214" s="258"/>
      <c r="K214" s="258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 t="str">
        <f t="shared" si="9"/>
        <v/>
      </c>
      <c r="AN214" s="269" t="str">
        <f t="shared" si="10"/>
        <v/>
      </c>
      <c r="AO214" s="184"/>
      <c r="AP214" s="185"/>
      <c r="AQ214" s="183" t="str">
        <f t="shared" si="11"/>
        <v/>
      </c>
      <c r="AR214" s="183" t="str">
        <f t="shared" si="12"/>
        <v/>
      </c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38"/>
      <c r="BR214" s="238"/>
      <c r="BS214" s="238"/>
      <c r="BT214" s="238"/>
      <c r="BU214" s="238"/>
      <c r="BV214" s="238"/>
      <c r="BW214" s="238"/>
      <c r="BX214" s="187"/>
      <c r="BY214" s="183"/>
      <c r="BZ214" s="183"/>
      <c r="CA214" s="183"/>
      <c r="CB214" s="183"/>
      <c r="CC214" s="183"/>
      <c r="CD214" s="183"/>
      <c r="CE214" s="238"/>
      <c r="CF214" s="238" t="str">
        <f t="shared" si="13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186" t="str">
        <f>IFERROR(ROUND((SUM(#REF!)),0),"")</f>
        <v/>
      </c>
      <c r="CP214" s="182"/>
      <c r="CQ214" s="188"/>
      <c r="CR214" s="174"/>
      <c r="CS214" s="174"/>
      <c r="CT214" s="174"/>
      <c r="CU214" s="174"/>
      <c r="CV214" s="230"/>
      <c r="CW214" s="230"/>
      <c r="CX214" s="230"/>
      <c r="CY214" s="230"/>
      <c r="CZ214" s="230"/>
      <c r="DA214" s="230"/>
      <c r="DB214" s="221" t="str">
        <f>IFERROR((AM214-L214)/L214,"")</f>
        <v/>
      </c>
      <c r="DC214" s="231">
        <f t="shared" si="14"/>
        <v>0</v>
      </c>
      <c r="DD214" s="15">
        <f>SUM(BH214:BP214,AV214:BD214)</f>
        <v>0</v>
      </c>
      <c r="DE214" s="258" t="str">
        <f>IFERROR(ROUND(DD214/K214,0),"")</f>
        <v/>
      </c>
      <c r="DF214" s="258" t="str">
        <f>IFERROR(ROUND(CO214/AQ214,1),"")</f>
        <v/>
      </c>
      <c r="DG214" s="231" t="str">
        <f t="shared" si="15"/>
        <v/>
      </c>
      <c r="DH214" s="225" t="str">
        <f t="shared" si="16"/>
        <v/>
      </c>
      <c r="DJ214" s="15" t="str">
        <f>IFERROR(#REF!-AO214,"")</f>
        <v/>
      </c>
      <c r="DL214" s="274" t="str">
        <f>IFERROR(#REF!-L214,"")</f>
        <v/>
      </c>
      <c r="DM214" s="238" t="e">
        <f>IF(#REF!&gt;AP214,0,1)</f>
        <v>#REF!</v>
      </c>
      <c r="DN214" s="238">
        <f>IF(AN214&lt;M214,0,1)</f>
        <v>1</v>
      </c>
      <c r="DO214" s="238">
        <f>IF(AN214&gt;N214,0,1)</f>
        <v>1</v>
      </c>
      <c r="DP214" s="238"/>
      <c r="DQ214" s="238"/>
      <c r="DR214" s="238"/>
      <c r="DS214" s="238"/>
      <c r="DT214" s="238"/>
      <c r="DU214" s="238"/>
      <c r="DV214" s="238"/>
      <c r="DW214" s="238"/>
      <c r="DX214" s="238"/>
      <c r="DY214" s="238"/>
      <c r="DZ214" s="238"/>
      <c r="EA214" s="238"/>
      <c r="EB214" s="238"/>
      <c r="EC214" s="238"/>
      <c r="ED214" s="238"/>
      <c r="EE214" s="238"/>
      <c r="EF214" s="238"/>
      <c r="EG214" s="238"/>
      <c r="EH214" s="238"/>
    </row>
    <row r="215" spans="1:138" s="196" customFormat="1" ht="31.5" hidden="1" customHeight="1" x14ac:dyDescent="0.2">
      <c r="A215" s="192"/>
      <c r="B215" s="172"/>
      <c r="C215" s="265"/>
      <c r="D215" s="172"/>
      <c r="E215" s="172"/>
      <c r="F215" s="172"/>
      <c r="G215" s="195"/>
      <c r="H215" s="258"/>
      <c r="I215" s="258"/>
      <c r="J215" s="258"/>
      <c r="K215" s="258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 t="str">
        <f t="shared" si="9"/>
        <v/>
      </c>
      <c r="AN215" s="269" t="str">
        <f t="shared" si="10"/>
        <v/>
      </c>
      <c r="AO215" s="184"/>
      <c r="AP215" s="185"/>
      <c r="AQ215" s="183" t="str">
        <f t="shared" si="11"/>
        <v/>
      </c>
      <c r="AR215" s="183" t="str">
        <f t="shared" si="12"/>
        <v/>
      </c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38"/>
      <c r="BR215" s="238"/>
      <c r="BS215" s="238"/>
      <c r="BT215" s="238"/>
      <c r="BU215" s="238"/>
      <c r="BV215" s="238"/>
      <c r="BW215" s="238"/>
      <c r="BX215" s="187"/>
      <c r="BY215" s="183"/>
      <c r="BZ215" s="183"/>
      <c r="CA215" s="183"/>
      <c r="CB215" s="183"/>
      <c r="CC215" s="183"/>
      <c r="CD215" s="183"/>
      <c r="CE215" s="238"/>
      <c r="CF215" s="238" t="str">
        <f t="shared" si="13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186" t="str">
        <f>IFERROR(ROUND((SUM(#REF!)),0),"")</f>
        <v/>
      </c>
      <c r="CP215" s="182"/>
      <c r="CQ215" s="188"/>
      <c r="CR215" s="174"/>
      <c r="CS215" s="174"/>
      <c r="CT215" s="174"/>
      <c r="CU215" s="174"/>
      <c r="CV215" s="230"/>
      <c r="CW215" s="230"/>
      <c r="CX215" s="230"/>
      <c r="CY215" s="230"/>
      <c r="CZ215" s="230"/>
      <c r="DA215" s="230"/>
      <c r="DB215" s="221" t="str">
        <f>IFERROR((AM215-L215)/L215,"")</f>
        <v/>
      </c>
      <c r="DC215" s="231">
        <f t="shared" si="14"/>
        <v>0</v>
      </c>
      <c r="DD215" s="15">
        <f>SUM(BH215:BP215,AV215:BD215)</f>
        <v>0</v>
      </c>
      <c r="DE215" s="258" t="str">
        <f>IFERROR(ROUND(DD215/K215,0),"")</f>
        <v/>
      </c>
      <c r="DF215" s="258" t="str">
        <f>IFERROR(ROUND(CO215/AQ215,1),"")</f>
        <v/>
      </c>
      <c r="DG215" s="231" t="str">
        <f t="shared" si="15"/>
        <v/>
      </c>
      <c r="DH215" s="225" t="str">
        <f t="shared" si="16"/>
        <v/>
      </c>
      <c r="DJ215" s="15" t="str">
        <f>IFERROR(#REF!-AO215,"")</f>
        <v/>
      </c>
      <c r="DL215" s="274" t="str">
        <f>IFERROR(#REF!-L215,"")</f>
        <v/>
      </c>
      <c r="DM215" s="238" t="e">
        <f>IF(#REF!&gt;AP215,0,1)</f>
        <v>#REF!</v>
      </c>
      <c r="DN215" s="238">
        <f>IF(AN215&lt;M215,0,1)</f>
        <v>1</v>
      </c>
      <c r="DO215" s="238">
        <f>IF(AN215&gt;N215,0,1)</f>
        <v>1</v>
      </c>
      <c r="DP215" s="238"/>
      <c r="DQ215" s="238"/>
      <c r="DR215" s="238"/>
      <c r="DS215" s="238"/>
      <c r="DT215" s="238"/>
      <c r="DU215" s="238"/>
      <c r="DV215" s="238"/>
      <c r="DW215" s="238"/>
      <c r="DX215" s="238"/>
      <c r="DY215" s="238"/>
      <c r="DZ215" s="238"/>
      <c r="EA215" s="238"/>
      <c r="EB215" s="238"/>
      <c r="EC215" s="238"/>
      <c r="ED215" s="238"/>
      <c r="EE215" s="238"/>
      <c r="EF215" s="238"/>
      <c r="EG215" s="238"/>
      <c r="EH215" s="238"/>
    </row>
    <row r="216" spans="1:138" s="196" customFormat="1" ht="31.5" hidden="1" customHeight="1" x14ac:dyDescent="0.2">
      <c r="A216" s="192"/>
      <c r="B216" s="172"/>
      <c r="C216" s="265"/>
      <c r="D216" s="172"/>
      <c r="E216" s="172"/>
      <c r="F216" s="172"/>
      <c r="G216" s="195"/>
      <c r="H216" s="258"/>
      <c r="I216" s="258"/>
      <c r="J216" s="258"/>
      <c r="K216" s="258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 t="str">
        <f t="shared" si="9"/>
        <v/>
      </c>
      <c r="AN216" s="269" t="str">
        <f t="shared" si="10"/>
        <v/>
      </c>
      <c r="AO216" s="184"/>
      <c r="AP216" s="185"/>
      <c r="AQ216" s="183" t="str">
        <f t="shared" si="11"/>
        <v/>
      </c>
      <c r="AR216" s="183" t="str">
        <f t="shared" si="12"/>
        <v/>
      </c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38"/>
      <c r="BR216" s="238"/>
      <c r="BS216" s="238"/>
      <c r="BT216" s="238"/>
      <c r="BU216" s="238"/>
      <c r="BV216" s="238"/>
      <c r="BW216" s="238"/>
      <c r="BX216" s="187"/>
      <c r="BY216" s="183"/>
      <c r="BZ216" s="183"/>
      <c r="CA216" s="183"/>
      <c r="CB216" s="183"/>
      <c r="CC216" s="183"/>
      <c r="CD216" s="183"/>
      <c r="CE216" s="238"/>
      <c r="CF216" s="238" t="str">
        <f t="shared" si="13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186" t="str">
        <f>IFERROR(ROUND((SUM(#REF!)),0),"")</f>
        <v/>
      </c>
      <c r="CP216" s="182"/>
      <c r="CQ216" s="188"/>
      <c r="CR216" s="174"/>
      <c r="CS216" s="174"/>
      <c r="CT216" s="174"/>
      <c r="CU216" s="174"/>
      <c r="CV216" s="230"/>
      <c r="CW216" s="230"/>
      <c r="CX216" s="230"/>
      <c r="CY216" s="230"/>
      <c r="CZ216" s="230"/>
      <c r="DA216" s="230"/>
      <c r="DB216" s="221" t="str">
        <f>IFERROR((AM216-L216)/L216,"")</f>
        <v/>
      </c>
      <c r="DC216" s="231">
        <f t="shared" si="14"/>
        <v>0</v>
      </c>
      <c r="DD216" s="15">
        <f>SUM(BH216:BP216,AV216:BD216)</f>
        <v>0</v>
      </c>
      <c r="DE216" s="258" t="str">
        <f>IFERROR(ROUND(DD216/K216,0),"")</f>
        <v/>
      </c>
      <c r="DF216" s="258" t="str">
        <f>IFERROR(ROUND(CO216/AQ216,1),"")</f>
        <v/>
      </c>
      <c r="DG216" s="231" t="str">
        <f t="shared" si="15"/>
        <v/>
      </c>
      <c r="DH216" s="225" t="str">
        <f t="shared" si="16"/>
        <v/>
      </c>
      <c r="DJ216" s="15" t="str">
        <f>IFERROR(#REF!-AO216,"")</f>
        <v/>
      </c>
      <c r="DL216" s="274" t="str">
        <f>IFERROR(#REF!-L216,"")</f>
        <v/>
      </c>
      <c r="DM216" s="238" t="e">
        <f>IF(#REF!&gt;AP216,0,1)</f>
        <v>#REF!</v>
      </c>
      <c r="DN216" s="238">
        <f>IF(AN216&lt;M216,0,1)</f>
        <v>1</v>
      </c>
      <c r="DO216" s="238">
        <f>IF(AN216&gt;N216,0,1)</f>
        <v>1</v>
      </c>
      <c r="DP216" s="238"/>
      <c r="DQ216" s="238"/>
      <c r="DR216" s="238"/>
      <c r="DS216" s="238"/>
      <c r="DT216" s="238"/>
      <c r="DU216" s="238"/>
      <c r="DV216" s="238"/>
      <c r="DW216" s="238"/>
      <c r="DX216" s="238"/>
      <c r="DY216" s="238"/>
      <c r="DZ216" s="238"/>
      <c r="EA216" s="238"/>
      <c r="EB216" s="238"/>
      <c r="EC216" s="238"/>
      <c r="ED216" s="238"/>
      <c r="EE216" s="238"/>
      <c r="EF216" s="238"/>
      <c r="EG216" s="238"/>
      <c r="EH216" s="238"/>
    </row>
    <row r="217" spans="1:138" s="196" customFormat="1" ht="31.5" hidden="1" customHeight="1" x14ac:dyDescent="0.2">
      <c r="A217" s="192"/>
      <c r="B217" s="172"/>
      <c r="C217" s="265"/>
      <c r="D217" s="172"/>
      <c r="E217" s="172"/>
      <c r="F217" s="172"/>
      <c r="G217" s="195"/>
      <c r="H217" s="258"/>
      <c r="I217" s="258"/>
      <c r="J217" s="258"/>
      <c r="K217" s="258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 t="str">
        <f t="shared" si="9"/>
        <v/>
      </c>
      <c r="AN217" s="269" t="str">
        <f t="shared" si="10"/>
        <v/>
      </c>
      <c r="AO217" s="184"/>
      <c r="AP217" s="185"/>
      <c r="AQ217" s="183" t="str">
        <f t="shared" si="11"/>
        <v/>
      </c>
      <c r="AR217" s="183" t="str">
        <f t="shared" si="12"/>
        <v/>
      </c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38"/>
      <c r="BR217" s="238"/>
      <c r="BS217" s="238"/>
      <c r="BT217" s="238"/>
      <c r="BU217" s="238"/>
      <c r="BV217" s="238"/>
      <c r="BW217" s="238"/>
      <c r="BX217" s="187"/>
      <c r="BY217" s="183"/>
      <c r="BZ217" s="183"/>
      <c r="CA217" s="183"/>
      <c r="CB217" s="183"/>
      <c r="CC217" s="183"/>
      <c r="CD217" s="183"/>
      <c r="CE217" s="238"/>
      <c r="CF217" s="238" t="str">
        <f t="shared" si="13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186" t="str">
        <f>IFERROR(ROUND((SUM(#REF!)),0),"")</f>
        <v/>
      </c>
      <c r="CP217" s="182"/>
      <c r="CQ217" s="188"/>
      <c r="CR217" s="174"/>
      <c r="CS217" s="174"/>
      <c r="CT217" s="174"/>
      <c r="CU217" s="174"/>
      <c r="CV217" s="230"/>
      <c r="CW217" s="230"/>
      <c r="CX217" s="230"/>
      <c r="CY217" s="230"/>
      <c r="CZ217" s="230"/>
      <c r="DA217" s="230"/>
      <c r="DB217" s="221" t="str">
        <f>IFERROR((AM217-L217)/L217,"")</f>
        <v/>
      </c>
      <c r="DC217" s="231">
        <f t="shared" si="14"/>
        <v>0</v>
      </c>
      <c r="DD217" s="15">
        <f>SUM(BH217:BP217,AV217:BD217)</f>
        <v>0</v>
      </c>
      <c r="DE217" s="258" t="str">
        <f>IFERROR(ROUND(DD217/K217,0),"")</f>
        <v/>
      </c>
      <c r="DF217" s="258" t="str">
        <f>IFERROR(ROUND(CO217/AQ217,1),"")</f>
        <v/>
      </c>
      <c r="DG217" s="231" t="str">
        <f t="shared" si="15"/>
        <v/>
      </c>
      <c r="DH217" s="225" t="str">
        <f t="shared" si="16"/>
        <v/>
      </c>
      <c r="DJ217" s="15" t="str">
        <f>IFERROR(#REF!-AO217,"")</f>
        <v/>
      </c>
      <c r="DL217" s="274" t="str">
        <f>IFERROR(#REF!-L217,"")</f>
        <v/>
      </c>
      <c r="DM217" s="238" t="e">
        <f>IF(#REF!&gt;AP217,0,1)</f>
        <v>#REF!</v>
      </c>
      <c r="DN217" s="238">
        <f>IF(AN217&lt;M217,0,1)</f>
        <v>1</v>
      </c>
      <c r="DO217" s="238">
        <f>IF(AN217&gt;N217,0,1)</f>
        <v>1</v>
      </c>
      <c r="DP217" s="238"/>
      <c r="DQ217" s="238"/>
      <c r="DR217" s="238"/>
      <c r="DS217" s="238"/>
      <c r="DT217" s="238"/>
      <c r="DU217" s="238"/>
      <c r="DV217" s="238"/>
      <c r="DW217" s="238"/>
      <c r="DX217" s="238"/>
      <c r="DY217" s="238"/>
      <c r="DZ217" s="238"/>
      <c r="EA217" s="238"/>
      <c r="EB217" s="238"/>
      <c r="EC217" s="238"/>
      <c r="ED217" s="238"/>
      <c r="EE217" s="238"/>
      <c r="EF217" s="238"/>
      <c r="EG217" s="238"/>
      <c r="EH217" s="238"/>
    </row>
    <row r="218" spans="1:138" s="196" customFormat="1" ht="31.5" hidden="1" customHeight="1" x14ac:dyDescent="0.2">
      <c r="A218" s="192"/>
      <c r="B218" s="172"/>
      <c r="C218" s="265"/>
      <c r="D218" s="172"/>
      <c r="E218" s="172"/>
      <c r="F218" s="172"/>
      <c r="G218" s="195"/>
      <c r="H218" s="258"/>
      <c r="I218" s="258"/>
      <c r="J218" s="258"/>
      <c r="K218" s="258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 t="str">
        <f t="shared" si="9"/>
        <v/>
      </c>
      <c r="AN218" s="269" t="str">
        <f t="shared" si="10"/>
        <v/>
      </c>
      <c r="AO218" s="184"/>
      <c r="AP218" s="185"/>
      <c r="AQ218" s="183" t="str">
        <f t="shared" si="11"/>
        <v/>
      </c>
      <c r="AR218" s="183" t="str">
        <f t="shared" si="12"/>
        <v/>
      </c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38"/>
      <c r="BR218" s="238"/>
      <c r="BS218" s="238"/>
      <c r="BT218" s="238"/>
      <c r="BU218" s="238"/>
      <c r="BV218" s="238"/>
      <c r="BW218" s="238"/>
      <c r="BX218" s="187"/>
      <c r="BY218" s="183"/>
      <c r="BZ218" s="183"/>
      <c r="CA218" s="183"/>
      <c r="CB218" s="183"/>
      <c r="CC218" s="183"/>
      <c r="CD218" s="183"/>
      <c r="CE218" s="238"/>
      <c r="CF218" s="238" t="str">
        <f t="shared" si="13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186" t="str">
        <f>IFERROR(ROUND((SUM(#REF!)),0),"")</f>
        <v/>
      </c>
      <c r="CP218" s="182"/>
      <c r="CQ218" s="188"/>
      <c r="CR218" s="174"/>
      <c r="CS218" s="174"/>
      <c r="CT218" s="174"/>
      <c r="CU218" s="174"/>
      <c r="CV218" s="230"/>
      <c r="CW218" s="230"/>
      <c r="CX218" s="230"/>
      <c r="CY218" s="230"/>
      <c r="CZ218" s="230"/>
      <c r="DA218" s="230"/>
      <c r="DB218" s="221" t="str">
        <f>IFERROR((AM218-L218)/L218,"")</f>
        <v/>
      </c>
      <c r="DC218" s="231">
        <f t="shared" si="14"/>
        <v>0</v>
      </c>
      <c r="DD218" s="15">
        <f>SUM(BH218:BP218,AV218:BD218)</f>
        <v>0</v>
      </c>
      <c r="DE218" s="258" t="str">
        <f>IFERROR(ROUND(DD218/K218,0),"")</f>
        <v/>
      </c>
      <c r="DF218" s="258" t="str">
        <f>IFERROR(ROUND(CO218/AQ218,1),"")</f>
        <v/>
      </c>
      <c r="DG218" s="231" t="str">
        <f t="shared" si="15"/>
        <v/>
      </c>
      <c r="DH218" s="225" t="str">
        <f t="shared" si="16"/>
        <v/>
      </c>
      <c r="DJ218" s="15" t="str">
        <f>IFERROR(#REF!-AO218,"")</f>
        <v/>
      </c>
      <c r="DL218" s="274" t="str">
        <f>IFERROR(#REF!-L218,"")</f>
        <v/>
      </c>
      <c r="DM218" s="238" t="e">
        <f>IF(#REF!&gt;AP218,0,1)</f>
        <v>#REF!</v>
      </c>
      <c r="DN218" s="238">
        <f>IF(AN218&lt;M218,0,1)</f>
        <v>1</v>
      </c>
      <c r="DO218" s="238">
        <f>IF(AN218&gt;N218,0,1)</f>
        <v>1</v>
      </c>
      <c r="DP218" s="238"/>
      <c r="DQ218" s="238"/>
      <c r="DR218" s="238"/>
      <c r="DS218" s="238"/>
      <c r="DT218" s="238"/>
      <c r="DU218" s="238"/>
      <c r="DV218" s="238"/>
      <c r="DW218" s="238"/>
      <c r="DX218" s="238"/>
      <c r="DY218" s="238"/>
      <c r="DZ218" s="238"/>
      <c r="EA218" s="238"/>
      <c r="EB218" s="238"/>
      <c r="EC218" s="238"/>
      <c r="ED218" s="238"/>
      <c r="EE218" s="238"/>
      <c r="EF218" s="238"/>
      <c r="EG218" s="238"/>
      <c r="EH218" s="238"/>
    </row>
    <row r="219" spans="1:138" s="196" customFormat="1" ht="31.5" hidden="1" customHeight="1" x14ac:dyDescent="0.2">
      <c r="A219" s="192"/>
      <c r="B219" s="172"/>
      <c r="C219" s="265"/>
      <c r="D219" s="172"/>
      <c r="E219" s="172"/>
      <c r="F219" s="172"/>
      <c r="G219" s="195"/>
      <c r="H219" s="258"/>
      <c r="I219" s="258"/>
      <c r="J219" s="258"/>
      <c r="K219" s="258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 t="str">
        <f t="shared" si="9"/>
        <v/>
      </c>
      <c r="AN219" s="269" t="str">
        <f t="shared" si="10"/>
        <v/>
      </c>
      <c r="AO219" s="184"/>
      <c r="AP219" s="185"/>
      <c r="AQ219" s="183" t="str">
        <f t="shared" si="11"/>
        <v/>
      </c>
      <c r="AR219" s="183" t="str">
        <f t="shared" si="12"/>
        <v/>
      </c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38"/>
      <c r="BR219" s="238"/>
      <c r="BS219" s="238"/>
      <c r="BT219" s="238"/>
      <c r="BU219" s="238"/>
      <c r="BV219" s="238"/>
      <c r="BW219" s="238"/>
      <c r="BX219" s="187"/>
      <c r="BY219" s="183"/>
      <c r="BZ219" s="183"/>
      <c r="CA219" s="183"/>
      <c r="CB219" s="183"/>
      <c r="CC219" s="183"/>
      <c r="CD219" s="183"/>
      <c r="CE219" s="238"/>
      <c r="CF219" s="238" t="str">
        <f t="shared" si="13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186" t="str">
        <f>IFERROR(ROUND((SUM(#REF!)),0),"")</f>
        <v/>
      </c>
      <c r="CP219" s="182"/>
      <c r="CQ219" s="188"/>
      <c r="CR219" s="174"/>
      <c r="CS219" s="174"/>
      <c r="CT219" s="174"/>
      <c r="CU219" s="174"/>
      <c r="CV219" s="230"/>
      <c r="CW219" s="230"/>
      <c r="CX219" s="230"/>
      <c r="CY219" s="230"/>
      <c r="CZ219" s="230"/>
      <c r="DA219" s="230"/>
      <c r="DB219" s="221" t="str">
        <f>IFERROR((AM219-L219)/L219,"")</f>
        <v/>
      </c>
      <c r="DC219" s="231">
        <f t="shared" si="14"/>
        <v>0</v>
      </c>
      <c r="DD219" s="15">
        <f>SUM(BH219:BP219,AV219:BD219)</f>
        <v>0</v>
      </c>
      <c r="DE219" s="258" t="str">
        <f>IFERROR(ROUND(DD219/K219,0),"")</f>
        <v/>
      </c>
      <c r="DF219" s="258" t="str">
        <f>IFERROR(ROUND(CO219/AQ219,1),"")</f>
        <v/>
      </c>
      <c r="DG219" s="231" t="str">
        <f t="shared" si="15"/>
        <v/>
      </c>
      <c r="DH219" s="225" t="str">
        <f t="shared" si="16"/>
        <v/>
      </c>
      <c r="DJ219" s="15" t="str">
        <f>IFERROR(#REF!-AO219,"")</f>
        <v/>
      </c>
      <c r="DL219" s="274" t="str">
        <f>IFERROR(#REF!-L219,"")</f>
        <v/>
      </c>
      <c r="DM219" s="238" t="e">
        <f>IF(#REF!&gt;AP219,0,1)</f>
        <v>#REF!</v>
      </c>
      <c r="DN219" s="238">
        <f>IF(AN219&lt;M219,0,1)</f>
        <v>1</v>
      </c>
      <c r="DO219" s="238">
        <f>IF(AN219&gt;N219,0,1)</f>
        <v>1</v>
      </c>
      <c r="DP219" s="238"/>
      <c r="DQ219" s="238"/>
      <c r="DR219" s="238"/>
      <c r="DS219" s="238"/>
      <c r="DT219" s="238"/>
      <c r="DU219" s="238"/>
      <c r="DV219" s="238"/>
      <c r="DW219" s="238"/>
      <c r="DX219" s="238"/>
      <c r="DY219" s="238"/>
      <c r="DZ219" s="238"/>
      <c r="EA219" s="238"/>
      <c r="EB219" s="238"/>
      <c r="EC219" s="238"/>
      <c r="ED219" s="238"/>
      <c r="EE219" s="238"/>
      <c r="EF219" s="238"/>
      <c r="EG219" s="238"/>
      <c r="EH219" s="238"/>
    </row>
    <row r="220" spans="1:138" s="196" customFormat="1" ht="31.5" hidden="1" customHeight="1" x14ac:dyDescent="0.2">
      <c r="A220" s="192"/>
      <c r="B220" s="172"/>
      <c r="C220" s="265"/>
      <c r="D220" s="172"/>
      <c r="E220" s="172"/>
      <c r="F220" s="172"/>
      <c r="G220" s="195"/>
      <c r="H220" s="258"/>
      <c r="I220" s="258"/>
      <c r="J220" s="258"/>
      <c r="K220" s="258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 t="str">
        <f t="shared" si="9"/>
        <v/>
      </c>
      <c r="AN220" s="269" t="str">
        <f t="shared" si="10"/>
        <v/>
      </c>
      <c r="AO220" s="184"/>
      <c r="AP220" s="185"/>
      <c r="AQ220" s="183" t="str">
        <f t="shared" si="11"/>
        <v/>
      </c>
      <c r="AR220" s="183" t="str">
        <f t="shared" si="12"/>
        <v/>
      </c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38"/>
      <c r="BR220" s="238"/>
      <c r="BS220" s="238"/>
      <c r="BT220" s="238"/>
      <c r="BU220" s="238"/>
      <c r="BV220" s="238"/>
      <c r="BW220" s="238"/>
      <c r="BX220" s="187"/>
      <c r="BY220" s="183"/>
      <c r="BZ220" s="183"/>
      <c r="CA220" s="183"/>
      <c r="CB220" s="183"/>
      <c r="CC220" s="183"/>
      <c r="CD220" s="183"/>
      <c r="CE220" s="238"/>
      <c r="CF220" s="238" t="str">
        <f t="shared" si="13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186" t="str">
        <f>IFERROR(ROUND((SUM(#REF!)),0),"")</f>
        <v/>
      </c>
      <c r="CP220" s="182"/>
      <c r="CQ220" s="188"/>
      <c r="CR220" s="174"/>
      <c r="CS220" s="174"/>
      <c r="CT220" s="174"/>
      <c r="CU220" s="174"/>
      <c r="CV220" s="230"/>
      <c r="CW220" s="230"/>
      <c r="CX220" s="230"/>
      <c r="CY220" s="230"/>
      <c r="CZ220" s="230"/>
      <c r="DA220" s="230"/>
      <c r="DB220" s="221" t="str">
        <f>IFERROR((AM220-L220)/L220,"")</f>
        <v/>
      </c>
      <c r="DC220" s="231">
        <f t="shared" si="14"/>
        <v>0</v>
      </c>
      <c r="DD220" s="15">
        <f>SUM(BH220:BP220,AV220:BD220)</f>
        <v>0</v>
      </c>
      <c r="DE220" s="258" t="str">
        <f>IFERROR(ROUND(DD220/K220,0),"")</f>
        <v/>
      </c>
      <c r="DF220" s="258" t="str">
        <f>IFERROR(ROUND(CO220/AQ220,1),"")</f>
        <v/>
      </c>
      <c r="DG220" s="231" t="str">
        <f t="shared" si="15"/>
        <v/>
      </c>
      <c r="DH220" s="225" t="str">
        <f t="shared" si="16"/>
        <v/>
      </c>
      <c r="DJ220" s="15" t="str">
        <f>IFERROR(#REF!-AO220,"")</f>
        <v/>
      </c>
      <c r="DL220" s="274" t="str">
        <f>IFERROR(#REF!-L220,"")</f>
        <v/>
      </c>
      <c r="DM220" s="238" t="e">
        <f>IF(#REF!&gt;AP220,0,1)</f>
        <v>#REF!</v>
      </c>
      <c r="DN220" s="238">
        <f>IF(AN220&lt;M220,0,1)</f>
        <v>1</v>
      </c>
      <c r="DO220" s="238">
        <f>IF(AN220&gt;N220,0,1)</f>
        <v>1</v>
      </c>
      <c r="DP220" s="238"/>
      <c r="DQ220" s="238"/>
      <c r="DR220" s="238"/>
      <c r="DS220" s="238"/>
      <c r="DT220" s="238"/>
      <c r="DU220" s="238"/>
      <c r="DV220" s="238"/>
      <c r="DW220" s="238"/>
      <c r="DX220" s="238"/>
      <c r="DY220" s="238"/>
      <c r="DZ220" s="238"/>
      <c r="EA220" s="238"/>
      <c r="EB220" s="238"/>
      <c r="EC220" s="238"/>
      <c r="ED220" s="238"/>
      <c r="EE220" s="238"/>
      <c r="EF220" s="238"/>
      <c r="EG220" s="238"/>
      <c r="EH220" s="238"/>
    </row>
    <row r="221" spans="1:138" s="196" customFormat="1" ht="31.5" hidden="1" customHeight="1" x14ac:dyDescent="0.2">
      <c r="A221" s="192"/>
      <c r="B221" s="172"/>
      <c r="C221" s="265"/>
      <c r="D221" s="172"/>
      <c r="E221" s="172"/>
      <c r="F221" s="172"/>
      <c r="G221" s="195"/>
      <c r="H221" s="258"/>
      <c r="I221" s="258"/>
      <c r="J221" s="258"/>
      <c r="K221" s="258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 t="str">
        <f t="shared" si="9"/>
        <v/>
      </c>
      <c r="AN221" s="269" t="str">
        <f t="shared" si="10"/>
        <v/>
      </c>
      <c r="AO221" s="184"/>
      <c r="AP221" s="185"/>
      <c r="AQ221" s="183" t="str">
        <f t="shared" si="11"/>
        <v/>
      </c>
      <c r="AR221" s="183" t="str">
        <f t="shared" si="12"/>
        <v/>
      </c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38"/>
      <c r="BR221" s="238"/>
      <c r="BS221" s="238"/>
      <c r="BT221" s="238"/>
      <c r="BU221" s="238"/>
      <c r="BV221" s="238"/>
      <c r="BW221" s="238"/>
      <c r="BX221" s="187"/>
      <c r="BY221" s="183"/>
      <c r="BZ221" s="183"/>
      <c r="CA221" s="183"/>
      <c r="CB221" s="183"/>
      <c r="CC221" s="183"/>
      <c r="CD221" s="183"/>
      <c r="CE221" s="238"/>
      <c r="CF221" s="238" t="str">
        <f t="shared" si="13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186" t="str">
        <f>IFERROR(ROUND((SUM(#REF!)),0),"")</f>
        <v/>
      </c>
      <c r="CP221" s="182"/>
      <c r="CQ221" s="188"/>
      <c r="CR221" s="174"/>
      <c r="CS221" s="174"/>
      <c r="CT221" s="174"/>
      <c r="CU221" s="174"/>
      <c r="CV221" s="230"/>
      <c r="CW221" s="230"/>
      <c r="CX221" s="230"/>
      <c r="CY221" s="230"/>
      <c r="CZ221" s="230"/>
      <c r="DA221" s="230"/>
      <c r="DB221" s="221" t="str">
        <f>IFERROR((AM221-L221)/L221,"")</f>
        <v/>
      </c>
      <c r="DC221" s="231">
        <f t="shared" si="14"/>
        <v>0</v>
      </c>
      <c r="DD221" s="15">
        <f>SUM(BH221:BP221,AV221:BD221)</f>
        <v>0</v>
      </c>
      <c r="DE221" s="258" t="str">
        <f>IFERROR(ROUND(DD221/K221,0),"")</f>
        <v/>
      </c>
      <c r="DF221" s="258" t="str">
        <f>IFERROR(ROUND(CO221/AQ221,1),"")</f>
        <v/>
      </c>
      <c r="DG221" s="231" t="str">
        <f t="shared" si="15"/>
        <v/>
      </c>
      <c r="DH221" s="225" t="str">
        <f t="shared" si="16"/>
        <v/>
      </c>
      <c r="DJ221" s="15" t="str">
        <f>IFERROR(#REF!-AO221,"")</f>
        <v/>
      </c>
      <c r="DL221" s="274" t="str">
        <f>IFERROR(#REF!-L221,"")</f>
        <v/>
      </c>
      <c r="DM221" s="238" t="e">
        <f>IF(#REF!&gt;AP221,0,1)</f>
        <v>#REF!</v>
      </c>
      <c r="DN221" s="238">
        <f>IF(AN221&lt;M221,0,1)</f>
        <v>1</v>
      </c>
      <c r="DO221" s="238">
        <f>IF(AN221&gt;N221,0,1)</f>
        <v>1</v>
      </c>
      <c r="DP221" s="238"/>
      <c r="DQ221" s="238"/>
      <c r="DR221" s="238"/>
      <c r="DS221" s="238"/>
      <c r="DT221" s="238"/>
      <c r="DU221" s="238"/>
      <c r="DV221" s="238"/>
      <c r="DW221" s="238"/>
      <c r="DX221" s="238"/>
      <c r="DY221" s="238"/>
      <c r="DZ221" s="238"/>
      <c r="EA221" s="238"/>
      <c r="EB221" s="238"/>
      <c r="EC221" s="238"/>
      <c r="ED221" s="238"/>
      <c r="EE221" s="238"/>
      <c r="EF221" s="238"/>
      <c r="EG221" s="238"/>
      <c r="EH221" s="238"/>
    </row>
    <row r="222" spans="1:138" s="196" customFormat="1" ht="31.5" hidden="1" customHeight="1" x14ac:dyDescent="0.2">
      <c r="A222" s="192"/>
      <c r="B222" s="172"/>
      <c r="C222" s="265"/>
      <c r="D222" s="172"/>
      <c r="E222" s="172"/>
      <c r="F222" s="172"/>
      <c r="G222" s="195"/>
      <c r="H222" s="258"/>
      <c r="I222" s="258"/>
      <c r="J222" s="258"/>
      <c r="K222" s="258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 t="str">
        <f t="shared" si="9"/>
        <v/>
      </c>
      <c r="AN222" s="269" t="str">
        <f t="shared" si="10"/>
        <v/>
      </c>
      <c r="AO222" s="184"/>
      <c r="AP222" s="185"/>
      <c r="AQ222" s="183" t="str">
        <f t="shared" si="11"/>
        <v/>
      </c>
      <c r="AR222" s="183" t="str">
        <f t="shared" si="12"/>
        <v/>
      </c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38"/>
      <c r="BR222" s="238"/>
      <c r="BS222" s="238"/>
      <c r="BT222" s="238"/>
      <c r="BU222" s="238"/>
      <c r="BV222" s="238"/>
      <c r="BW222" s="238"/>
      <c r="BX222" s="187"/>
      <c r="BY222" s="183"/>
      <c r="BZ222" s="183"/>
      <c r="CA222" s="183"/>
      <c r="CB222" s="183"/>
      <c r="CC222" s="183"/>
      <c r="CD222" s="183"/>
      <c r="CE222" s="238"/>
      <c r="CF222" s="238" t="str">
        <f t="shared" si="13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186" t="str">
        <f>IFERROR(ROUND((SUM(#REF!)),0),"")</f>
        <v/>
      </c>
      <c r="CP222" s="182"/>
      <c r="CQ222" s="188"/>
      <c r="CR222" s="174"/>
      <c r="CS222" s="174"/>
      <c r="CT222" s="174"/>
      <c r="CU222" s="174"/>
      <c r="CV222" s="230"/>
      <c r="CW222" s="230"/>
      <c r="CX222" s="230"/>
      <c r="CY222" s="230"/>
      <c r="CZ222" s="230"/>
      <c r="DA222" s="230"/>
      <c r="DB222" s="221" t="str">
        <f>IFERROR((AM222-L222)/L222,"")</f>
        <v/>
      </c>
      <c r="DC222" s="231">
        <f t="shared" si="14"/>
        <v>0</v>
      </c>
      <c r="DD222" s="15">
        <f>SUM(BH222:BP222,AV222:BD222)</f>
        <v>0</v>
      </c>
      <c r="DE222" s="258" t="str">
        <f>IFERROR(ROUND(DD222/K222,0),"")</f>
        <v/>
      </c>
      <c r="DF222" s="258" t="str">
        <f>IFERROR(ROUND(CO222/AQ222,1),"")</f>
        <v/>
      </c>
      <c r="DG222" s="231" t="str">
        <f t="shared" si="15"/>
        <v/>
      </c>
      <c r="DH222" s="225" t="str">
        <f t="shared" si="16"/>
        <v/>
      </c>
      <c r="DJ222" s="15" t="str">
        <f>IFERROR(#REF!-AO222,"")</f>
        <v/>
      </c>
      <c r="DL222" s="274" t="str">
        <f>IFERROR(#REF!-L222,"")</f>
        <v/>
      </c>
      <c r="DM222" s="238" t="e">
        <f>IF(#REF!&gt;AP222,0,1)</f>
        <v>#REF!</v>
      </c>
      <c r="DN222" s="238">
        <f>IF(AN222&lt;M222,0,1)</f>
        <v>1</v>
      </c>
      <c r="DO222" s="238">
        <f>IF(AN222&gt;N222,0,1)</f>
        <v>1</v>
      </c>
      <c r="DP222" s="238"/>
      <c r="DQ222" s="238"/>
      <c r="DR222" s="238"/>
      <c r="DS222" s="238"/>
      <c r="DT222" s="238"/>
      <c r="DU222" s="238"/>
      <c r="DV222" s="238"/>
      <c r="DW222" s="238"/>
      <c r="DX222" s="238"/>
      <c r="DY222" s="238"/>
      <c r="DZ222" s="238"/>
      <c r="EA222" s="238"/>
      <c r="EB222" s="238"/>
      <c r="EC222" s="238"/>
      <c r="ED222" s="238"/>
      <c r="EE222" s="238"/>
      <c r="EF222" s="238"/>
      <c r="EG222" s="238"/>
      <c r="EH222" s="238"/>
    </row>
    <row r="223" spans="1:138" s="196" customFormat="1" ht="31.5" hidden="1" customHeight="1" x14ac:dyDescent="0.2">
      <c r="A223" s="192"/>
      <c r="B223" s="172"/>
      <c r="C223" s="265"/>
      <c r="D223" s="172"/>
      <c r="E223" s="172"/>
      <c r="F223" s="172"/>
      <c r="G223" s="195"/>
      <c r="H223" s="258"/>
      <c r="I223" s="258"/>
      <c r="J223" s="258"/>
      <c r="K223" s="258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 t="str">
        <f t="shared" si="9"/>
        <v/>
      </c>
      <c r="AN223" s="269" t="str">
        <f t="shared" si="10"/>
        <v/>
      </c>
      <c r="AO223" s="184"/>
      <c r="AP223" s="185"/>
      <c r="AQ223" s="183" t="str">
        <f t="shared" si="11"/>
        <v/>
      </c>
      <c r="AR223" s="183" t="str">
        <f t="shared" si="12"/>
        <v/>
      </c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38"/>
      <c r="BR223" s="238"/>
      <c r="BS223" s="238"/>
      <c r="BT223" s="238"/>
      <c r="BU223" s="238"/>
      <c r="BV223" s="238"/>
      <c r="BW223" s="238"/>
      <c r="BX223" s="187"/>
      <c r="BY223" s="183"/>
      <c r="BZ223" s="183"/>
      <c r="CA223" s="183"/>
      <c r="CB223" s="183"/>
      <c r="CC223" s="183"/>
      <c r="CD223" s="183"/>
      <c r="CE223" s="238"/>
      <c r="CF223" s="238" t="str">
        <f t="shared" si="13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186" t="str">
        <f>IFERROR(ROUND((SUM(#REF!)),0),"")</f>
        <v/>
      </c>
      <c r="CP223" s="182"/>
      <c r="CQ223" s="188"/>
      <c r="CR223" s="174"/>
      <c r="CS223" s="174"/>
      <c r="CT223" s="174"/>
      <c r="CU223" s="174"/>
      <c r="CV223" s="230"/>
      <c r="CW223" s="230"/>
      <c r="CX223" s="230"/>
      <c r="CY223" s="230"/>
      <c r="CZ223" s="230"/>
      <c r="DA223" s="230"/>
      <c r="DB223" s="221" t="str">
        <f>IFERROR((AM223-L223)/L223,"")</f>
        <v/>
      </c>
      <c r="DC223" s="231">
        <f t="shared" si="14"/>
        <v>0</v>
      </c>
      <c r="DD223" s="15">
        <f>SUM(BH223:BP223,AV223:BD223)</f>
        <v>0</v>
      </c>
      <c r="DE223" s="258" t="str">
        <f>IFERROR(ROUND(DD223/K223,0),"")</f>
        <v/>
      </c>
      <c r="DF223" s="258" t="str">
        <f>IFERROR(ROUND(CO223/AQ223,1),"")</f>
        <v/>
      </c>
      <c r="DG223" s="231" t="str">
        <f t="shared" si="15"/>
        <v/>
      </c>
      <c r="DH223" s="225" t="str">
        <f t="shared" si="16"/>
        <v/>
      </c>
      <c r="DJ223" s="15" t="str">
        <f>IFERROR(#REF!-AO223,"")</f>
        <v/>
      </c>
      <c r="DL223" s="274" t="str">
        <f>IFERROR(#REF!-L223,"")</f>
        <v/>
      </c>
      <c r="DM223" s="238" t="e">
        <f>IF(#REF!&gt;AP223,0,1)</f>
        <v>#REF!</v>
      </c>
      <c r="DN223" s="238">
        <f>IF(AN223&lt;M223,0,1)</f>
        <v>1</v>
      </c>
      <c r="DO223" s="238">
        <f>IF(AN223&gt;N223,0,1)</f>
        <v>1</v>
      </c>
      <c r="DP223" s="238"/>
      <c r="DQ223" s="238"/>
      <c r="DR223" s="238"/>
      <c r="DS223" s="238"/>
      <c r="DT223" s="238"/>
      <c r="DU223" s="238"/>
      <c r="DV223" s="238"/>
      <c r="DW223" s="238"/>
      <c r="DX223" s="238"/>
      <c r="DY223" s="238"/>
      <c r="DZ223" s="238"/>
      <c r="EA223" s="238"/>
      <c r="EB223" s="238"/>
      <c r="EC223" s="238"/>
      <c r="ED223" s="238"/>
      <c r="EE223" s="238"/>
      <c r="EF223" s="238"/>
      <c r="EG223" s="238"/>
      <c r="EH223" s="238"/>
    </row>
    <row r="224" spans="1:138" s="196" customFormat="1" ht="31.5" hidden="1" customHeight="1" x14ac:dyDescent="0.2">
      <c r="A224" s="192"/>
      <c r="B224" s="172"/>
      <c r="C224" s="265"/>
      <c r="D224" s="172"/>
      <c r="E224" s="172"/>
      <c r="F224" s="172"/>
      <c r="G224" s="195"/>
      <c r="H224" s="258"/>
      <c r="I224" s="258"/>
      <c r="J224" s="258"/>
      <c r="K224" s="258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 t="str">
        <f t="shared" si="9"/>
        <v/>
      </c>
      <c r="AN224" s="269" t="str">
        <f t="shared" si="10"/>
        <v/>
      </c>
      <c r="AO224" s="184"/>
      <c r="AP224" s="185"/>
      <c r="AQ224" s="183" t="str">
        <f t="shared" si="11"/>
        <v/>
      </c>
      <c r="AR224" s="183" t="str">
        <f t="shared" si="12"/>
        <v/>
      </c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38"/>
      <c r="BR224" s="238"/>
      <c r="BS224" s="238"/>
      <c r="BT224" s="238"/>
      <c r="BU224" s="238"/>
      <c r="BV224" s="238"/>
      <c r="BW224" s="238"/>
      <c r="BX224" s="187"/>
      <c r="BY224" s="183"/>
      <c r="BZ224" s="183"/>
      <c r="CA224" s="183"/>
      <c r="CB224" s="183"/>
      <c r="CC224" s="183"/>
      <c r="CD224" s="183"/>
      <c r="CE224" s="238"/>
      <c r="CF224" s="238" t="str">
        <f t="shared" si="13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186" t="str">
        <f>IFERROR(ROUND((SUM(#REF!)),0),"")</f>
        <v/>
      </c>
      <c r="CP224" s="182"/>
      <c r="CQ224" s="188"/>
      <c r="CR224" s="174"/>
      <c r="CS224" s="174"/>
      <c r="CT224" s="174"/>
      <c r="CU224" s="174"/>
      <c r="CV224" s="230"/>
      <c r="CW224" s="230"/>
      <c r="CX224" s="230"/>
      <c r="CY224" s="230"/>
      <c r="CZ224" s="230"/>
      <c r="DA224" s="230"/>
      <c r="DB224" s="221" t="str">
        <f>IFERROR((AM224-L224)/L224,"")</f>
        <v/>
      </c>
      <c r="DC224" s="231">
        <f t="shared" si="14"/>
        <v>0</v>
      </c>
      <c r="DD224" s="15">
        <f>SUM(BH224:BP224,AV224:BD224)</f>
        <v>0</v>
      </c>
      <c r="DE224" s="258" t="str">
        <f>IFERROR(ROUND(DD224/K224,0),"")</f>
        <v/>
      </c>
      <c r="DF224" s="258" t="str">
        <f>IFERROR(ROUND(CO224/AQ224,1),"")</f>
        <v/>
      </c>
      <c r="DG224" s="231" t="str">
        <f t="shared" si="15"/>
        <v/>
      </c>
      <c r="DH224" s="225" t="str">
        <f t="shared" si="16"/>
        <v/>
      </c>
      <c r="DJ224" s="15" t="str">
        <f>IFERROR(#REF!-AO224,"")</f>
        <v/>
      </c>
      <c r="DL224" s="274" t="str">
        <f>IFERROR(#REF!-L224,"")</f>
        <v/>
      </c>
      <c r="DM224" s="238" t="e">
        <f>IF(#REF!&gt;AP224,0,1)</f>
        <v>#REF!</v>
      </c>
      <c r="DN224" s="238">
        <f>IF(AN224&lt;M224,0,1)</f>
        <v>1</v>
      </c>
      <c r="DO224" s="238">
        <f>IF(AN224&gt;N224,0,1)</f>
        <v>1</v>
      </c>
      <c r="DP224" s="238"/>
      <c r="DQ224" s="238"/>
      <c r="DR224" s="238"/>
      <c r="DS224" s="238"/>
      <c r="DT224" s="238"/>
      <c r="DU224" s="238"/>
      <c r="DV224" s="238"/>
      <c r="DW224" s="238"/>
      <c r="DX224" s="238"/>
      <c r="DY224" s="238"/>
      <c r="DZ224" s="238"/>
      <c r="EA224" s="238"/>
      <c r="EB224" s="238"/>
      <c r="EC224" s="238"/>
      <c r="ED224" s="238"/>
      <c r="EE224" s="238"/>
      <c r="EF224" s="238"/>
      <c r="EG224" s="238"/>
      <c r="EH224" s="238"/>
    </row>
    <row r="225" spans="1:138" s="196" customFormat="1" ht="31.5" hidden="1" customHeight="1" x14ac:dyDescent="0.2">
      <c r="A225" s="192"/>
      <c r="B225" s="172"/>
      <c r="C225" s="265"/>
      <c r="D225" s="172"/>
      <c r="E225" s="172"/>
      <c r="F225" s="172"/>
      <c r="G225" s="195"/>
      <c r="H225" s="258"/>
      <c r="I225" s="258"/>
      <c r="J225" s="258"/>
      <c r="K225" s="258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 t="str">
        <f t="shared" si="9"/>
        <v/>
      </c>
      <c r="AN225" s="269" t="str">
        <f t="shared" si="10"/>
        <v/>
      </c>
      <c r="AO225" s="184"/>
      <c r="AP225" s="185"/>
      <c r="AQ225" s="183" t="str">
        <f t="shared" si="11"/>
        <v/>
      </c>
      <c r="AR225" s="183" t="str">
        <f t="shared" si="12"/>
        <v/>
      </c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38"/>
      <c r="BR225" s="238"/>
      <c r="BS225" s="238"/>
      <c r="BT225" s="238"/>
      <c r="BU225" s="238"/>
      <c r="BV225" s="238"/>
      <c r="BW225" s="238"/>
      <c r="BX225" s="187"/>
      <c r="BY225" s="183"/>
      <c r="BZ225" s="183"/>
      <c r="CA225" s="183"/>
      <c r="CB225" s="183"/>
      <c r="CC225" s="183"/>
      <c r="CD225" s="183"/>
      <c r="CE225" s="238"/>
      <c r="CF225" s="238" t="str">
        <f t="shared" si="13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186" t="str">
        <f>IFERROR(ROUND((SUM(#REF!)),0),"")</f>
        <v/>
      </c>
      <c r="CP225" s="182"/>
      <c r="CQ225" s="188"/>
      <c r="CR225" s="174"/>
      <c r="CS225" s="174"/>
      <c r="CT225" s="174"/>
      <c r="CU225" s="174"/>
      <c r="CV225" s="230"/>
      <c r="CW225" s="230"/>
      <c r="CX225" s="230"/>
      <c r="CY225" s="230"/>
      <c r="CZ225" s="230"/>
      <c r="DA225" s="230"/>
      <c r="DB225" s="221" t="str">
        <f>IFERROR((AM225-L225)/L225,"")</f>
        <v/>
      </c>
      <c r="DC225" s="231">
        <f t="shared" si="14"/>
        <v>0</v>
      </c>
      <c r="DD225" s="15">
        <f>SUM(BH225:BP225,AV225:BD225)</f>
        <v>0</v>
      </c>
      <c r="DE225" s="258" t="str">
        <f>IFERROR(ROUND(DD225/K225,0),"")</f>
        <v/>
      </c>
      <c r="DF225" s="258" t="str">
        <f>IFERROR(ROUND(CO225/AQ225,1),"")</f>
        <v/>
      </c>
      <c r="DG225" s="231" t="str">
        <f t="shared" si="15"/>
        <v/>
      </c>
      <c r="DH225" s="225" t="str">
        <f t="shared" si="16"/>
        <v/>
      </c>
      <c r="DJ225" s="15" t="str">
        <f>IFERROR(#REF!-AO225,"")</f>
        <v/>
      </c>
      <c r="DL225" s="274" t="str">
        <f>IFERROR(#REF!-L225,"")</f>
        <v/>
      </c>
      <c r="DM225" s="238" t="e">
        <f>IF(#REF!&gt;AP225,0,1)</f>
        <v>#REF!</v>
      </c>
      <c r="DN225" s="238">
        <f>IF(AN225&lt;M225,0,1)</f>
        <v>1</v>
      </c>
      <c r="DO225" s="238">
        <f>IF(AN225&gt;N225,0,1)</f>
        <v>1</v>
      </c>
      <c r="DP225" s="238"/>
      <c r="DQ225" s="238"/>
      <c r="DR225" s="238"/>
      <c r="DS225" s="238"/>
      <c r="DT225" s="238"/>
      <c r="DU225" s="238"/>
      <c r="DV225" s="238"/>
      <c r="DW225" s="238"/>
      <c r="DX225" s="238"/>
      <c r="DY225" s="238"/>
      <c r="DZ225" s="238"/>
      <c r="EA225" s="238"/>
      <c r="EB225" s="238"/>
      <c r="EC225" s="238"/>
      <c r="ED225" s="238"/>
      <c r="EE225" s="238"/>
      <c r="EF225" s="238"/>
      <c r="EG225" s="238"/>
      <c r="EH225" s="238"/>
    </row>
    <row r="226" spans="1:138" s="196" customFormat="1" ht="31.5" hidden="1" customHeight="1" x14ac:dyDescent="0.2">
      <c r="A226" s="192"/>
      <c r="B226" s="172"/>
      <c r="C226" s="265"/>
      <c r="D226" s="172"/>
      <c r="E226" s="172"/>
      <c r="F226" s="172"/>
      <c r="G226" s="195"/>
      <c r="H226" s="258"/>
      <c r="I226" s="258"/>
      <c r="J226" s="258"/>
      <c r="K226" s="258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 t="str">
        <f t="shared" si="9"/>
        <v/>
      </c>
      <c r="AN226" s="269" t="str">
        <f t="shared" si="10"/>
        <v/>
      </c>
      <c r="AO226" s="184"/>
      <c r="AP226" s="185"/>
      <c r="AQ226" s="183" t="str">
        <f t="shared" si="11"/>
        <v/>
      </c>
      <c r="AR226" s="183" t="str">
        <f t="shared" si="12"/>
        <v/>
      </c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38"/>
      <c r="BR226" s="238"/>
      <c r="BS226" s="238"/>
      <c r="BT226" s="238"/>
      <c r="BU226" s="238"/>
      <c r="BV226" s="238"/>
      <c r="BW226" s="238"/>
      <c r="BX226" s="187"/>
      <c r="BY226" s="183"/>
      <c r="BZ226" s="183"/>
      <c r="CA226" s="183"/>
      <c r="CB226" s="183"/>
      <c r="CC226" s="183"/>
      <c r="CD226" s="183"/>
      <c r="CE226" s="238"/>
      <c r="CF226" s="238" t="str">
        <f t="shared" si="13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186" t="str">
        <f>IFERROR(ROUND((SUM(#REF!)),0),"")</f>
        <v/>
      </c>
      <c r="CP226" s="182"/>
      <c r="CQ226" s="188"/>
      <c r="CR226" s="174"/>
      <c r="CS226" s="174"/>
      <c r="CT226" s="174"/>
      <c r="CU226" s="174"/>
      <c r="CV226" s="230"/>
      <c r="CW226" s="230"/>
      <c r="CX226" s="230"/>
      <c r="CY226" s="230"/>
      <c r="CZ226" s="230"/>
      <c r="DA226" s="230"/>
      <c r="DB226" s="221" t="str">
        <f>IFERROR((AM226-L226)/L226,"")</f>
        <v/>
      </c>
      <c r="DC226" s="231">
        <f t="shared" si="14"/>
        <v>0</v>
      </c>
      <c r="DD226" s="15">
        <f>SUM(BH226:BP226,AV226:BD226)</f>
        <v>0</v>
      </c>
      <c r="DE226" s="258" t="str">
        <f>IFERROR(ROUND(DD226/K226,0),"")</f>
        <v/>
      </c>
      <c r="DF226" s="258" t="str">
        <f>IFERROR(ROUND(CO226/AQ226,1),"")</f>
        <v/>
      </c>
      <c r="DG226" s="231" t="str">
        <f t="shared" si="15"/>
        <v/>
      </c>
      <c r="DH226" s="225" t="str">
        <f t="shared" si="16"/>
        <v/>
      </c>
      <c r="DJ226" s="15" t="str">
        <f>IFERROR(#REF!-AO226,"")</f>
        <v/>
      </c>
      <c r="DL226" s="274" t="str">
        <f>IFERROR(#REF!-L226,"")</f>
        <v/>
      </c>
      <c r="DM226" s="238" t="e">
        <f>IF(#REF!&gt;AP226,0,1)</f>
        <v>#REF!</v>
      </c>
      <c r="DN226" s="238">
        <f>IF(AN226&lt;M226,0,1)</f>
        <v>1</v>
      </c>
      <c r="DO226" s="238">
        <f>IF(AN226&gt;N226,0,1)</f>
        <v>1</v>
      </c>
      <c r="DP226" s="238"/>
      <c r="DQ226" s="238"/>
      <c r="DR226" s="238"/>
      <c r="DS226" s="238"/>
      <c r="DT226" s="238"/>
      <c r="DU226" s="238"/>
      <c r="DV226" s="238"/>
      <c r="DW226" s="238"/>
      <c r="DX226" s="238"/>
      <c r="DY226" s="238"/>
      <c r="DZ226" s="238"/>
      <c r="EA226" s="238"/>
      <c r="EB226" s="238"/>
      <c r="EC226" s="238"/>
      <c r="ED226" s="238"/>
      <c r="EE226" s="238"/>
      <c r="EF226" s="238"/>
      <c r="EG226" s="238"/>
      <c r="EH226" s="238"/>
    </row>
    <row r="227" spans="1:138" s="196" customFormat="1" ht="31.5" hidden="1" customHeight="1" x14ac:dyDescent="0.2">
      <c r="A227" s="192"/>
      <c r="B227" s="172"/>
      <c r="C227" s="265"/>
      <c r="D227" s="172"/>
      <c r="E227" s="172"/>
      <c r="F227" s="172"/>
      <c r="G227" s="195"/>
      <c r="H227" s="258"/>
      <c r="I227" s="258"/>
      <c r="J227" s="258"/>
      <c r="K227" s="258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 t="str">
        <f t="shared" si="9"/>
        <v/>
      </c>
      <c r="AN227" s="269" t="str">
        <f t="shared" si="10"/>
        <v/>
      </c>
      <c r="AO227" s="184"/>
      <c r="AP227" s="185"/>
      <c r="AQ227" s="183" t="str">
        <f t="shared" si="11"/>
        <v/>
      </c>
      <c r="AR227" s="183" t="str">
        <f t="shared" si="12"/>
        <v/>
      </c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38"/>
      <c r="BR227" s="238"/>
      <c r="BS227" s="238"/>
      <c r="BT227" s="238"/>
      <c r="BU227" s="238"/>
      <c r="BV227" s="238"/>
      <c r="BW227" s="238"/>
      <c r="BX227" s="187"/>
      <c r="BY227" s="183"/>
      <c r="BZ227" s="183"/>
      <c r="CA227" s="183"/>
      <c r="CB227" s="183"/>
      <c r="CC227" s="183"/>
      <c r="CD227" s="183"/>
      <c r="CE227" s="238"/>
      <c r="CF227" s="238" t="str">
        <f t="shared" si="13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186" t="str">
        <f>IFERROR(ROUND((SUM(#REF!)),0),"")</f>
        <v/>
      </c>
      <c r="CP227" s="182"/>
      <c r="CQ227" s="188"/>
      <c r="CR227" s="174"/>
      <c r="CS227" s="174"/>
      <c r="CT227" s="174"/>
      <c r="CU227" s="174"/>
      <c r="CV227" s="230"/>
      <c r="CW227" s="230"/>
      <c r="CX227" s="230"/>
      <c r="CY227" s="230"/>
      <c r="CZ227" s="230"/>
      <c r="DA227" s="230"/>
      <c r="DB227" s="221" t="str">
        <f>IFERROR((AM227-L227)/L227,"")</f>
        <v/>
      </c>
      <c r="DC227" s="231">
        <f t="shared" si="14"/>
        <v>0</v>
      </c>
      <c r="DD227" s="15">
        <f>SUM(BH227:BP227,AV227:BD227)</f>
        <v>0</v>
      </c>
      <c r="DE227" s="258" t="str">
        <f>IFERROR(ROUND(DD227/K227,0),"")</f>
        <v/>
      </c>
      <c r="DF227" s="258" t="str">
        <f>IFERROR(ROUND(CO227/AQ227,1),"")</f>
        <v/>
      </c>
      <c r="DG227" s="231" t="str">
        <f t="shared" si="15"/>
        <v/>
      </c>
      <c r="DH227" s="225" t="str">
        <f t="shared" si="16"/>
        <v/>
      </c>
      <c r="DJ227" s="15" t="str">
        <f>IFERROR(#REF!-AO227,"")</f>
        <v/>
      </c>
      <c r="DL227" s="274" t="str">
        <f>IFERROR(#REF!-L227,"")</f>
        <v/>
      </c>
      <c r="DM227" s="238" t="e">
        <f>IF(#REF!&gt;AP227,0,1)</f>
        <v>#REF!</v>
      </c>
      <c r="DN227" s="238">
        <f>IF(AN227&lt;M227,0,1)</f>
        <v>1</v>
      </c>
      <c r="DO227" s="238">
        <f>IF(AN227&gt;N227,0,1)</f>
        <v>1</v>
      </c>
      <c r="DP227" s="238"/>
      <c r="DQ227" s="238"/>
      <c r="DR227" s="238"/>
      <c r="DS227" s="238"/>
      <c r="DT227" s="238"/>
      <c r="DU227" s="238"/>
      <c r="DV227" s="238"/>
      <c r="DW227" s="238"/>
      <c r="DX227" s="238"/>
      <c r="DY227" s="238"/>
      <c r="DZ227" s="238"/>
      <c r="EA227" s="238"/>
      <c r="EB227" s="238"/>
      <c r="EC227" s="238"/>
      <c r="ED227" s="238"/>
      <c r="EE227" s="238"/>
      <c r="EF227" s="238"/>
      <c r="EG227" s="238"/>
      <c r="EH227" s="238"/>
    </row>
    <row r="228" spans="1:138" s="196" customFormat="1" ht="31.5" hidden="1" customHeight="1" x14ac:dyDescent="0.2">
      <c r="A228" s="192"/>
      <c r="B228" s="172"/>
      <c r="C228" s="265"/>
      <c r="D228" s="172"/>
      <c r="E228" s="172"/>
      <c r="F228" s="172"/>
      <c r="G228" s="195"/>
      <c r="H228" s="258"/>
      <c r="I228" s="258"/>
      <c r="J228" s="258"/>
      <c r="K228" s="258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 t="str">
        <f t="shared" si="9"/>
        <v/>
      </c>
      <c r="AN228" s="269" t="str">
        <f t="shared" si="10"/>
        <v/>
      </c>
      <c r="AO228" s="184"/>
      <c r="AP228" s="185"/>
      <c r="AQ228" s="183" t="str">
        <f t="shared" si="11"/>
        <v/>
      </c>
      <c r="AR228" s="183" t="str">
        <f t="shared" si="12"/>
        <v/>
      </c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38"/>
      <c r="BR228" s="238"/>
      <c r="BS228" s="238"/>
      <c r="BT228" s="238"/>
      <c r="BU228" s="238"/>
      <c r="BV228" s="238"/>
      <c r="BW228" s="238"/>
      <c r="BX228" s="187"/>
      <c r="BY228" s="183"/>
      <c r="BZ228" s="183"/>
      <c r="CA228" s="183"/>
      <c r="CB228" s="183"/>
      <c r="CC228" s="183"/>
      <c r="CD228" s="183"/>
      <c r="CE228" s="238"/>
      <c r="CF228" s="238" t="str">
        <f t="shared" si="13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186" t="str">
        <f>IFERROR(ROUND((SUM(#REF!)),0),"")</f>
        <v/>
      </c>
      <c r="CP228" s="182"/>
      <c r="CQ228" s="188"/>
      <c r="CR228" s="174"/>
      <c r="CS228" s="174"/>
      <c r="CT228" s="174"/>
      <c r="CU228" s="174"/>
      <c r="CV228" s="230"/>
      <c r="CW228" s="230"/>
      <c r="CX228" s="230"/>
      <c r="CY228" s="230"/>
      <c r="CZ228" s="230"/>
      <c r="DA228" s="230"/>
      <c r="DB228" s="221" t="str">
        <f>IFERROR((AM228-L228)/L228,"")</f>
        <v/>
      </c>
      <c r="DC228" s="231">
        <f t="shared" si="14"/>
        <v>0</v>
      </c>
      <c r="DD228" s="15">
        <f>SUM(BH228:BP228,AV228:BD228)</f>
        <v>0</v>
      </c>
      <c r="DE228" s="258" t="str">
        <f>IFERROR(ROUND(DD228/K228,0),"")</f>
        <v/>
      </c>
      <c r="DF228" s="258" t="str">
        <f>IFERROR(ROUND(CO228/AQ228,1),"")</f>
        <v/>
      </c>
      <c r="DG228" s="231" t="str">
        <f t="shared" si="15"/>
        <v/>
      </c>
      <c r="DH228" s="225" t="str">
        <f t="shared" si="16"/>
        <v/>
      </c>
      <c r="DJ228" s="15" t="str">
        <f>IFERROR(#REF!-AO228,"")</f>
        <v/>
      </c>
      <c r="DL228" s="274" t="str">
        <f>IFERROR(#REF!-L228,"")</f>
        <v/>
      </c>
      <c r="DM228" s="238" t="e">
        <f>IF(#REF!&gt;AP228,0,1)</f>
        <v>#REF!</v>
      </c>
      <c r="DN228" s="238">
        <f>IF(AN228&lt;M228,0,1)</f>
        <v>1</v>
      </c>
      <c r="DO228" s="238">
        <f>IF(AN228&gt;N228,0,1)</f>
        <v>1</v>
      </c>
      <c r="DP228" s="238"/>
      <c r="DQ228" s="238"/>
      <c r="DR228" s="238"/>
      <c r="DS228" s="238"/>
      <c r="DT228" s="238"/>
      <c r="DU228" s="238"/>
      <c r="DV228" s="238"/>
      <c r="DW228" s="238"/>
      <c r="DX228" s="238"/>
      <c r="DY228" s="238"/>
      <c r="DZ228" s="238"/>
      <c r="EA228" s="238"/>
      <c r="EB228" s="238"/>
      <c r="EC228" s="238"/>
      <c r="ED228" s="238"/>
      <c r="EE228" s="238"/>
      <c r="EF228" s="238"/>
      <c r="EG228" s="238"/>
      <c r="EH228" s="238"/>
    </row>
    <row r="229" spans="1:138" s="196" customFormat="1" ht="31.5" hidden="1" customHeight="1" x14ac:dyDescent="0.2">
      <c r="A229" s="192"/>
      <c r="B229" s="172"/>
      <c r="C229" s="265"/>
      <c r="D229" s="172"/>
      <c r="E229" s="172"/>
      <c r="F229" s="172"/>
      <c r="G229" s="195"/>
      <c r="H229" s="258"/>
      <c r="I229" s="258"/>
      <c r="J229" s="258"/>
      <c r="K229" s="258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 t="str">
        <f t="shared" si="9"/>
        <v/>
      </c>
      <c r="AN229" s="269" t="str">
        <f t="shared" si="10"/>
        <v/>
      </c>
      <c r="AO229" s="184"/>
      <c r="AP229" s="185"/>
      <c r="AQ229" s="183" t="str">
        <f t="shared" si="11"/>
        <v/>
      </c>
      <c r="AR229" s="183" t="str">
        <f t="shared" si="12"/>
        <v/>
      </c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38"/>
      <c r="BR229" s="238"/>
      <c r="BS229" s="238"/>
      <c r="BT229" s="238"/>
      <c r="BU229" s="238"/>
      <c r="BV229" s="238"/>
      <c r="BW229" s="238"/>
      <c r="BX229" s="187"/>
      <c r="BY229" s="183"/>
      <c r="BZ229" s="183"/>
      <c r="CA229" s="183"/>
      <c r="CB229" s="183"/>
      <c r="CC229" s="183"/>
      <c r="CD229" s="183"/>
      <c r="CE229" s="238"/>
      <c r="CF229" s="238" t="str">
        <f t="shared" si="13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186" t="str">
        <f>IFERROR(ROUND((SUM(#REF!)),0),"")</f>
        <v/>
      </c>
      <c r="CP229" s="182"/>
      <c r="CQ229" s="188"/>
      <c r="CR229" s="174"/>
      <c r="CS229" s="174"/>
      <c r="CT229" s="174"/>
      <c r="CU229" s="174"/>
      <c r="CV229" s="230"/>
      <c r="CW229" s="230"/>
      <c r="CX229" s="230"/>
      <c r="CY229" s="230"/>
      <c r="CZ229" s="230"/>
      <c r="DA229" s="230"/>
      <c r="DB229" s="221" t="str">
        <f>IFERROR((AM229-L229)/L229,"")</f>
        <v/>
      </c>
      <c r="DC229" s="231">
        <f t="shared" si="14"/>
        <v>0</v>
      </c>
      <c r="DD229" s="15">
        <f>SUM(BH229:BP229,AV229:BD229)</f>
        <v>0</v>
      </c>
      <c r="DE229" s="258" t="str">
        <f>IFERROR(ROUND(DD229/K229,0),"")</f>
        <v/>
      </c>
      <c r="DF229" s="258" t="str">
        <f>IFERROR(ROUND(CO229/AQ229,1),"")</f>
        <v/>
      </c>
      <c r="DG229" s="231" t="str">
        <f t="shared" si="15"/>
        <v/>
      </c>
      <c r="DH229" s="225" t="str">
        <f t="shared" si="16"/>
        <v/>
      </c>
      <c r="DJ229" s="15" t="str">
        <f>IFERROR(#REF!-AO229,"")</f>
        <v/>
      </c>
      <c r="DL229" s="274" t="str">
        <f>IFERROR(#REF!-L229,"")</f>
        <v/>
      </c>
      <c r="DM229" s="238" t="e">
        <f>IF(#REF!&gt;AP229,0,1)</f>
        <v>#REF!</v>
      </c>
      <c r="DN229" s="238">
        <f>IF(AN229&lt;M229,0,1)</f>
        <v>1</v>
      </c>
      <c r="DO229" s="238">
        <f>IF(AN229&gt;N229,0,1)</f>
        <v>1</v>
      </c>
      <c r="DP229" s="238"/>
      <c r="DQ229" s="238"/>
      <c r="DR229" s="238"/>
      <c r="DS229" s="238"/>
      <c r="DT229" s="238"/>
      <c r="DU229" s="238"/>
      <c r="DV229" s="238"/>
      <c r="DW229" s="238"/>
      <c r="DX229" s="238"/>
      <c r="DY229" s="238"/>
      <c r="DZ229" s="238"/>
      <c r="EA229" s="238"/>
      <c r="EB229" s="238"/>
      <c r="EC229" s="238"/>
      <c r="ED229" s="238"/>
      <c r="EE229" s="238"/>
      <c r="EF229" s="238"/>
      <c r="EG229" s="238"/>
      <c r="EH229" s="238"/>
    </row>
    <row r="230" spans="1:138" s="196" customFormat="1" ht="31.5" hidden="1" customHeight="1" x14ac:dyDescent="0.2">
      <c r="A230" s="192"/>
      <c r="B230" s="172"/>
      <c r="C230" s="265"/>
      <c r="D230" s="172"/>
      <c r="E230" s="172"/>
      <c r="F230" s="172"/>
      <c r="G230" s="195"/>
      <c r="H230" s="258"/>
      <c r="I230" s="258"/>
      <c r="J230" s="258"/>
      <c r="K230" s="258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 t="str">
        <f t="shared" si="9"/>
        <v/>
      </c>
      <c r="AN230" s="269" t="str">
        <f t="shared" si="10"/>
        <v/>
      </c>
      <c r="AO230" s="184"/>
      <c r="AP230" s="185"/>
      <c r="AQ230" s="183" t="str">
        <f t="shared" si="11"/>
        <v/>
      </c>
      <c r="AR230" s="183" t="str">
        <f t="shared" si="12"/>
        <v/>
      </c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38"/>
      <c r="BR230" s="238"/>
      <c r="BS230" s="238"/>
      <c r="BT230" s="238"/>
      <c r="BU230" s="238"/>
      <c r="BV230" s="238"/>
      <c r="BW230" s="238"/>
      <c r="BX230" s="187"/>
      <c r="BY230" s="183"/>
      <c r="BZ230" s="183"/>
      <c r="CA230" s="183"/>
      <c r="CB230" s="183"/>
      <c r="CC230" s="183"/>
      <c r="CD230" s="183"/>
      <c r="CE230" s="238"/>
      <c r="CF230" s="238" t="str">
        <f t="shared" si="13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186" t="str">
        <f>IFERROR(ROUND((SUM(#REF!)),0),"")</f>
        <v/>
      </c>
      <c r="CP230" s="182"/>
      <c r="CQ230" s="188"/>
      <c r="CR230" s="174"/>
      <c r="CS230" s="174"/>
      <c r="CT230" s="174"/>
      <c r="CU230" s="174"/>
      <c r="CV230" s="230"/>
      <c r="CW230" s="230"/>
      <c r="CX230" s="230"/>
      <c r="CY230" s="230"/>
      <c r="CZ230" s="230"/>
      <c r="DA230" s="230"/>
      <c r="DB230" s="221" t="str">
        <f>IFERROR((AM230-L230)/L230,"")</f>
        <v/>
      </c>
      <c r="DC230" s="231">
        <f t="shared" si="14"/>
        <v>0</v>
      </c>
      <c r="DD230" s="15">
        <f>SUM(BH230:BP230,AV230:BD230)</f>
        <v>0</v>
      </c>
      <c r="DE230" s="258" t="str">
        <f>IFERROR(ROUND(DD230/K230,0),"")</f>
        <v/>
      </c>
      <c r="DF230" s="258" t="str">
        <f>IFERROR(ROUND(CO230/AQ230,1),"")</f>
        <v/>
      </c>
      <c r="DG230" s="231" t="str">
        <f t="shared" si="15"/>
        <v/>
      </c>
      <c r="DH230" s="225" t="str">
        <f t="shared" si="16"/>
        <v/>
      </c>
      <c r="DJ230" s="15" t="str">
        <f>IFERROR(#REF!-AO230,"")</f>
        <v/>
      </c>
      <c r="DL230" s="274" t="str">
        <f>IFERROR(#REF!-L230,"")</f>
        <v/>
      </c>
      <c r="DM230" s="238" t="e">
        <f>IF(#REF!&gt;AP230,0,1)</f>
        <v>#REF!</v>
      </c>
      <c r="DN230" s="238">
        <f>IF(AN230&lt;M230,0,1)</f>
        <v>1</v>
      </c>
      <c r="DO230" s="238">
        <f>IF(AN230&gt;N230,0,1)</f>
        <v>1</v>
      </c>
      <c r="DP230" s="238"/>
      <c r="DQ230" s="238"/>
      <c r="DR230" s="238"/>
      <c r="DS230" s="238"/>
      <c r="DT230" s="238"/>
      <c r="DU230" s="238"/>
      <c r="DV230" s="238"/>
      <c r="DW230" s="238"/>
      <c r="DX230" s="238"/>
      <c r="DY230" s="238"/>
      <c r="DZ230" s="238"/>
      <c r="EA230" s="238"/>
      <c r="EB230" s="238"/>
      <c r="EC230" s="238"/>
      <c r="ED230" s="238"/>
      <c r="EE230" s="238"/>
      <c r="EF230" s="238"/>
      <c r="EG230" s="238"/>
      <c r="EH230" s="238"/>
    </row>
    <row r="231" spans="1:138" s="196" customFormat="1" ht="31.5" hidden="1" customHeight="1" x14ac:dyDescent="0.2">
      <c r="A231" s="192"/>
      <c r="B231" s="172"/>
      <c r="C231" s="265"/>
      <c r="D231" s="172"/>
      <c r="E231" s="172"/>
      <c r="F231" s="172"/>
      <c r="G231" s="195"/>
      <c r="H231" s="258"/>
      <c r="I231" s="258"/>
      <c r="J231" s="258"/>
      <c r="K231" s="258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 t="str">
        <f t="shared" si="9"/>
        <v/>
      </c>
      <c r="AN231" s="269" t="str">
        <f t="shared" si="10"/>
        <v/>
      </c>
      <c r="AO231" s="184"/>
      <c r="AP231" s="185"/>
      <c r="AQ231" s="183" t="str">
        <f t="shared" si="11"/>
        <v/>
      </c>
      <c r="AR231" s="183" t="str">
        <f t="shared" si="12"/>
        <v/>
      </c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38"/>
      <c r="BR231" s="238"/>
      <c r="BS231" s="238"/>
      <c r="BT231" s="238"/>
      <c r="BU231" s="238"/>
      <c r="BV231" s="238"/>
      <c r="BW231" s="238"/>
      <c r="BX231" s="187"/>
      <c r="BY231" s="183"/>
      <c r="BZ231" s="183"/>
      <c r="CA231" s="183"/>
      <c r="CB231" s="183"/>
      <c r="CC231" s="183"/>
      <c r="CD231" s="183"/>
      <c r="CE231" s="238"/>
      <c r="CF231" s="238" t="str">
        <f t="shared" si="13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186" t="str">
        <f>IFERROR(ROUND((SUM(#REF!)),0),"")</f>
        <v/>
      </c>
      <c r="CP231" s="182"/>
      <c r="CQ231" s="188"/>
      <c r="CR231" s="174"/>
      <c r="CS231" s="174"/>
      <c r="CT231" s="174"/>
      <c r="CU231" s="174"/>
      <c r="CV231" s="230"/>
      <c r="CW231" s="230"/>
      <c r="CX231" s="230"/>
      <c r="CY231" s="230"/>
      <c r="CZ231" s="230"/>
      <c r="DA231" s="230"/>
      <c r="DB231" s="221" t="str">
        <f>IFERROR((AM231-L231)/L231,"")</f>
        <v/>
      </c>
      <c r="DC231" s="231">
        <f t="shared" si="14"/>
        <v>0</v>
      </c>
      <c r="DD231" s="15">
        <f>SUM(BH231:BP231,AV231:BD231)</f>
        <v>0</v>
      </c>
      <c r="DE231" s="258" t="str">
        <f>IFERROR(ROUND(DD231/K231,0),"")</f>
        <v/>
      </c>
      <c r="DF231" s="258" t="str">
        <f>IFERROR(ROUND(CO231/AQ231,1),"")</f>
        <v/>
      </c>
      <c r="DG231" s="231" t="str">
        <f t="shared" si="15"/>
        <v/>
      </c>
      <c r="DH231" s="225" t="str">
        <f t="shared" si="16"/>
        <v/>
      </c>
      <c r="DJ231" s="15" t="str">
        <f>IFERROR(#REF!-AO231,"")</f>
        <v/>
      </c>
      <c r="DL231" s="274" t="str">
        <f>IFERROR(#REF!-L231,"")</f>
        <v/>
      </c>
      <c r="DM231" s="238" t="e">
        <f>IF(#REF!&gt;AP231,0,1)</f>
        <v>#REF!</v>
      </c>
      <c r="DN231" s="238">
        <f>IF(AN231&lt;M231,0,1)</f>
        <v>1</v>
      </c>
      <c r="DO231" s="238">
        <f>IF(AN231&gt;N231,0,1)</f>
        <v>1</v>
      </c>
      <c r="DP231" s="238"/>
      <c r="DQ231" s="238"/>
      <c r="DR231" s="238"/>
      <c r="DS231" s="238"/>
      <c r="DT231" s="238"/>
      <c r="DU231" s="238"/>
      <c r="DV231" s="238"/>
      <c r="DW231" s="238"/>
      <c r="DX231" s="238"/>
      <c r="DY231" s="238"/>
      <c r="DZ231" s="238"/>
      <c r="EA231" s="238"/>
      <c r="EB231" s="238"/>
      <c r="EC231" s="238"/>
      <c r="ED231" s="238"/>
      <c r="EE231" s="238"/>
      <c r="EF231" s="238"/>
      <c r="EG231" s="238"/>
      <c r="EH231" s="238"/>
    </row>
    <row r="232" spans="1:138" s="196" customFormat="1" ht="31.5" hidden="1" customHeight="1" x14ac:dyDescent="0.2">
      <c r="A232" s="192"/>
      <c r="B232" s="172"/>
      <c r="C232" s="265"/>
      <c r="D232" s="172"/>
      <c r="E232" s="172"/>
      <c r="F232" s="172"/>
      <c r="G232" s="195"/>
      <c r="H232" s="258"/>
      <c r="I232" s="258"/>
      <c r="J232" s="258"/>
      <c r="K232" s="258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 t="str">
        <f t="shared" si="9"/>
        <v/>
      </c>
      <c r="AN232" s="269" t="str">
        <f t="shared" si="10"/>
        <v/>
      </c>
      <c r="AO232" s="184"/>
      <c r="AP232" s="185"/>
      <c r="AQ232" s="183" t="str">
        <f t="shared" si="11"/>
        <v/>
      </c>
      <c r="AR232" s="183" t="str">
        <f t="shared" si="12"/>
        <v/>
      </c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38"/>
      <c r="BR232" s="238"/>
      <c r="BS232" s="238"/>
      <c r="BT232" s="238"/>
      <c r="BU232" s="238"/>
      <c r="BV232" s="238"/>
      <c r="BW232" s="238"/>
      <c r="BX232" s="187"/>
      <c r="BY232" s="183"/>
      <c r="BZ232" s="183"/>
      <c r="CA232" s="183"/>
      <c r="CB232" s="183"/>
      <c r="CC232" s="183"/>
      <c r="CD232" s="183"/>
      <c r="CE232" s="238"/>
      <c r="CF232" s="238" t="str">
        <f t="shared" si="13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186" t="str">
        <f>IFERROR(ROUND((SUM(#REF!)),0),"")</f>
        <v/>
      </c>
      <c r="CP232" s="182"/>
      <c r="CQ232" s="188"/>
      <c r="CR232" s="174"/>
      <c r="CS232" s="174"/>
      <c r="CT232" s="174"/>
      <c r="CU232" s="174"/>
      <c r="CV232" s="230"/>
      <c r="CW232" s="230"/>
      <c r="CX232" s="230"/>
      <c r="CY232" s="230"/>
      <c r="CZ232" s="230"/>
      <c r="DA232" s="230"/>
      <c r="DB232" s="221" t="str">
        <f>IFERROR((AM232-L232)/L232,"")</f>
        <v/>
      </c>
      <c r="DC232" s="231">
        <f t="shared" si="14"/>
        <v>0</v>
      </c>
      <c r="DD232" s="15">
        <f>SUM(BH232:BP232,AV232:BD232)</f>
        <v>0</v>
      </c>
      <c r="DE232" s="258" t="str">
        <f>IFERROR(ROUND(DD232/K232,0),"")</f>
        <v/>
      </c>
      <c r="DF232" s="258" t="str">
        <f>IFERROR(ROUND(CO232/AQ232,1),"")</f>
        <v/>
      </c>
      <c r="DG232" s="231" t="str">
        <f t="shared" si="15"/>
        <v/>
      </c>
      <c r="DH232" s="225" t="str">
        <f t="shared" si="16"/>
        <v/>
      </c>
      <c r="DJ232" s="15" t="str">
        <f>IFERROR(#REF!-AO232,"")</f>
        <v/>
      </c>
      <c r="DL232" s="274" t="str">
        <f>IFERROR(#REF!-L232,"")</f>
        <v/>
      </c>
      <c r="DM232" s="238" t="e">
        <f>IF(#REF!&gt;AP232,0,1)</f>
        <v>#REF!</v>
      </c>
      <c r="DN232" s="238">
        <f>IF(AN232&lt;M232,0,1)</f>
        <v>1</v>
      </c>
      <c r="DO232" s="238">
        <f>IF(AN232&gt;N232,0,1)</f>
        <v>1</v>
      </c>
      <c r="DP232" s="238"/>
      <c r="DQ232" s="238"/>
      <c r="DR232" s="238"/>
      <c r="DS232" s="238"/>
      <c r="DT232" s="238"/>
      <c r="DU232" s="238"/>
      <c r="DV232" s="238"/>
      <c r="DW232" s="238"/>
      <c r="DX232" s="238"/>
      <c r="DY232" s="238"/>
      <c r="DZ232" s="238"/>
      <c r="EA232" s="238"/>
      <c r="EB232" s="238"/>
      <c r="EC232" s="238"/>
      <c r="ED232" s="238"/>
      <c r="EE232" s="238"/>
      <c r="EF232" s="238"/>
      <c r="EG232" s="238"/>
      <c r="EH232" s="238"/>
    </row>
    <row r="233" spans="1:138" s="196" customFormat="1" ht="31.5" hidden="1" customHeight="1" x14ac:dyDescent="0.2">
      <c r="A233" s="192"/>
      <c r="B233" s="172"/>
      <c r="C233" s="265"/>
      <c r="D233" s="172"/>
      <c r="E233" s="172"/>
      <c r="F233" s="172"/>
      <c r="G233" s="195"/>
      <c r="H233" s="258"/>
      <c r="I233" s="258"/>
      <c r="J233" s="258"/>
      <c r="K233" s="258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 t="str">
        <f t="shared" si="9"/>
        <v/>
      </c>
      <c r="AN233" s="269" t="str">
        <f t="shared" si="10"/>
        <v/>
      </c>
      <c r="AO233" s="184"/>
      <c r="AP233" s="185"/>
      <c r="AQ233" s="183" t="str">
        <f t="shared" si="11"/>
        <v/>
      </c>
      <c r="AR233" s="183" t="str">
        <f t="shared" si="12"/>
        <v/>
      </c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38"/>
      <c r="BR233" s="238"/>
      <c r="BS233" s="238"/>
      <c r="BT233" s="238"/>
      <c r="BU233" s="238"/>
      <c r="BV233" s="238"/>
      <c r="BW233" s="238"/>
      <c r="BX233" s="187"/>
      <c r="BY233" s="183"/>
      <c r="BZ233" s="183"/>
      <c r="CA233" s="183"/>
      <c r="CB233" s="183"/>
      <c r="CC233" s="183"/>
      <c r="CD233" s="183"/>
      <c r="CE233" s="238"/>
      <c r="CF233" s="238" t="str">
        <f t="shared" si="13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186" t="str">
        <f>IFERROR(ROUND((SUM(#REF!)),0),"")</f>
        <v/>
      </c>
      <c r="CP233" s="182"/>
      <c r="CQ233" s="188"/>
      <c r="CR233" s="174"/>
      <c r="CS233" s="174"/>
      <c r="CT233" s="174"/>
      <c r="CU233" s="174"/>
      <c r="CV233" s="230"/>
      <c r="CW233" s="230"/>
      <c r="CX233" s="230"/>
      <c r="CY233" s="230"/>
      <c r="CZ233" s="230"/>
      <c r="DA233" s="230"/>
      <c r="DB233" s="221" t="str">
        <f>IFERROR((AM233-L233)/L233,"")</f>
        <v/>
      </c>
      <c r="DC233" s="231">
        <f t="shared" si="14"/>
        <v>0</v>
      </c>
      <c r="DD233" s="15">
        <f>SUM(BH233:BP233,AV233:BD233)</f>
        <v>0</v>
      </c>
      <c r="DE233" s="258" t="str">
        <f>IFERROR(ROUND(DD233/K233,0),"")</f>
        <v/>
      </c>
      <c r="DF233" s="258" t="str">
        <f>IFERROR(ROUND(CO233/AQ233,1),"")</f>
        <v/>
      </c>
      <c r="DG233" s="231" t="str">
        <f t="shared" si="15"/>
        <v/>
      </c>
      <c r="DH233" s="225" t="str">
        <f t="shared" si="16"/>
        <v/>
      </c>
      <c r="DJ233" s="15" t="str">
        <f>IFERROR(#REF!-AO233,"")</f>
        <v/>
      </c>
      <c r="DL233" s="274" t="str">
        <f>IFERROR(#REF!-L233,"")</f>
        <v/>
      </c>
      <c r="DM233" s="238" t="e">
        <f>IF(#REF!&gt;AP233,0,1)</f>
        <v>#REF!</v>
      </c>
      <c r="DN233" s="238">
        <f>IF(AN233&lt;M233,0,1)</f>
        <v>1</v>
      </c>
      <c r="DO233" s="238">
        <f>IF(AN233&gt;N233,0,1)</f>
        <v>1</v>
      </c>
      <c r="DP233" s="238"/>
      <c r="DQ233" s="238"/>
      <c r="DR233" s="238"/>
      <c r="DS233" s="238"/>
      <c r="DT233" s="238"/>
      <c r="DU233" s="238"/>
      <c r="DV233" s="238"/>
      <c r="DW233" s="238"/>
      <c r="DX233" s="238"/>
      <c r="DY233" s="238"/>
      <c r="DZ233" s="238"/>
      <c r="EA233" s="238"/>
      <c r="EB233" s="238"/>
      <c r="EC233" s="238"/>
      <c r="ED233" s="238"/>
      <c r="EE233" s="238"/>
      <c r="EF233" s="238"/>
      <c r="EG233" s="238"/>
      <c r="EH233" s="238"/>
    </row>
    <row r="234" spans="1:138" s="196" customFormat="1" ht="31.5" hidden="1" customHeight="1" x14ac:dyDescent="0.2">
      <c r="A234" s="192"/>
      <c r="B234" s="172"/>
      <c r="C234" s="265"/>
      <c r="D234" s="172"/>
      <c r="E234" s="172"/>
      <c r="F234" s="172"/>
      <c r="G234" s="195"/>
      <c r="H234" s="258"/>
      <c r="I234" s="258"/>
      <c r="J234" s="258"/>
      <c r="K234" s="258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 t="str">
        <f t="shared" si="9"/>
        <v/>
      </c>
      <c r="AN234" s="269" t="str">
        <f t="shared" si="10"/>
        <v/>
      </c>
      <c r="AO234" s="184"/>
      <c r="AP234" s="185"/>
      <c r="AQ234" s="183" t="str">
        <f t="shared" si="11"/>
        <v/>
      </c>
      <c r="AR234" s="183" t="str">
        <f t="shared" si="12"/>
        <v/>
      </c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38"/>
      <c r="BR234" s="238"/>
      <c r="BS234" s="238"/>
      <c r="BT234" s="238"/>
      <c r="BU234" s="238"/>
      <c r="BV234" s="238"/>
      <c r="BW234" s="238"/>
      <c r="BX234" s="187"/>
      <c r="BY234" s="183"/>
      <c r="BZ234" s="183"/>
      <c r="CA234" s="183"/>
      <c r="CB234" s="183"/>
      <c r="CC234" s="183"/>
      <c r="CD234" s="183"/>
      <c r="CE234" s="238"/>
      <c r="CF234" s="238" t="str">
        <f t="shared" si="13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186" t="str">
        <f>IFERROR(ROUND((SUM(#REF!)),0),"")</f>
        <v/>
      </c>
      <c r="CP234" s="182"/>
      <c r="CQ234" s="188"/>
      <c r="CR234" s="174"/>
      <c r="CS234" s="174"/>
      <c r="CT234" s="174"/>
      <c r="CU234" s="174"/>
      <c r="CV234" s="230"/>
      <c r="CW234" s="230"/>
      <c r="CX234" s="230"/>
      <c r="CY234" s="230"/>
      <c r="CZ234" s="230"/>
      <c r="DA234" s="230"/>
      <c r="DB234" s="221" t="str">
        <f>IFERROR((AM234-L234)/L234,"")</f>
        <v/>
      </c>
      <c r="DC234" s="231">
        <f t="shared" si="14"/>
        <v>0</v>
      </c>
      <c r="DD234" s="15">
        <f>SUM(BH234:BP234,AV234:BD234)</f>
        <v>0</v>
      </c>
      <c r="DE234" s="258" t="str">
        <f>IFERROR(ROUND(DD234/K234,0),"")</f>
        <v/>
      </c>
      <c r="DF234" s="258" t="str">
        <f>IFERROR(ROUND(CO234/AQ234,1),"")</f>
        <v/>
      </c>
      <c r="DG234" s="231" t="str">
        <f t="shared" si="15"/>
        <v/>
      </c>
      <c r="DH234" s="225" t="str">
        <f t="shared" si="16"/>
        <v/>
      </c>
      <c r="DJ234" s="15" t="str">
        <f>IFERROR(#REF!-AO234,"")</f>
        <v/>
      </c>
      <c r="DL234" s="274" t="str">
        <f>IFERROR(#REF!-L234,"")</f>
        <v/>
      </c>
      <c r="DM234" s="238" t="e">
        <f>IF(#REF!&gt;AP234,0,1)</f>
        <v>#REF!</v>
      </c>
      <c r="DN234" s="238">
        <f>IF(AN234&lt;M234,0,1)</f>
        <v>1</v>
      </c>
      <c r="DO234" s="238">
        <f>IF(AN234&gt;N234,0,1)</f>
        <v>1</v>
      </c>
      <c r="DP234" s="238"/>
      <c r="DQ234" s="238"/>
      <c r="DR234" s="238"/>
      <c r="DS234" s="238"/>
      <c r="DT234" s="238"/>
      <c r="DU234" s="238"/>
      <c r="DV234" s="238"/>
      <c r="DW234" s="238"/>
      <c r="DX234" s="238"/>
      <c r="DY234" s="238"/>
      <c r="DZ234" s="238"/>
      <c r="EA234" s="238"/>
      <c r="EB234" s="238"/>
      <c r="EC234" s="238"/>
      <c r="ED234" s="238"/>
      <c r="EE234" s="238"/>
      <c r="EF234" s="238"/>
      <c r="EG234" s="238"/>
      <c r="EH234" s="238"/>
    </row>
    <row r="235" spans="1:138" s="196" customFormat="1" ht="31.5" hidden="1" customHeight="1" x14ac:dyDescent="0.2">
      <c r="A235" s="192"/>
      <c r="B235" s="172"/>
      <c r="C235" s="265"/>
      <c r="D235" s="172"/>
      <c r="E235" s="172"/>
      <c r="F235" s="172"/>
      <c r="G235" s="195"/>
      <c r="H235" s="258"/>
      <c r="I235" s="258"/>
      <c r="J235" s="258"/>
      <c r="K235" s="258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 t="str">
        <f t="shared" si="9"/>
        <v/>
      </c>
      <c r="AN235" s="269" t="str">
        <f t="shared" si="10"/>
        <v/>
      </c>
      <c r="AO235" s="184"/>
      <c r="AP235" s="185"/>
      <c r="AQ235" s="183" t="str">
        <f t="shared" si="11"/>
        <v/>
      </c>
      <c r="AR235" s="183" t="str">
        <f t="shared" si="12"/>
        <v/>
      </c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38"/>
      <c r="BR235" s="238"/>
      <c r="BS235" s="238"/>
      <c r="BT235" s="238"/>
      <c r="BU235" s="238"/>
      <c r="BV235" s="238"/>
      <c r="BW235" s="238"/>
      <c r="BX235" s="187"/>
      <c r="BY235" s="183"/>
      <c r="BZ235" s="183"/>
      <c r="CA235" s="183"/>
      <c r="CB235" s="183"/>
      <c r="CC235" s="183"/>
      <c r="CD235" s="183"/>
      <c r="CE235" s="238"/>
      <c r="CF235" s="238" t="str">
        <f t="shared" si="13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186" t="str">
        <f>IFERROR(ROUND((SUM(#REF!)),0),"")</f>
        <v/>
      </c>
      <c r="CP235" s="182"/>
      <c r="CQ235" s="188"/>
      <c r="CR235" s="174"/>
      <c r="CS235" s="174"/>
      <c r="CT235" s="174"/>
      <c r="CU235" s="174"/>
      <c r="CV235" s="230"/>
      <c r="CW235" s="230"/>
      <c r="CX235" s="230"/>
      <c r="CY235" s="230"/>
      <c r="CZ235" s="230"/>
      <c r="DA235" s="230"/>
      <c r="DB235" s="221" t="str">
        <f>IFERROR((AM235-L235)/L235,"")</f>
        <v/>
      </c>
      <c r="DC235" s="231">
        <f t="shared" si="14"/>
        <v>0</v>
      </c>
      <c r="DD235" s="15">
        <f>SUM(BH235:BP235,AV235:BD235)</f>
        <v>0</v>
      </c>
      <c r="DE235" s="258" t="str">
        <f>IFERROR(ROUND(DD235/K235,0),"")</f>
        <v/>
      </c>
      <c r="DF235" s="258" t="str">
        <f>IFERROR(ROUND(CO235/AQ235,1),"")</f>
        <v/>
      </c>
      <c r="DG235" s="231" t="str">
        <f t="shared" si="15"/>
        <v/>
      </c>
      <c r="DH235" s="225" t="str">
        <f t="shared" si="16"/>
        <v/>
      </c>
      <c r="DJ235" s="15" t="str">
        <f>IFERROR(#REF!-AO235,"")</f>
        <v/>
      </c>
      <c r="DL235" s="274" t="str">
        <f>IFERROR(#REF!-L235,"")</f>
        <v/>
      </c>
      <c r="DM235" s="238" t="e">
        <f>IF(#REF!&gt;AP235,0,1)</f>
        <v>#REF!</v>
      </c>
      <c r="DN235" s="238">
        <f>IF(AN235&lt;M235,0,1)</f>
        <v>1</v>
      </c>
      <c r="DO235" s="238">
        <f>IF(AN235&gt;N235,0,1)</f>
        <v>1</v>
      </c>
      <c r="DP235" s="238"/>
      <c r="DQ235" s="238"/>
      <c r="DR235" s="238"/>
      <c r="DS235" s="238"/>
      <c r="DT235" s="238"/>
      <c r="DU235" s="238"/>
      <c r="DV235" s="238"/>
      <c r="DW235" s="238"/>
      <c r="DX235" s="238"/>
      <c r="DY235" s="238"/>
      <c r="DZ235" s="238"/>
      <c r="EA235" s="238"/>
      <c r="EB235" s="238"/>
      <c r="EC235" s="238"/>
      <c r="ED235" s="238"/>
      <c r="EE235" s="238"/>
      <c r="EF235" s="238"/>
      <c r="EG235" s="238"/>
      <c r="EH235" s="238"/>
    </row>
    <row r="236" spans="1:138" s="196" customFormat="1" ht="31.5" hidden="1" customHeight="1" x14ac:dyDescent="0.2">
      <c r="A236" s="192"/>
      <c r="B236" s="172"/>
      <c r="C236" s="265"/>
      <c r="D236" s="172"/>
      <c r="E236" s="172"/>
      <c r="F236" s="172"/>
      <c r="G236" s="195"/>
      <c r="H236" s="258"/>
      <c r="I236" s="258"/>
      <c r="J236" s="258"/>
      <c r="K236" s="258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 t="str">
        <f t="shared" si="9"/>
        <v/>
      </c>
      <c r="AN236" s="269" t="str">
        <f t="shared" si="10"/>
        <v/>
      </c>
      <c r="AO236" s="184"/>
      <c r="AP236" s="185"/>
      <c r="AQ236" s="183" t="str">
        <f t="shared" si="11"/>
        <v/>
      </c>
      <c r="AR236" s="183" t="str">
        <f t="shared" si="12"/>
        <v/>
      </c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38"/>
      <c r="BR236" s="238"/>
      <c r="BS236" s="238"/>
      <c r="BT236" s="238"/>
      <c r="BU236" s="238"/>
      <c r="BV236" s="238"/>
      <c r="BW236" s="238"/>
      <c r="BX236" s="187"/>
      <c r="BY236" s="183"/>
      <c r="BZ236" s="183"/>
      <c r="CA236" s="183"/>
      <c r="CB236" s="183"/>
      <c r="CC236" s="183"/>
      <c r="CD236" s="183"/>
      <c r="CE236" s="238"/>
      <c r="CF236" s="238" t="str">
        <f t="shared" si="13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186" t="str">
        <f>IFERROR(ROUND((SUM(#REF!)),0),"")</f>
        <v/>
      </c>
      <c r="CP236" s="182"/>
      <c r="CQ236" s="188"/>
      <c r="CR236" s="174"/>
      <c r="CS236" s="174"/>
      <c r="CT236" s="174"/>
      <c r="CU236" s="174"/>
      <c r="CV236" s="230"/>
      <c r="CW236" s="230"/>
      <c r="CX236" s="230"/>
      <c r="CY236" s="230"/>
      <c r="CZ236" s="230"/>
      <c r="DA236" s="230"/>
      <c r="DB236" s="221" t="str">
        <f>IFERROR((AM236-L236)/L236,"")</f>
        <v/>
      </c>
      <c r="DC236" s="231">
        <f t="shared" si="14"/>
        <v>0</v>
      </c>
      <c r="DD236" s="15">
        <f>SUM(BH236:BP236,AV236:BD236)</f>
        <v>0</v>
      </c>
      <c r="DE236" s="258" t="str">
        <f>IFERROR(ROUND(DD236/K236,0),"")</f>
        <v/>
      </c>
      <c r="DF236" s="258" t="str">
        <f>IFERROR(ROUND(CO236/AQ236,1),"")</f>
        <v/>
      </c>
      <c r="DG236" s="231" t="str">
        <f t="shared" si="15"/>
        <v/>
      </c>
      <c r="DH236" s="225" t="str">
        <f t="shared" si="16"/>
        <v/>
      </c>
      <c r="DJ236" s="15" t="str">
        <f>IFERROR(#REF!-AO236,"")</f>
        <v/>
      </c>
      <c r="DL236" s="274" t="str">
        <f>IFERROR(#REF!-L236,"")</f>
        <v/>
      </c>
      <c r="DM236" s="238" t="e">
        <f>IF(#REF!&gt;AP236,0,1)</f>
        <v>#REF!</v>
      </c>
      <c r="DN236" s="238">
        <f>IF(AN236&lt;M236,0,1)</f>
        <v>1</v>
      </c>
      <c r="DO236" s="238">
        <f>IF(AN236&gt;N236,0,1)</f>
        <v>1</v>
      </c>
      <c r="DP236" s="238"/>
      <c r="DQ236" s="238"/>
      <c r="DR236" s="238"/>
      <c r="DS236" s="238"/>
      <c r="DT236" s="238"/>
      <c r="DU236" s="238"/>
      <c r="DV236" s="238"/>
      <c r="DW236" s="238"/>
      <c r="DX236" s="238"/>
      <c r="DY236" s="238"/>
      <c r="DZ236" s="238"/>
      <c r="EA236" s="238"/>
      <c r="EB236" s="238"/>
      <c r="EC236" s="238"/>
      <c r="ED236" s="238"/>
      <c r="EE236" s="238"/>
      <c r="EF236" s="238"/>
      <c r="EG236" s="238"/>
      <c r="EH236" s="238"/>
    </row>
    <row r="237" spans="1:138" s="196" customFormat="1" ht="31.5" hidden="1" customHeight="1" x14ac:dyDescent="0.2">
      <c r="A237" s="192"/>
      <c r="B237" s="172"/>
      <c r="C237" s="265"/>
      <c r="D237" s="172"/>
      <c r="E237" s="172"/>
      <c r="F237" s="172"/>
      <c r="G237" s="195"/>
      <c r="H237" s="258"/>
      <c r="I237" s="258"/>
      <c r="J237" s="258"/>
      <c r="K237" s="258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 t="str">
        <f t="shared" si="9"/>
        <v/>
      </c>
      <c r="AN237" s="269" t="str">
        <f t="shared" si="10"/>
        <v/>
      </c>
      <c r="AO237" s="184"/>
      <c r="AP237" s="185"/>
      <c r="AQ237" s="183" t="str">
        <f t="shared" si="11"/>
        <v/>
      </c>
      <c r="AR237" s="183" t="str">
        <f t="shared" si="12"/>
        <v/>
      </c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38"/>
      <c r="BR237" s="238"/>
      <c r="BS237" s="238"/>
      <c r="BT237" s="238"/>
      <c r="BU237" s="238"/>
      <c r="BV237" s="238"/>
      <c r="BW237" s="238"/>
      <c r="BX237" s="187"/>
      <c r="BY237" s="183"/>
      <c r="BZ237" s="183"/>
      <c r="CA237" s="183"/>
      <c r="CB237" s="183"/>
      <c r="CC237" s="183"/>
      <c r="CD237" s="183"/>
      <c r="CE237" s="238"/>
      <c r="CF237" s="238" t="str">
        <f t="shared" si="13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186" t="str">
        <f>IFERROR(ROUND((SUM(#REF!)),0),"")</f>
        <v/>
      </c>
      <c r="CP237" s="182"/>
      <c r="CQ237" s="188"/>
      <c r="CR237" s="174"/>
      <c r="CS237" s="174"/>
      <c r="CT237" s="174"/>
      <c r="CU237" s="174"/>
      <c r="CV237" s="230"/>
      <c r="CW237" s="230"/>
      <c r="CX237" s="230"/>
      <c r="CY237" s="230"/>
      <c r="CZ237" s="230"/>
      <c r="DA237" s="230"/>
      <c r="DB237" s="221" t="str">
        <f>IFERROR((AM237-L237)/L237,"")</f>
        <v/>
      </c>
      <c r="DC237" s="231">
        <f t="shared" si="14"/>
        <v>0</v>
      </c>
      <c r="DD237" s="15">
        <f>SUM(BH237:BP237,AV237:BD237)</f>
        <v>0</v>
      </c>
      <c r="DE237" s="258" t="str">
        <f>IFERROR(ROUND(DD237/K237,0),"")</f>
        <v/>
      </c>
      <c r="DF237" s="258" t="str">
        <f>IFERROR(ROUND(CO237/AQ237,1),"")</f>
        <v/>
      </c>
      <c r="DG237" s="231" t="str">
        <f t="shared" si="15"/>
        <v/>
      </c>
      <c r="DH237" s="225" t="str">
        <f t="shared" si="16"/>
        <v/>
      </c>
      <c r="DJ237" s="15" t="str">
        <f>IFERROR(#REF!-AO237,"")</f>
        <v/>
      </c>
      <c r="DL237" s="274" t="str">
        <f>IFERROR(#REF!-L237,"")</f>
        <v/>
      </c>
      <c r="DM237" s="238" t="e">
        <f>IF(#REF!&gt;AP237,0,1)</f>
        <v>#REF!</v>
      </c>
      <c r="DN237" s="238">
        <f>IF(AN237&lt;M237,0,1)</f>
        <v>1</v>
      </c>
      <c r="DO237" s="238">
        <f>IF(AN237&gt;N237,0,1)</f>
        <v>1</v>
      </c>
      <c r="DP237" s="238"/>
      <c r="DQ237" s="238"/>
      <c r="DR237" s="238"/>
      <c r="DS237" s="238"/>
      <c r="DT237" s="238"/>
      <c r="DU237" s="238"/>
      <c r="DV237" s="238"/>
      <c r="DW237" s="238"/>
      <c r="DX237" s="238"/>
      <c r="DY237" s="238"/>
      <c r="DZ237" s="238"/>
      <c r="EA237" s="238"/>
      <c r="EB237" s="238"/>
      <c r="EC237" s="238"/>
      <c r="ED237" s="238"/>
      <c r="EE237" s="238"/>
      <c r="EF237" s="238"/>
      <c r="EG237" s="238"/>
      <c r="EH237" s="238"/>
    </row>
    <row r="238" spans="1:138" s="196" customFormat="1" ht="31.5" hidden="1" customHeight="1" x14ac:dyDescent="0.2">
      <c r="A238" s="192"/>
      <c r="B238" s="172"/>
      <c r="C238" s="265"/>
      <c r="D238" s="172"/>
      <c r="E238" s="172"/>
      <c r="F238" s="172"/>
      <c r="G238" s="195"/>
      <c r="H238" s="258"/>
      <c r="I238" s="258"/>
      <c r="J238" s="258"/>
      <c r="K238" s="258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 t="str">
        <f t="shared" si="9"/>
        <v/>
      </c>
      <c r="AN238" s="269" t="str">
        <f t="shared" si="10"/>
        <v/>
      </c>
      <c r="AO238" s="184"/>
      <c r="AP238" s="185"/>
      <c r="AQ238" s="183" t="str">
        <f t="shared" si="11"/>
        <v/>
      </c>
      <c r="AR238" s="183" t="str">
        <f t="shared" si="12"/>
        <v/>
      </c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38"/>
      <c r="BR238" s="238"/>
      <c r="BS238" s="238"/>
      <c r="BT238" s="238"/>
      <c r="BU238" s="238"/>
      <c r="BV238" s="238"/>
      <c r="BW238" s="238"/>
      <c r="BX238" s="187"/>
      <c r="BY238" s="183"/>
      <c r="BZ238" s="183"/>
      <c r="CA238" s="183"/>
      <c r="CB238" s="183"/>
      <c r="CC238" s="183"/>
      <c r="CD238" s="183"/>
      <c r="CE238" s="238"/>
      <c r="CF238" s="238" t="str">
        <f t="shared" si="13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186" t="str">
        <f>IFERROR(ROUND((SUM(#REF!)),0),"")</f>
        <v/>
      </c>
      <c r="CP238" s="182"/>
      <c r="CQ238" s="188"/>
      <c r="CR238" s="174"/>
      <c r="CS238" s="174"/>
      <c r="CT238" s="174"/>
      <c r="CU238" s="174"/>
      <c r="CV238" s="230"/>
      <c r="CW238" s="230"/>
      <c r="CX238" s="230"/>
      <c r="CY238" s="230"/>
      <c r="CZ238" s="230"/>
      <c r="DA238" s="230"/>
      <c r="DB238" s="221" t="str">
        <f>IFERROR((AM238-L238)/L238,"")</f>
        <v/>
      </c>
      <c r="DC238" s="231">
        <f t="shared" si="14"/>
        <v>0</v>
      </c>
      <c r="DD238" s="15">
        <f>SUM(BH238:BP238,AV238:BD238)</f>
        <v>0</v>
      </c>
      <c r="DE238" s="258" t="str">
        <f>IFERROR(ROUND(DD238/K238,0),"")</f>
        <v/>
      </c>
      <c r="DF238" s="258" t="str">
        <f>IFERROR(ROUND(CO238/AQ238,1),"")</f>
        <v/>
      </c>
      <c r="DG238" s="231" t="str">
        <f t="shared" si="15"/>
        <v/>
      </c>
      <c r="DH238" s="225" t="str">
        <f t="shared" si="16"/>
        <v/>
      </c>
      <c r="DJ238" s="15" t="str">
        <f>IFERROR(#REF!-AO238,"")</f>
        <v/>
      </c>
      <c r="DL238" s="274" t="str">
        <f>IFERROR(#REF!-L238,"")</f>
        <v/>
      </c>
      <c r="DM238" s="238" t="e">
        <f>IF(#REF!&gt;AP238,0,1)</f>
        <v>#REF!</v>
      </c>
      <c r="DN238" s="238">
        <f>IF(AN238&lt;M238,0,1)</f>
        <v>1</v>
      </c>
      <c r="DO238" s="238">
        <f>IF(AN238&gt;N238,0,1)</f>
        <v>1</v>
      </c>
      <c r="DP238" s="238"/>
      <c r="DQ238" s="238"/>
      <c r="DR238" s="238"/>
      <c r="DS238" s="238"/>
      <c r="DT238" s="238"/>
      <c r="DU238" s="238"/>
      <c r="DV238" s="238"/>
      <c r="DW238" s="238"/>
      <c r="DX238" s="238"/>
      <c r="DY238" s="238"/>
      <c r="DZ238" s="238"/>
      <c r="EA238" s="238"/>
      <c r="EB238" s="238"/>
      <c r="EC238" s="238"/>
      <c r="ED238" s="238"/>
      <c r="EE238" s="238"/>
      <c r="EF238" s="238"/>
      <c r="EG238" s="238"/>
      <c r="EH238" s="238"/>
    </row>
    <row r="239" spans="1:138" s="196" customFormat="1" ht="31.5" hidden="1" customHeight="1" x14ac:dyDescent="0.2">
      <c r="A239" s="192"/>
      <c r="B239" s="172"/>
      <c r="C239" s="265"/>
      <c r="D239" s="172"/>
      <c r="E239" s="172"/>
      <c r="F239" s="172"/>
      <c r="G239" s="195"/>
      <c r="H239" s="258"/>
      <c r="I239" s="258"/>
      <c r="J239" s="258"/>
      <c r="K239" s="258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 t="str">
        <f t="shared" si="9"/>
        <v/>
      </c>
      <c r="AN239" s="269" t="str">
        <f t="shared" si="10"/>
        <v/>
      </c>
      <c r="AO239" s="184"/>
      <c r="AP239" s="185"/>
      <c r="AQ239" s="183" t="str">
        <f t="shared" si="11"/>
        <v/>
      </c>
      <c r="AR239" s="183" t="str">
        <f t="shared" si="12"/>
        <v/>
      </c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38"/>
      <c r="BR239" s="238"/>
      <c r="BS239" s="238"/>
      <c r="BT239" s="238"/>
      <c r="BU239" s="238"/>
      <c r="BV239" s="238"/>
      <c r="BW239" s="238"/>
      <c r="BX239" s="187"/>
      <c r="BY239" s="183"/>
      <c r="BZ239" s="183"/>
      <c r="CA239" s="183"/>
      <c r="CB239" s="183"/>
      <c r="CC239" s="183"/>
      <c r="CD239" s="183"/>
      <c r="CE239" s="238"/>
      <c r="CF239" s="238" t="str">
        <f t="shared" si="13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186" t="str">
        <f>IFERROR(ROUND((SUM(#REF!)),0),"")</f>
        <v/>
      </c>
      <c r="CP239" s="182"/>
      <c r="CQ239" s="188"/>
      <c r="CR239" s="174"/>
      <c r="CS239" s="174"/>
      <c r="CT239" s="174"/>
      <c r="CU239" s="174"/>
      <c r="CV239" s="230"/>
      <c r="CW239" s="230"/>
      <c r="CX239" s="230"/>
      <c r="CY239" s="230"/>
      <c r="CZ239" s="230"/>
      <c r="DA239" s="230"/>
      <c r="DB239" s="221" t="str">
        <f>IFERROR((AM239-L239)/L239,"")</f>
        <v/>
      </c>
      <c r="DC239" s="231">
        <f t="shared" si="14"/>
        <v>0</v>
      </c>
      <c r="DD239" s="15">
        <f>SUM(BH239:BP239,AV239:BD239)</f>
        <v>0</v>
      </c>
      <c r="DE239" s="258" t="str">
        <f>IFERROR(ROUND(DD239/K239,0),"")</f>
        <v/>
      </c>
      <c r="DF239" s="258" t="str">
        <f>IFERROR(ROUND(CO239/AQ239,1),"")</f>
        <v/>
      </c>
      <c r="DG239" s="231" t="str">
        <f t="shared" si="15"/>
        <v/>
      </c>
      <c r="DH239" s="225" t="str">
        <f t="shared" si="16"/>
        <v/>
      </c>
      <c r="DJ239" s="15" t="str">
        <f>IFERROR(#REF!-AO239,"")</f>
        <v/>
      </c>
      <c r="DL239" s="274" t="str">
        <f>IFERROR(#REF!-L239,"")</f>
        <v/>
      </c>
      <c r="DM239" s="238" t="e">
        <f>IF(#REF!&gt;AP239,0,1)</f>
        <v>#REF!</v>
      </c>
      <c r="DN239" s="238">
        <f>IF(AN239&lt;M239,0,1)</f>
        <v>1</v>
      </c>
      <c r="DO239" s="238">
        <f>IF(AN239&gt;N239,0,1)</f>
        <v>1</v>
      </c>
      <c r="DP239" s="238"/>
      <c r="DQ239" s="238"/>
      <c r="DR239" s="238"/>
      <c r="DS239" s="238"/>
      <c r="DT239" s="238"/>
      <c r="DU239" s="238"/>
      <c r="DV239" s="238"/>
      <c r="DW239" s="238"/>
      <c r="DX239" s="238"/>
      <c r="DY239" s="238"/>
      <c r="DZ239" s="238"/>
      <c r="EA239" s="238"/>
      <c r="EB239" s="238"/>
      <c r="EC239" s="238"/>
      <c r="ED239" s="238"/>
      <c r="EE239" s="238"/>
      <c r="EF239" s="238"/>
      <c r="EG239" s="238"/>
      <c r="EH239" s="238"/>
    </row>
    <row r="240" spans="1:138" s="196" customFormat="1" ht="31.5" hidden="1" customHeight="1" x14ac:dyDescent="0.2">
      <c r="A240" s="192"/>
      <c r="B240" s="172"/>
      <c r="C240" s="265"/>
      <c r="D240" s="172"/>
      <c r="E240" s="172"/>
      <c r="F240" s="172"/>
      <c r="G240" s="195"/>
      <c r="H240" s="258"/>
      <c r="I240" s="258"/>
      <c r="J240" s="258"/>
      <c r="K240" s="258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 t="str">
        <f t="shared" si="9"/>
        <v/>
      </c>
      <c r="AN240" s="269" t="str">
        <f t="shared" si="10"/>
        <v/>
      </c>
      <c r="AO240" s="184"/>
      <c r="AP240" s="185"/>
      <c r="AQ240" s="183" t="str">
        <f t="shared" si="11"/>
        <v/>
      </c>
      <c r="AR240" s="183" t="str">
        <f t="shared" si="12"/>
        <v/>
      </c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38"/>
      <c r="BR240" s="238"/>
      <c r="BS240" s="238"/>
      <c r="BT240" s="238"/>
      <c r="BU240" s="238"/>
      <c r="BV240" s="238"/>
      <c r="BW240" s="238"/>
      <c r="BX240" s="187"/>
      <c r="BY240" s="183"/>
      <c r="BZ240" s="183"/>
      <c r="CA240" s="183"/>
      <c r="CB240" s="183"/>
      <c r="CC240" s="183"/>
      <c r="CD240" s="183"/>
      <c r="CE240" s="238"/>
      <c r="CF240" s="238" t="str">
        <f t="shared" si="13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186" t="str">
        <f>IFERROR(ROUND((SUM(#REF!)),0),"")</f>
        <v/>
      </c>
      <c r="CP240" s="182"/>
      <c r="CQ240" s="188"/>
      <c r="CR240" s="174"/>
      <c r="CS240" s="174"/>
      <c r="CT240" s="174"/>
      <c r="CU240" s="174"/>
      <c r="CV240" s="230"/>
      <c r="CW240" s="230"/>
      <c r="CX240" s="230"/>
      <c r="CY240" s="230"/>
      <c r="CZ240" s="230"/>
      <c r="DA240" s="230"/>
      <c r="DB240" s="221" t="str">
        <f>IFERROR((AM240-L240)/L240,"")</f>
        <v/>
      </c>
      <c r="DC240" s="231">
        <f t="shared" si="14"/>
        <v>0</v>
      </c>
      <c r="DD240" s="15">
        <f>SUM(BH240:BP240,AV240:BD240)</f>
        <v>0</v>
      </c>
      <c r="DE240" s="258" t="str">
        <f>IFERROR(ROUND(DD240/K240,0),"")</f>
        <v/>
      </c>
      <c r="DF240" s="258" t="str">
        <f>IFERROR(ROUND(CO240/AQ240,1),"")</f>
        <v/>
      </c>
      <c r="DG240" s="231" t="str">
        <f t="shared" si="15"/>
        <v/>
      </c>
      <c r="DH240" s="225" t="str">
        <f t="shared" si="16"/>
        <v/>
      </c>
      <c r="DJ240" s="15" t="str">
        <f>IFERROR(#REF!-AO240,"")</f>
        <v/>
      </c>
      <c r="DL240" s="274" t="str">
        <f>IFERROR(#REF!-L240,"")</f>
        <v/>
      </c>
      <c r="DM240" s="238" t="e">
        <f>IF(#REF!&gt;AP240,0,1)</f>
        <v>#REF!</v>
      </c>
      <c r="DN240" s="238">
        <f>IF(AN240&lt;M240,0,1)</f>
        <v>1</v>
      </c>
      <c r="DO240" s="238">
        <f>IF(AN240&gt;N240,0,1)</f>
        <v>1</v>
      </c>
      <c r="DP240" s="238"/>
      <c r="DQ240" s="238"/>
      <c r="DR240" s="238"/>
      <c r="DS240" s="238"/>
      <c r="DT240" s="238"/>
      <c r="DU240" s="238"/>
      <c r="DV240" s="238"/>
      <c r="DW240" s="238"/>
      <c r="DX240" s="238"/>
      <c r="DY240" s="238"/>
      <c r="DZ240" s="238"/>
      <c r="EA240" s="238"/>
      <c r="EB240" s="238"/>
      <c r="EC240" s="238"/>
      <c r="ED240" s="238"/>
      <c r="EE240" s="238"/>
      <c r="EF240" s="238"/>
      <c r="EG240" s="238"/>
      <c r="EH240" s="238"/>
    </row>
    <row r="241" spans="1:138" s="196" customFormat="1" ht="31.5" hidden="1" customHeight="1" x14ac:dyDescent="0.2">
      <c r="A241" s="192"/>
      <c r="B241" s="172"/>
      <c r="C241" s="265"/>
      <c r="D241" s="172"/>
      <c r="E241" s="172"/>
      <c r="F241" s="172"/>
      <c r="G241" s="195"/>
      <c r="H241" s="258"/>
      <c r="I241" s="258"/>
      <c r="J241" s="258"/>
      <c r="K241" s="258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 t="str">
        <f t="shared" si="9"/>
        <v/>
      </c>
      <c r="AN241" s="269" t="str">
        <f t="shared" si="10"/>
        <v/>
      </c>
      <c r="AO241" s="184"/>
      <c r="AP241" s="185"/>
      <c r="AQ241" s="183" t="str">
        <f t="shared" si="11"/>
        <v/>
      </c>
      <c r="AR241" s="183" t="str">
        <f t="shared" si="12"/>
        <v/>
      </c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38"/>
      <c r="BR241" s="238"/>
      <c r="BS241" s="238"/>
      <c r="BT241" s="238"/>
      <c r="BU241" s="238"/>
      <c r="BV241" s="238"/>
      <c r="BW241" s="238"/>
      <c r="BX241" s="187"/>
      <c r="BY241" s="183"/>
      <c r="BZ241" s="183"/>
      <c r="CA241" s="183"/>
      <c r="CB241" s="183"/>
      <c r="CC241" s="183"/>
      <c r="CD241" s="183"/>
      <c r="CE241" s="238"/>
      <c r="CF241" s="238" t="str">
        <f t="shared" si="13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186" t="str">
        <f>IFERROR(ROUND((SUM(#REF!)),0),"")</f>
        <v/>
      </c>
      <c r="CP241" s="182"/>
      <c r="CQ241" s="188"/>
      <c r="CR241" s="174"/>
      <c r="CS241" s="174"/>
      <c r="CT241" s="174"/>
      <c r="CU241" s="174"/>
      <c r="CV241" s="230"/>
      <c r="CW241" s="230"/>
      <c r="CX241" s="230"/>
      <c r="CY241" s="230"/>
      <c r="CZ241" s="230"/>
      <c r="DA241" s="230"/>
      <c r="DB241" s="221" t="str">
        <f>IFERROR((AM241-L241)/L241,"")</f>
        <v/>
      </c>
      <c r="DC241" s="231">
        <f t="shared" si="14"/>
        <v>0</v>
      </c>
      <c r="DD241" s="15">
        <f>SUM(BH241:BP241,AV241:BD241)</f>
        <v>0</v>
      </c>
      <c r="DE241" s="258" t="str">
        <f>IFERROR(ROUND(DD241/K241,0),"")</f>
        <v/>
      </c>
      <c r="DF241" s="258" t="str">
        <f>IFERROR(ROUND(CO241/AQ241,1),"")</f>
        <v/>
      </c>
      <c r="DG241" s="231" t="str">
        <f t="shared" si="15"/>
        <v/>
      </c>
      <c r="DH241" s="225" t="str">
        <f t="shared" si="16"/>
        <v/>
      </c>
      <c r="DJ241" s="15" t="str">
        <f>IFERROR(#REF!-AO241,"")</f>
        <v/>
      </c>
      <c r="DL241" s="274" t="str">
        <f>IFERROR(#REF!-L241,"")</f>
        <v/>
      </c>
      <c r="DM241" s="238" t="e">
        <f>IF(#REF!&gt;AP241,0,1)</f>
        <v>#REF!</v>
      </c>
      <c r="DN241" s="238">
        <f>IF(AN241&lt;M241,0,1)</f>
        <v>1</v>
      </c>
      <c r="DO241" s="238">
        <f>IF(AN241&gt;N241,0,1)</f>
        <v>1</v>
      </c>
      <c r="DP241" s="238"/>
      <c r="DQ241" s="238"/>
      <c r="DR241" s="238"/>
      <c r="DS241" s="238"/>
      <c r="DT241" s="238"/>
      <c r="DU241" s="238"/>
      <c r="DV241" s="238"/>
      <c r="DW241" s="238"/>
      <c r="DX241" s="238"/>
      <c r="DY241" s="238"/>
      <c r="DZ241" s="238"/>
      <c r="EA241" s="238"/>
      <c r="EB241" s="238"/>
      <c r="EC241" s="238"/>
      <c r="ED241" s="238"/>
      <c r="EE241" s="238"/>
      <c r="EF241" s="238"/>
      <c r="EG241" s="238"/>
      <c r="EH241" s="238"/>
    </row>
    <row r="242" spans="1:138" s="196" customFormat="1" ht="31.5" hidden="1" customHeight="1" x14ac:dyDescent="0.2">
      <c r="A242" s="192"/>
      <c r="B242" s="172"/>
      <c r="C242" s="265"/>
      <c r="D242" s="172"/>
      <c r="E242" s="172"/>
      <c r="F242" s="172"/>
      <c r="G242" s="195"/>
      <c r="H242" s="258"/>
      <c r="I242" s="258"/>
      <c r="J242" s="258"/>
      <c r="K242" s="258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 t="str">
        <f t="shared" si="9"/>
        <v/>
      </c>
      <c r="AN242" s="269" t="str">
        <f t="shared" si="10"/>
        <v/>
      </c>
      <c r="AO242" s="184"/>
      <c r="AP242" s="185"/>
      <c r="AQ242" s="183" t="str">
        <f t="shared" si="11"/>
        <v/>
      </c>
      <c r="AR242" s="183" t="str">
        <f t="shared" si="12"/>
        <v/>
      </c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38"/>
      <c r="BR242" s="238"/>
      <c r="BS242" s="238"/>
      <c r="BT242" s="238"/>
      <c r="BU242" s="238"/>
      <c r="BV242" s="238"/>
      <c r="BW242" s="238"/>
      <c r="BX242" s="187"/>
      <c r="BY242" s="183"/>
      <c r="BZ242" s="183"/>
      <c r="CA242" s="183"/>
      <c r="CB242" s="183"/>
      <c r="CC242" s="183"/>
      <c r="CD242" s="183"/>
      <c r="CE242" s="238"/>
      <c r="CF242" s="238" t="str">
        <f t="shared" si="13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186" t="str">
        <f>IFERROR(ROUND((SUM(#REF!)),0),"")</f>
        <v/>
      </c>
      <c r="CP242" s="182"/>
      <c r="CQ242" s="188"/>
      <c r="CR242" s="174"/>
      <c r="CS242" s="174"/>
      <c r="CT242" s="174"/>
      <c r="CU242" s="174"/>
      <c r="CV242" s="230"/>
      <c r="CW242" s="230"/>
      <c r="CX242" s="230"/>
      <c r="CY242" s="230"/>
      <c r="CZ242" s="230"/>
      <c r="DA242" s="230"/>
      <c r="DB242" s="221" t="str">
        <f>IFERROR((AM242-L242)/L242,"")</f>
        <v/>
      </c>
      <c r="DC242" s="231">
        <f t="shared" si="14"/>
        <v>0</v>
      </c>
      <c r="DD242" s="15">
        <f>SUM(BH242:BP242,AV242:BD242)</f>
        <v>0</v>
      </c>
      <c r="DE242" s="258" t="str">
        <f>IFERROR(ROUND(DD242/K242,0),"")</f>
        <v/>
      </c>
      <c r="DF242" s="258" t="str">
        <f>IFERROR(ROUND(CO242/AQ242,1),"")</f>
        <v/>
      </c>
      <c r="DG242" s="231" t="str">
        <f t="shared" si="15"/>
        <v/>
      </c>
      <c r="DH242" s="225" t="str">
        <f t="shared" si="16"/>
        <v/>
      </c>
      <c r="DJ242" s="15" t="str">
        <f>IFERROR(#REF!-AO242,"")</f>
        <v/>
      </c>
      <c r="DL242" s="274" t="str">
        <f>IFERROR(#REF!-L242,"")</f>
        <v/>
      </c>
      <c r="DM242" s="238" t="e">
        <f>IF(#REF!&gt;AP242,0,1)</f>
        <v>#REF!</v>
      </c>
      <c r="DN242" s="238">
        <f>IF(AN242&lt;M242,0,1)</f>
        <v>1</v>
      </c>
      <c r="DO242" s="238">
        <f>IF(AN242&gt;N242,0,1)</f>
        <v>1</v>
      </c>
      <c r="DP242" s="238"/>
      <c r="DQ242" s="238"/>
      <c r="DR242" s="238"/>
      <c r="DS242" s="238"/>
      <c r="DT242" s="238"/>
      <c r="DU242" s="238"/>
      <c r="DV242" s="238"/>
      <c r="DW242" s="238"/>
      <c r="DX242" s="238"/>
      <c r="DY242" s="238"/>
      <c r="DZ242" s="238"/>
      <c r="EA242" s="238"/>
      <c r="EB242" s="238"/>
      <c r="EC242" s="238"/>
      <c r="ED242" s="238"/>
      <c r="EE242" s="238"/>
      <c r="EF242" s="238"/>
      <c r="EG242" s="238"/>
      <c r="EH242" s="238"/>
    </row>
    <row r="243" spans="1:138" s="196" customFormat="1" ht="31.5" hidden="1" customHeight="1" x14ac:dyDescent="0.2">
      <c r="A243" s="192"/>
      <c r="B243" s="172"/>
      <c r="C243" s="265"/>
      <c r="D243" s="172"/>
      <c r="E243" s="172"/>
      <c r="F243" s="172"/>
      <c r="G243" s="195"/>
      <c r="H243" s="258"/>
      <c r="I243" s="258"/>
      <c r="J243" s="258"/>
      <c r="K243" s="258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 t="str">
        <f t="shared" si="9"/>
        <v/>
      </c>
      <c r="AN243" s="269" t="str">
        <f t="shared" si="10"/>
        <v/>
      </c>
      <c r="AO243" s="184"/>
      <c r="AP243" s="185"/>
      <c r="AQ243" s="183" t="str">
        <f t="shared" si="11"/>
        <v/>
      </c>
      <c r="AR243" s="183" t="str">
        <f t="shared" si="12"/>
        <v/>
      </c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38"/>
      <c r="BR243" s="238"/>
      <c r="BS243" s="238"/>
      <c r="BT243" s="238"/>
      <c r="BU243" s="238"/>
      <c r="BV243" s="238"/>
      <c r="BW243" s="238"/>
      <c r="BX243" s="187"/>
      <c r="BY243" s="183"/>
      <c r="BZ243" s="183"/>
      <c r="CA243" s="183"/>
      <c r="CB243" s="183"/>
      <c r="CC243" s="183"/>
      <c r="CD243" s="183"/>
      <c r="CE243" s="238"/>
      <c r="CF243" s="238" t="str">
        <f t="shared" si="13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186" t="str">
        <f>IFERROR(ROUND((SUM(#REF!)),0),"")</f>
        <v/>
      </c>
      <c r="CP243" s="182"/>
      <c r="CQ243" s="188"/>
      <c r="CR243" s="174"/>
      <c r="CS243" s="174"/>
      <c r="CT243" s="174"/>
      <c r="CU243" s="174"/>
      <c r="CV243" s="230"/>
      <c r="CW243" s="230"/>
      <c r="CX243" s="230"/>
      <c r="CY243" s="230"/>
      <c r="CZ243" s="230"/>
      <c r="DA243" s="230"/>
      <c r="DB243" s="221" t="str">
        <f>IFERROR((AM243-L243)/L243,"")</f>
        <v/>
      </c>
      <c r="DC243" s="231">
        <f t="shared" si="14"/>
        <v>0</v>
      </c>
      <c r="DD243" s="15">
        <f>SUM(BH243:BP243,AV243:BD243)</f>
        <v>0</v>
      </c>
      <c r="DE243" s="258" t="str">
        <f>IFERROR(ROUND(DD243/K243,0),"")</f>
        <v/>
      </c>
      <c r="DF243" s="258" t="str">
        <f>IFERROR(ROUND(CO243/AQ243,1),"")</f>
        <v/>
      </c>
      <c r="DG243" s="231" t="str">
        <f t="shared" si="15"/>
        <v/>
      </c>
      <c r="DH243" s="225" t="str">
        <f t="shared" si="16"/>
        <v/>
      </c>
      <c r="DJ243" s="15" t="str">
        <f>IFERROR(#REF!-AO243,"")</f>
        <v/>
      </c>
      <c r="DL243" s="274" t="str">
        <f>IFERROR(#REF!-L243,"")</f>
        <v/>
      </c>
      <c r="DM243" s="238" t="e">
        <f>IF(#REF!&gt;AP243,0,1)</f>
        <v>#REF!</v>
      </c>
      <c r="DN243" s="238">
        <f>IF(AN243&lt;M243,0,1)</f>
        <v>1</v>
      </c>
      <c r="DO243" s="238">
        <f>IF(AN243&gt;N243,0,1)</f>
        <v>1</v>
      </c>
      <c r="DP243" s="238"/>
      <c r="DQ243" s="238"/>
      <c r="DR243" s="238"/>
      <c r="DS243" s="238"/>
      <c r="DT243" s="238"/>
      <c r="DU243" s="238"/>
      <c r="DV243" s="238"/>
      <c r="DW243" s="238"/>
      <c r="DX243" s="238"/>
      <c r="DY243" s="238"/>
      <c r="DZ243" s="238"/>
      <c r="EA243" s="238"/>
      <c r="EB243" s="238"/>
      <c r="EC243" s="238"/>
      <c r="ED243" s="238"/>
      <c r="EE243" s="238"/>
      <c r="EF243" s="238"/>
      <c r="EG243" s="238"/>
      <c r="EH243" s="238"/>
    </row>
    <row r="244" spans="1:138" s="196" customFormat="1" ht="31.5" hidden="1" customHeight="1" x14ac:dyDescent="0.2">
      <c r="A244" s="192"/>
      <c r="B244" s="172"/>
      <c r="C244" s="265"/>
      <c r="D244" s="172"/>
      <c r="E244" s="172"/>
      <c r="F244" s="172"/>
      <c r="G244" s="195"/>
      <c r="H244" s="258"/>
      <c r="I244" s="258"/>
      <c r="J244" s="258"/>
      <c r="K244" s="258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 t="str">
        <f t="shared" si="9"/>
        <v/>
      </c>
      <c r="AN244" s="269" t="str">
        <f t="shared" si="10"/>
        <v/>
      </c>
      <c r="AO244" s="184"/>
      <c r="AP244" s="185"/>
      <c r="AQ244" s="183" t="str">
        <f t="shared" si="11"/>
        <v/>
      </c>
      <c r="AR244" s="183" t="str">
        <f t="shared" si="12"/>
        <v/>
      </c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38"/>
      <c r="BR244" s="238"/>
      <c r="BS244" s="238"/>
      <c r="BT244" s="238"/>
      <c r="BU244" s="238"/>
      <c r="BV244" s="238"/>
      <c r="BW244" s="238"/>
      <c r="BX244" s="187"/>
      <c r="BY244" s="183"/>
      <c r="BZ244" s="183"/>
      <c r="CA244" s="183"/>
      <c r="CB244" s="183"/>
      <c r="CC244" s="183"/>
      <c r="CD244" s="183"/>
      <c r="CE244" s="238"/>
      <c r="CF244" s="238" t="str">
        <f t="shared" si="13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186" t="str">
        <f>IFERROR(ROUND((SUM(#REF!)),0),"")</f>
        <v/>
      </c>
      <c r="CP244" s="182"/>
      <c r="CQ244" s="188"/>
      <c r="CR244" s="174"/>
      <c r="CS244" s="174"/>
      <c r="CT244" s="174"/>
      <c r="CU244" s="174"/>
      <c r="CV244" s="230"/>
      <c r="CW244" s="230"/>
      <c r="CX244" s="230"/>
      <c r="CY244" s="230"/>
      <c r="CZ244" s="230"/>
      <c r="DA244" s="230"/>
      <c r="DB244" s="221" t="str">
        <f>IFERROR((AM244-L244)/L244,"")</f>
        <v/>
      </c>
      <c r="DC244" s="231">
        <f t="shared" si="14"/>
        <v>0</v>
      </c>
      <c r="DD244" s="15">
        <f>SUM(BH244:BP244,AV244:BD244)</f>
        <v>0</v>
      </c>
      <c r="DE244" s="258" t="str">
        <f>IFERROR(ROUND(DD244/K244,0),"")</f>
        <v/>
      </c>
      <c r="DF244" s="258" t="str">
        <f>IFERROR(ROUND(CO244/AQ244,1),"")</f>
        <v/>
      </c>
      <c r="DG244" s="231" t="str">
        <f t="shared" si="15"/>
        <v/>
      </c>
      <c r="DH244" s="225" t="str">
        <f t="shared" si="16"/>
        <v/>
      </c>
      <c r="DJ244" s="15" t="str">
        <f>IFERROR(#REF!-AO244,"")</f>
        <v/>
      </c>
      <c r="DL244" s="274" t="str">
        <f>IFERROR(#REF!-L244,"")</f>
        <v/>
      </c>
      <c r="DM244" s="238" t="e">
        <f>IF(#REF!&gt;AP244,0,1)</f>
        <v>#REF!</v>
      </c>
      <c r="DN244" s="238">
        <f>IF(AN244&lt;M244,0,1)</f>
        <v>1</v>
      </c>
      <c r="DO244" s="238">
        <f>IF(AN244&gt;N244,0,1)</f>
        <v>1</v>
      </c>
      <c r="DP244" s="238"/>
      <c r="DQ244" s="238"/>
      <c r="DR244" s="238"/>
      <c r="DS244" s="238"/>
      <c r="DT244" s="238"/>
      <c r="DU244" s="238"/>
      <c r="DV244" s="238"/>
      <c r="DW244" s="238"/>
      <c r="DX244" s="238"/>
      <c r="DY244" s="238"/>
      <c r="DZ244" s="238"/>
      <c r="EA244" s="238"/>
      <c r="EB244" s="238"/>
      <c r="EC244" s="238"/>
      <c r="ED244" s="238"/>
      <c r="EE244" s="238"/>
      <c r="EF244" s="238"/>
      <c r="EG244" s="238"/>
      <c r="EH244" s="238"/>
    </row>
    <row r="245" spans="1:138" s="196" customFormat="1" ht="31.5" hidden="1" customHeight="1" x14ac:dyDescent="0.2">
      <c r="A245" s="192"/>
      <c r="B245" s="172"/>
      <c r="C245" s="265"/>
      <c r="D245" s="172"/>
      <c r="E245" s="172"/>
      <c r="F245" s="172"/>
      <c r="G245" s="195"/>
      <c r="H245" s="258"/>
      <c r="I245" s="258"/>
      <c r="J245" s="258"/>
      <c r="K245" s="258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 t="str">
        <f t="shared" ref="AM245:AM308" si="17">IFERROR(ROUND(AVERAGE(O245:S245,AA245:AE245),0),"")</f>
        <v/>
      </c>
      <c r="AN245" s="269" t="str">
        <f t="shared" ref="AN245:AN308" si="18">IFERROR(ROUND(AVERAGE(T245:X245,AF245:AJ245),0),"")</f>
        <v/>
      </c>
      <c r="AO245" s="184"/>
      <c r="AP245" s="185"/>
      <c r="AQ245" s="183" t="str">
        <f t="shared" ref="AQ245:AQ308" si="19">IFERROR(ROUND((3600/AR245*J245),0),"")</f>
        <v/>
      </c>
      <c r="AR245" s="183" t="str">
        <f t="shared" ref="AR245:AR308" si="20">IFERROR(ROUND(AVERAGE(Y245:Z245,AK245:AL245),0),"")</f>
        <v/>
      </c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38"/>
      <c r="BR245" s="238"/>
      <c r="BS245" s="238"/>
      <c r="BT245" s="238"/>
      <c r="BU245" s="238"/>
      <c r="BV245" s="238"/>
      <c r="BW245" s="238"/>
      <c r="BX245" s="187"/>
      <c r="BY245" s="183"/>
      <c r="BZ245" s="183"/>
      <c r="CA245" s="183"/>
      <c r="CB245" s="183"/>
      <c r="CC245" s="183"/>
      <c r="CD245" s="183"/>
      <c r="CE245" s="238"/>
      <c r="CF245" s="238" t="str">
        <f t="shared" ref="CF245:CF308" si="21">IFERROR(ROUND(STDEV(AN245,L245),1),"")</f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186" t="str">
        <f>IFERROR(ROUND((SUM(#REF!)),0),"")</f>
        <v/>
      </c>
      <c r="CP245" s="182"/>
      <c r="CQ245" s="188"/>
      <c r="CR245" s="174"/>
      <c r="CS245" s="174"/>
      <c r="CT245" s="174"/>
      <c r="CU245" s="174"/>
      <c r="CV245" s="230"/>
      <c r="CW245" s="230"/>
      <c r="CX245" s="230"/>
      <c r="CY245" s="230"/>
      <c r="CZ245" s="230"/>
      <c r="DA245" s="230"/>
      <c r="DB245" s="221" t="str">
        <f>IFERROR((AM245-L245)/L245,"")</f>
        <v/>
      </c>
      <c r="DC245" s="231">
        <f t="shared" si="14"/>
        <v>0</v>
      </c>
      <c r="DD245" s="15">
        <f>SUM(BH245:BP245,AV245:BD245)</f>
        <v>0</v>
      </c>
      <c r="DE245" s="258" t="str">
        <f>IFERROR(ROUND(DD245/K245,0),"")</f>
        <v/>
      </c>
      <c r="DF245" s="258" t="str">
        <f>IFERROR(ROUND(CO245/AQ245,1),"")</f>
        <v/>
      </c>
      <c r="DG245" s="231" t="str">
        <f t="shared" si="15"/>
        <v/>
      </c>
      <c r="DH245" s="225" t="str">
        <f t="shared" si="16"/>
        <v/>
      </c>
      <c r="DJ245" s="15" t="str">
        <f>IFERROR(#REF!-AO245,"")</f>
        <v/>
      </c>
      <c r="DL245" s="274" t="str">
        <f>IFERROR(#REF!-L245,"")</f>
        <v/>
      </c>
      <c r="DM245" s="238" t="e">
        <f>IF(#REF!&gt;AP245,0,1)</f>
        <v>#REF!</v>
      </c>
      <c r="DN245" s="238">
        <f>IF(AN245&lt;M245,0,1)</f>
        <v>1</v>
      </c>
      <c r="DO245" s="238">
        <f>IF(AN245&gt;N245,0,1)</f>
        <v>1</v>
      </c>
      <c r="DP245" s="238"/>
      <c r="DQ245" s="238"/>
      <c r="DR245" s="238"/>
      <c r="DS245" s="238"/>
      <c r="DT245" s="238"/>
      <c r="DU245" s="238"/>
      <c r="DV245" s="238"/>
      <c r="DW245" s="238"/>
      <c r="DX245" s="238"/>
      <c r="DY245" s="238"/>
      <c r="DZ245" s="238"/>
      <c r="EA245" s="238"/>
      <c r="EB245" s="238"/>
      <c r="EC245" s="238"/>
      <c r="ED245" s="238"/>
      <c r="EE245" s="238"/>
      <c r="EF245" s="238"/>
      <c r="EG245" s="238"/>
      <c r="EH245" s="238"/>
    </row>
    <row r="246" spans="1:138" s="196" customFormat="1" ht="31.5" hidden="1" customHeight="1" x14ac:dyDescent="0.2">
      <c r="A246" s="192"/>
      <c r="B246" s="172"/>
      <c r="C246" s="265"/>
      <c r="D246" s="172"/>
      <c r="E246" s="172"/>
      <c r="F246" s="172"/>
      <c r="G246" s="195"/>
      <c r="H246" s="258"/>
      <c r="I246" s="258"/>
      <c r="J246" s="258"/>
      <c r="K246" s="258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 t="str">
        <f t="shared" si="17"/>
        <v/>
      </c>
      <c r="AN246" s="269" t="str">
        <f t="shared" si="18"/>
        <v/>
      </c>
      <c r="AO246" s="184"/>
      <c r="AP246" s="185"/>
      <c r="AQ246" s="183" t="str">
        <f t="shared" si="19"/>
        <v/>
      </c>
      <c r="AR246" s="183" t="str">
        <f t="shared" si="20"/>
        <v/>
      </c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38"/>
      <c r="BR246" s="238"/>
      <c r="BS246" s="238"/>
      <c r="BT246" s="238"/>
      <c r="BU246" s="238"/>
      <c r="BV246" s="238"/>
      <c r="BW246" s="238"/>
      <c r="BX246" s="187"/>
      <c r="BY246" s="183"/>
      <c r="BZ246" s="183"/>
      <c r="CA246" s="183"/>
      <c r="CB246" s="183"/>
      <c r="CC246" s="183"/>
      <c r="CD246" s="183"/>
      <c r="CE246" s="238"/>
      <c r="CF246" s="238" t="str">
        <f t="shared" si="21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186" t="str">
        <f>IFERROR(ROUND((SUM(#REF!)),0),"")</f>
        <v/>
      </c>
      <c r="CP246" s="182"/>
      <c r="CQ246" s="188"/>
      <c r="CR246" s="174"/>
      <c r="CS246" s="174"/>
      <c r="CT246" s="174"/>
      <c r="CU246" s="174"/>
      <c r="CV246" s="230"/>
      <c r="CW246" s="230"/>
      <c r="CX246" s="230"/>
      <c r="CY246" s="230"/>
      <c r="CZ246" s="230"/>
      <c r="DA246" s="230"/>
      <c r="DB246" s="221" t="str">
        <f>IFERROR((AM246-L246)/L246,"")</f>
        <v/>
      </c>
      <c r="DC246" s="231">
        <f t="shared" si="14"/>
        <v>0</v>
      </c>
      <c r="DD246" s="15">
        <f>SUM(BH246:BP246,AV246:BD246)</f>
        <v>0</v>
      </c>
      <c r="DE246" s="258" t="str">
        <f>IFERROR(ROUND(DD246/K246,0),"")</f>
        <v/>
      </c>
      <c r="DF246" s="258" t="str">
        <f>IFERROR(ROUND(CO246/AQ246,1),"")</f>
        <v/>
      </c>
      <c r="DG246" s="231" t="str">
        <f t="shared" si="15"/>
        <v/>
      </c>
      <c r="DH246" s="225" t="str">
        <f t="shared" si="16"/>
        <v/>
      </c>
      <c r="DJ246" s="15" t="str">
        <f>IFERROR(#REF!-AO246,"")</f>
        <v/>
      </c>
      <c r="DL246" s="274" t="str">
        <f>IFERROR(#REF!-L246,"")</f>
        <v/>
      </c>
      <c r="DM246" s="238" t="e">
        <f>IF(#REF!&gt;AP246,0,1)</f>
        <v>#REF!</v>
      </c>
      <c r="DN246" s="238">
        <f>IF(AN246&lt;M246,0,1)</f>
        <v>1</v>
      </c>
      <c r="DO246" s="238">
        <f>IF(AN246&gt;N246,0,1)</f>
        <v>1</v>
      </c>
      <c r="DP246" s="238"/>
      <c r="DQ246" s="238"/>
      <c r="DR246" s="238"/>
      <c r="DS246" s="238"/>
      <c r="DT246" s="238"/>
      <c r="DU246" s="238"/>
      <c r="DV246" s="238"/>
      <c r="DW246" s="238"/>
      <c r="DX246" s="238"/>
      <c r="DY246" s="238"/>
      <c r="DZ246" s="238"/>
      <c r="EA246" s="238"/>
      <c r="EB246" s="238"/>
      <c r="EC246" s="238"/>
      <c r="ED246" s="238"/>
      <c r="EE246" s="238"/>
      <c r="EF246" s="238"/>
      <c r="EG246" s="238"/>
      <c r="EH246" s="238"/>
    </row>
    <row r="247" spans="1:138" s="196" customFormat="1" ht="31.5" hidden="1" customHeight="1" x14ac:dyDescent="0.2">
      <c r="A247" s="192"/>
      <c r="B247" s="172"/>
      <c r="C247" s="265"/>
      <c r="D247" s="172"/>
      <c r="E247" s="172"/>
      <c r="F247" s="172"/>
      <c r="G247" s="195"/>
      <c r="H247" s="258"/>
      <c r="I247" s="258"/>
      <c r="J247" s="258"/>
      <c r="K247" s="258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 t="str">
        <f t="shared" si="17"/>
        <v/>
      </c>
      <c r="AN247" s="269" t="str">
        <f t="shared" si="18"/>
        <v/>
      </c>
      <c r="AO247" s="184"/>
      <c r="AP247" s="185"/>
      <c r="AQ247" s="183" t="str">
        <f t="shared" si="19"/>
        <v/>
      </c>
      <c r="AR247" s="183" t="str">
        <f t="shared" si="20"/>
        <v/>
      </c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38"/>
      <c r="BR247" s="238"/>
      <c r="BS247" s="238"/>
      <c r="BT247" s="238"/>
      <c r="BU247" s="238"/>
      <c r="BV247" s="238"/>
      <c r="BW247" s="238"/>
      <c r="BX247" s="187"/>
      <c r="BY247" s="183"/>
      <c r="BZ247" s="183"/>
      <c r="CA247" s="183"/>
      <c r="CB247" s="183"/>
      <c r="CC247" s="183"/>
      <c r="CD247" s="183"/>
      <c r="CE247" s="238"/>
      <c r="CF247" s="238" t="str">
        <f t="shared" si="21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186" t="str">
        <f>IFERROR(ROUND((SUM(#REF!)),0),"")</f>
        <v/>
      </c>
      <c r="CP247" s="182"/>
      <c r="CQ247" s="188"/>
      <c r="CR247" s="174"/>
      <c r="CS247" s="174"/>
      <c r="CT247" s="174"/>
      <c r="CU247" s="174"/>
      <c r="CV247" s="230"/>
      <c r="CW247" s="230"/>
      <c r="CX247" s="230"/>
      <c r="CY247" s="230"/>
      <c r="CZ247" s="230"/>
      <c r="DA247" s="230"/>
      <c r="DB247" s="221" t="str">
        <f>IFERROR((AM247-L247)/L247,"")</f>
        <v/>
      </c>
      <c r="DC247" s="231">
        <f t="shared" si="14"/>
        <v>0</v>
      </c>
      <c r="DD247" s="15">
        <f>SUM(BH247:BP247,AV247:BD247)</f>
        <v>0</v>
      </c>
      <c r="DE247" s="258" t="str">
        <f>IFERROR(ROUND(DD247/K247,0),"")</f>
        <v/>
      </c>
      <c r="DF247" s="258" t="str">
        <f>IFERROR(ROUND(CO247/AQ247,1),"")</f>
        <v/>
      </c>
      <c r="DG247" s="231" t="str">
        <f t="shared" si="15"/>
        <v/>
      </c>
      <c r="DH247" s="225" t="str">
        <f t="shared" si="16"/>
        <v/>
      </c>
      <c r="DJ247" s="15" t="str">
        <f>IFERROR(#REF!-AO247,"")</f>
        <v/>
      </c>
      <c r="DL247" s="274" t="str">
        <f>IFERROR(#REF!-L247,"")</f>
        <v/>
      </c>
      <c r="DM247" s="238" t="e">
        <f>IF(#REF!&gt;AP247,0,1)</f>
        <v>#REF!</v>
      </c>
      <c r="DN247" s="238">
        <f>IF(AN247&lt;M247,0,1)</f>
        <v>1</v>
      </c>
      <c r="DO247" s="238">
        <f>IF(AN247&gt;N247,0,1)</f>
        <v>1</v>
      </c>
      <c r="DP247" s="238"/>
      <c r="DQ247" s="238"/>
      <c r="DR247" s="238"/>
      <c r="DS247" s="238"/>
      <c r="DT247" s="238"/>
      <c r="DU247" s="238"/>
      <c r="DV247" s="238"/>
      <c r="DW247" s="238"/>
      <c r="DX247" s="238"/>
      <c r="DY247" s="238"/>
      <c r="DZ247" s="238"/>
      <c r="EA247" s="238"/>
      <c r="EB247" s="238"/>
      <c r="EC247" s="238"/>
      <c r="ED247" s="238"/>
      <c r="EE247" s="238"/>
      <c r="EF247" s="238"/>
      <c r="EG247" s="238"/>
      <c r="EH247" s="238"/>
    </row>
    <row r="248" spans="1:138" s="196" customFormat="1" ht="31.5" hidden="1" customHeight="1" x14ac:dyDescent="0.2">
      <c r="A248" s="192"/>
      <c r="B248" s="172"/>
      <c r="C248" s="265"/>
      <c r="D248" s="172"/>
      <c r="E248" s="172"/>
      <c r="F248" s="172"/>
      <c r="G248" s="195"/>
      <c r="H248" s="258"/>
      <c r="I248" s="258"/>
      <c r="J248" s="258"/>
      <c r="K248" s="258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 t="str">
        <f t="shared" si="17"/>
        <v/>
      </c>
      <c r="AN248" s="269" t="str">
        <f t="shared" si="18"/>
        <v/>
      </c>
      <c r="AO248" s="184"/>
      <c r="AP248" s="185"/>
      <c r="AQ248" s="183" t="str">
        <f t="shared" si="19"/>
        <v/>
      </c>
      <c r="AR248" s="183" t="str">
        <f t="shared" si="20"/>
        <v/>
      </c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38"/>
      <c r="BR248" s="238"/>
      <c r="BS248" s="238"/>
      <c r="BT248" s="238"/>
      <c r="BU248" s="238"/>
      <c r="BV248" s="238"/>
      <c r="BW248" s="238"/>
      <c r="BX248" s="187"/>
      <c r="BY248" s="183"/>
      <c r="BZ248" s="183"/>
      <c r="CA248" s="183"/>
      <c r="CB248" s="183"/>
      <c r="CC248" s="183"/>
      <c r="CD248" s="183"/>
      <c r="CE248" s="238"/>
      <c r="CF248" s="238" t="str">
        <f t="shared" si="21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186" t="str">
        <f>IFERROR(ROUND((SUM(#REF!)),0),"")</f>
        <v/>
      </c>
      <c r="CP248" s="182"/>
      <c r="CQ248" s="188"/>
      <c r="CR248" s="174"/>
      <c r="CS248" s="174"/>
      <c r="CT248" s="174"/>
      <c r="CU248" s="174"/>
      <c r="CV248" s="230"/>
      <c r="CW248" s="230"/>
      <c r="CX248" s="230"/>
      <c r="CY248" s="230"/>
      <c r="CZ248" s="230"/>
      <c r="DA248" s="230"/>
      <c r="DB248" s="221" t="str">
        <f>IFERROR((AM248-L248)/L248,"")</f>
        <v/>
      </c>
      <c r="DC248" s="231">
        <f t="shared" si="14"/>
        <v>0</v>
      </c>
      <c r="DD248" s="15">
        <f>SUM(BH248:BP248,AV248:BD248)</f>
        <v>0</v>
      </c>
      <c r="DE248" s="258" t="str">
        <f>IFERROR(ROUND(DD248/K248,0),"")</f>
        <v/>
      </c>
      <c r="DF248" s="258" t="str">
        <f>IFERROR(ROUND(CO248/AQ248,1),"")</f>
        <v/>
      </c>
      <c r="DG248" s="231" t="str">
        <f t="shared" si="15"/>
        <v/>
      </c>
      <c r="DH248" s="225" t="str">
        <f t="shared" si="16"/>
        <v/>
      </c>
      <c r="DJ248" s="15" t="str">
        <f>IFERROR(#REF!-AO248,"")</f>
        <v/>
      </c>
      <c r="DL248" s="274" t="str">
        <f>IFERROR(#REF!-L248,"")</f>
        <v/>
      </c>
      <c r="DM248" s="238" t="e">
        <f>IF(#REF!&gt;AP248,0,1)</f>
        <v>#REF!</v>
      </c>
      <c r="DN248" s="238">
        <f>IF(AN248&lt;M248,0,1)</f>
        <v>1</v>
      </c>
      <c r="DO248" s="238">
        <f>IF(AN248&gt;N248,0,1)</f>
        <v>1</v>
      </c>
      <c r="DP248" s="238"/>
      <c r="DQ248" s="238"/>
      <c r="DR248" s="238"/>
      <c r="DS248" s="238"/>
      <c r="DT248" s="238"/>
      <c r="DU248" s="238"/>
      <c r="DV248" s="238"/>
      <c r="DW248" s="238"/>
      <c r="DX248" s="238"/>
      <c r="DY248" s="238"/>
      <c r="DZ248" s="238"/>
      <c r="EA248" s="238"/>
      <c r="EB248" s="238"/>
      <c r="EC248" s="238"/>
      <c r="ED248" s="238"/>
      <c r="EE248" s="238"/>
      <c r="EF248" s="238"/>
      <c r="EG248" s="238"/>
      <c r="EH248" s="238"/>
    </row>
    <row r="249" spans="1:138" s="196" customFormat="1" ht="31.5" hidden="1" customHeight="1" x14ac:dyDescent="0.2">
      <c r="A249" s="192"/>
      <c r="B249" s="172"/>
      <c r="C249" s="265"/>
      <c r="D249" s="172"/>
      <c r="E249" s="172"/>
      <c r="F249" s="172"/>
      <c r="G249" s="195"/>
      <c r="H249" s="258"/>
      <c r="I249" s="258"/>
      <c r="J249" s="258"/>
      <c r="K249" s="258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 t="str">
        <f t="shared" si="17"/>
        <v/>
      </c>
      <c r="AN249" s="269" t="str">
        <f t="shared" si="18"/>
        <v/>
      </c>
      <c r="AO249" s="184"/>
      <c r="AP249" s="185"/>
      <c r="AQ249" s="183" t="str">
        <f t="shared" si="19"/>
        <v/>
      </c>
      <c r="AR249" s="183" t="str">
        <f t="shared" si="20"/>
        <v/>
      </c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38"/>
      <c r="BR249" s="238"/>
      <c r="BS249" s="238"/>
      <c r="BT249" s="238"/>
      <c r="BU249" s="238"/>
      <c r="BV249" s="238"/>
      <c r="BW249" s="238"/>
      <c r="BX249" s="187"/>
      <c r="BY249" s="183"/>
      <c r="BZ249" s="183"/>
      <c r="CA249" s="183"/>
      <c r="CB249" s="183"/>
      <c r="CC249" s="183"/>
      <c r="CD249" s="183"/>
      <c r="CE249" s="238"/>
      <c r="CF249" s="238" t="str">
        <f t="shared" si="21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186" t="str">
        <f>IFERROR(ROUND((SUM(#REF!)),0),"")</f>
        <v/>
      </c>
      <c r="CP249" s="182"/>
      <c r="CQ249" s="188"/>
      <c r="CR249" s="174"/>
      <c r="CS249" s="174"/>
      <c r="CT249" s="174"/>
      <c r="CU249" s="174"/>
      <c r="CV249" s="230"/>
      <c r="CW249" s="230"/>
      <c r="CX249" s="230"/>
      <c r="CY249" s="230"/>
      <c r="CZ249" s="230"/>
      <c r="DA249" s="230"/>
      <c r="DB249" s="221" t="str">
        <f>IFERROR((AM249-L249)/L249,"")</f>
        <v/>
      </c>
      <c r="DC249" s="231">
        <f t="shared" si="14"/>
        <v>0</v>
      </c>
      <c r="DD249" s="15">
        <f>SUM(BH249:BP249,AV249:BD249)</f>
        <v>0</v>
      </c>
      <c r="DE249" s="258" t="str">
        <f>IFERROR(ROUND(DD249/K249,0),"")</f>
        <v/>
      </c>
      <c r="DF249" s="258" t="str">
        <f>IFERROR(ROUND(CO249/AQ249,1),"")</f>
        <v/>
      </c>
      <c r="DG249" s="231" t="str">
        <f t="shared" si="15"/>
        <v/>
      </c>
      <c r="DH249" s="225" t="str">
        <f t="shared" si="16"/>
        <v/>
      </c>
      <c r="DJ249" s="15" t="str">
        <f>IFERROR(#REF!-AO249,"")</f>
        <v/>
      </c>
      <c r="DL249" s="274" t="str">
        <f>IFERROR(#REF!-L249,"")</f>
        <v/>
      </c>
      <c r="DM249" s="238" t="e">
        <f>IF(#REF!&gt;AP249,0,1)</f>
        <v>#REF!</v>
      </c>
      <c r="DN249" s="238">
        <f>IF(AN249&lt;M249,0,1)</f>
        <v>1</v>
      </c>
      <c r="DO249" s="238">
        <f>IF(AN249&gt;N249,0,1)</f>
        <v>1</v>
      </c>
      <c r="DP249" s="238"/>
      <c r="DQ249" s="238"/>
      <c r="DR249" s="238"/>
      <c r="DS249" s="238"/>
      <c r="DT249" s="238"/>
      <c r="DU249" s="238"/>
      <c r="DV249" s="238"/>
      <c r="DW249" s="238"/>
      <c r="DX249" s="238"/>
      <c r="DY249" s="238"/>
      <c r="DZ249" s="238"/>
      <c r="EA249" s="238"/>
      <c r="EB249" s="238"/>
      <c r="EC249" s="238"/>
      <c r="ED249" s="238"/>
      <c r="EE249" s="238"/>
      <c r="EF249" s="238"/>
      <c r="EG249" s="238"/>
      <c r="EH249" s="238"/>
    </row>
    <row r="250" spans="1:138" s="196" customFormat="1" ht="31.5" hidden="1" customHeight="1" x14ac:dyDescent="0.2">
      <c r="A250" s="192"/>
      <c r="B250" s="172"/>
      <c r="C250" s="265"/>
      <c r="D250" s="172"/>
      <c r="E250" s="172"/>
      <c r="F250" s="172"/>
      <c r="G250" s="195"/>
      <c r="H250" s="258"/>
      <c r="I250" s="258"/>
      <c r="J250" s="258"/>
      <c r="K250" s="258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 t="str">
        <f t="shared" si="17"/>
        <v/>
      </c>
      <c r="AN250" s="269" t="str">
        <f t="shared" si="18"/>
        <v/>
      </c>
      <c r="AO250" s="184"/>
      <c r="AP250" s="185"/>
      <c r="AQ250" s="183" t="str">
        <f t="shared" si="19"/>
        <v/>
      </c>
      <c r="AR250" s="183" t="str">
        <f t="shared" si="20"/>
        <v/>
      </c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38"/>
      <c r="BR250" s="238"/>
      <c r="BS250" s="238"/>
      <c r="BT250" s="238"/>
      <c r="BU250" s="238"/>
      <c r="BV250" s="238"/>
      <c r="BW250" s="238"/>
      <c r="BX250" s="187"/>
      <c r="BY250" s="183"/>
      <c r="BZ250" s="183"/>
      <c r="CA250" s="183"/>
      <c r="CB250" s="183"/>
      <c r="CC250" s="183"/>
      <c r="CD250" s="183"/>
      <c r="CE250" s="238"/>
      <c r="CF250" s="238" t="str">
        <f t="shared" si="21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186" t="str">
        <f>IFERROR(ROUND((SUM(#REF!)),0),"")</f>
        <v/>
      </c>
      <c r="CP250" s="182"/>
      <c r="CQ250" s="188"/>
      <c r="CR250" s="174"/>
      <c r="CS250" s="174"/>
      <c r="CT250" s="174"/>
      <c r="CU250" s="174"/>
      <c r="CV250" s="230"/>
      <c r="CW250" s="230"/>
      <c r="CX250" s="230"/>
      <c r="CY250" s="230"/>
      <c r="CZ250" s="230"/>
      <c r="DA250" s="230"/>
      <c r="DB250" s="221" t="str">
        <f>IFERROR((AM250-L250)/L250,"")</f>
        <v/>
      </c>
      <c r="DC250" s="231">
        <f t="shared" si="14"/>
        <v>0</v>
      </c>
      <c r="DD250" s="15">
        <f>SUM(BH250:BP250,AV250:BD250)</f>
        <v>0</v>
      </c>
      <c r="DE250" s="258" t="str">
        <f>IFERROR(ROUND(DD250/K250,0),"")</f>
        <v/>
      </c>
      <c r="DF250" s="258" t="str">
        <f>IFERROR(ROUND(CO250/AQ250,1),"")</f>
        <v/>
      </c>
      <c r="DG250" s="231" t="str">
        <f t="shared" si="15"/>
        <v/>
      </c>
      <c r="DH250" s="225" t="str">
        <f t="shared" si="16"/>
        <v/>
      </c>
      <c r="DJ250" s="15" t="str">
        <f>IFERROR(#REF!-AO250,"")</f>
        <v/>
      </c>
      <c r="DL250" s="274" t="str">
        <f>IFERROR(#REF!-L250,"")</f>
        <v/>
      </c>
      <c r="DM250" s="238" t="e">
        <f>IF(#REF!&gt;AP250,0,1)</f>
        <v>#REF!</v>
      </c>
      <c r="DN250" s="238">
        <f>IF(AN250&lt;M250,0,1)</f>
        <v>1</v>
      </c>
      <c r="DO250" s="238">
        <f>IF(AN250&gt;N250,0,1)</f>
        <v>1</v>
      </c>
      <c r="DP250" s="238"/>
      <c r="DQ250" s="238"/>
      <c r="DR250" s="238"/>
      <c r="DS250" s="238"/>
      <c r="DT250" s="238"/>
      <c r="DU250" s="238"/>
      <c r="DV250" s="238"/>
      <c r="DW250" s="238"/>
      <c r="DX250" s="238"/>
      <c r="DY250" s="238"/>
      <c r="DZ250" s="238"/>
      <c r="EA250" s="238"/>
      <c r="EB250" s="238"/>
      <c r="EC250" s="238"/>
      <c r="ED250" s="238"/>
      <c r="EE250" s="238"/>
      <c r="EF250" s="238"/>
      <c r="EG250" s="238"/>
      <c r="EH250" s="238"/>
    </row>
    <row r="251" spans="1:138" s="196" customFormat="1" ht="31.5" hidden="1" customHeight="1" x14ac:dyDescent="0.2">
      <c r="A251" s="192"/>
      <c r="B251" s="172"/>
      <c r="C251" s="265"/>
      <c r="D251" s="172"/>
      <c r="E251" s="172"/>
      <c r="F251" s="172"/>
      <c r="G251" s="195"/>
      <c r="H251" s="258"/>
      <c r="I251" s="258"/>
      <c r="J251" s="258"/>
      <c r="K251" s="258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 t="str">
        <f t="shared" si="17"/>
        <v/>
      </c>
      <c r="AN251" s="269" t="str">
        <f t="shared" si="18"/>
        <v/>
      </c>
      <c r="AO251" s="184"/>
      <c r="AP251" s="185"/>
      <c r="AQ251" s="183" t="str">
        <f t="shared" si="19"/>
        <v/>
      </c>
      <c r="AR251" s="183" t="str">
        <f t="shared" si="20"/>
        <v/>
      </c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38"/>
      <c r="BR251" s="238"/>
      <c r="BS251" s="238"/>
      <c r="BT251" s="238"/>
      <c r="BU251" s="238"/>
      <c r="BV251" s="238"/>
      <c r="BW251" s="238"/>
      <c r="BX251" s="187"/>
      <c r="BY251" s="183"/>
      <c r="BZ251" s="183"/>
      <c r="CA251" s="183"/>
      <c r="CB251" s="183"/>
      <c r="CC251" s="183"/>
      <c r="CD251" s="183"/>
      <c r="CE251" s="238"/>
      <c r="CF251" s="238" t="str">
        <f t="shared" si="21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186" t="str">
        <f>IFERROR(ROUND((SUM(#REF!)),0),"")</f>
        <v/>
      </c>
      <c r="CP251" s="182"/>
      <c r="CQ251" s="188"/>
      <c r="CR251" s="174"/>
      <c r="CS251" s="174"/>
      <c r="CT251" s="174"/>
      <c r="CU251" s="174"/>
      <c r="CV251" s="230"/>
      <c r="CW251" s="230"/>
      <c r="CX251" s="230"/>
      <c r="CY251" s="230"/>
      <c r="CZ251" s="230"/>
      <c r="DA251" s="230"/>
      <c r="DB251" s="221" t="str">
        <f>IFERROR((AM251-L251)/L251,"")</f>
        <v/>
      </c>
      <c r="DC251" s="231">
        <f t="shared" si="14"/>
        <v>0</v>
      </c>
      <c r="DD251" s="15">
        <f>SUM(BH251:BP251,AV251:BD251)</f>
        <v>0</v>
      </c>
      <c r="DE251" s="258" t="str">
        <f>IFERROR(ROUND(DD251/K251,0),"")</f>
        <v/>
      </c>
      <c r="DF251" s="258" t="str">
        <f>IFERROR(ROUND(CO251/AQ251,1),"")</f>
        <v/>
      </c>
      <c r="DG251" s="231" t="str">
        <f t="shared" si="15"/>
        <v/>
      </c>
      <c r="DH251" s="225" t="str">
        <f t="shared" si="16"/>
        <v/>
      </c>
      <c r="DJ251" s="15" t="str">
        <f>IFERROR(#REF!-AO251,"")</f>
        <v/>
      </c>
      <c r="DL251" s="274" t="str">
        <f>IFERROR(#REF!-L251,"")</f>
        <v/>
      </c>
      <c r="DM251" s="238" t="e">
        <f>IF(#REF!&gt;AP251,0,1)</f>
        <v>#REF!</v>
      </c>
      <c r="DN251" s="238">
        <f>IF(AN251&lt;M251,0,1)</f>
        <v>1</v>
      </c>
      <c r="DO251" s="238">
        <f>IF(AN251&gt;N251,0,1)</f>
        <v>1</v>
      </c>
      <c r="DP251" s="238"/>
      <c r="DQ251" s="238"/>
      <c r="DR251" s="238"/>
      <c r="DS251" s="238"/>
      <c r="DT251" s="238"/>
      <c r="DU251" s="238"/>
      <c r="DV251" s="238"/>
      <c r="DW251" s="238"/>
      <c r="DX251" s="238"/>
      <c r="DY251" s="238"/>
      <c r="DZ251" s="238"/>
      <c r="EA251" s="238"/>
      <c r="EB251" s="238"/>
      <c r="EC251" s="238"/>
      <c r="ED251" s="238"/>
      <c r="EE251" s="238"/>
      <c r="EF251" s="238"/>
      <c r="EG251" s="238"/>
      <c r="EH251" s="238"/>
    </row>
    <row r="252" spans="1:138" s="196" customFormat="1" ht="31.5" hidden="1" customHeight="1" x14ac:dyDescent="0.2">
      <c r="A252" s="192"/>
      <c r="B252" s="172"/>
      <c r="C252" s="265"/>
      <c r="D252" s="172"/>
      <c r="E252" s="172"/>
      <c r="F252" s="172"/>
      <c r="G252" s="195"/>
      <c r="H252" s="258"/>
      <c r="I252" s="258"/>
      <c r="J252" s="258"/>
      <c r="K252" s="258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 t="str">
        <f t="shared" si="17"/>
        <v/>
      </c>
      <c r="AN252" s="269" t="str">
        <f t="shared" si="18"/>
        <v/>
      </c>
      <c r="AO252" s="184"/>
      <c r="AP252" s="185"/>
      <c r="AQ252" s="183" t="str">
        <f t="shared" si="19"/>
        <v/>
      </c>
      <c r="AR252" s="183" t="str">
        <f t="shared" si="20"/>
        <v/>
      </c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38"/>
      <c r="BR252" s="238"/>
      <c r="BS252" s="238"/>
      <c r="BT252" s="238"/>
      <c r="BU252" s="238"/>
      <c r="BV252" s="238"/>
      <c r="BW252" s="238"/>
      <c r="BX252" s="187"/>
      <c r="BY252" s="183"/>
      <c r="BZ252" s="183"/>
      <c r="CA252" s="183"/>
      <c r="CB252" s="183"/>
      <c r="CC252" s="183"/>
      <c r="CD252" s="183"/>
      <c r="CE252" s="238"/>
      <c r="CF252" s="238" t="str">
        <f t="shared" si="21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186" t="str">
        <f>IFERROR(ROUND((SUM(#REF!)),0),"")</f>
        <v/>
      </c>
      <c r="CP252" s="182"/>
      <c r="CQ252" s="188"/>
      <c r="CR252" s="174"/>
      <c r="CS252" s="174"/>
      <c r="CT252" s="174"/>
      <c r="CU252" s="174"/>
      <c r="CV252" s="230"/>
      <c r="CW252" s="230"/>
      <c r="CX252" s="230"/>
      <c r="CY252" s="230"/>
      <c r="CZ252" s="230"/>
      <c r="DA252" s="230"/>
      <c r="DB252" s="221" t="str">
        <f>IFERROR((AM252-L252)/L252,"")</f>
        <v/>
      </c>
      <c r="DC252" s="231">
        <f t="shared" si="14"/>
        <v>0</v>
      </c>
      <c r="DD252" s="15">
        <f>SUM(BH252:BP252,AV252:BD252)</f>
        <v>0</v>
      </c>
      <c r="DE252" s="258" t="str">
        <f>IFERROR(ROUND(DD252/K252,0),"")</f>
        <v/>
      </c>
      <c r="DF252" s="258" t="str">
        <f>IFERROR(ROUND(CO252/AQ252,1),"")</f>
        <v/>
      </c>
      <c r="DG252" s="231" t="str">
        <f t="shared" si="15"/>
        <v/>
      </c>
      <c r="DH252" s="225" t="str">
        <f t="shared" si="16"/>
        <v/>
      </c>
      <c r="DJ252" s="15" t="str">
        <f>IFERROR(#REF!-AO252,"")</f>
        <v/>
      </c>
      <c r="DL252" s="274" t="str">
        <f>IFERROR(#REF!-L252,"")</f>
        <v/>
      </c>
      <c r="DM252" s="238" t="e">
        <f>IF(#REF!&gt;AP252,0,1)</f>
        <v>#REF!</v>
      </c>
      <c r="DN252" s="238">
        <f>IF(AN252&lt;M252,0,1)</f>
        <v>1</v>
      </c>
      <c r="DO252" s="238">
        <f>IF(AN252&gt;N252,0,1)</f>
        <v>1</v>
      </c>
      <c r="DP252" s="238"/>
      <c r="DQ252" s="238"/>
      <c r="DR252" s="238"/>
      <c r="DS252" s="238"/>
      <c r="DT252" s="238"/>
      <c r="DU252" s="238"/>
      <c r="DV252" s="238"/>
      <c r="DW252" s="238"/>
      <c r="DX252" s="238"/>
      <c r="DY252" s="238"/>
      <c r="DZ252" s="238"/>
      <c r="EA252" s="238"/>
      <c r="EB252" s="238"/>
      <c r="EC252" s="238"/>
      <c r="ED252" s="238"/>
      <c r="EE252" s="238"/>
      <c r="EF252" s="238"/>
      <c r="EG252" s="238"/>
      <c r="EH252" s="238"/>
    </row>
    <row r="253" spans="1:138" s="196" customFormat="1" ht="31.5" hidden="1" customHeight="1" x14ac:dyDescent="0.2">
      <c r="A253" s="192"/>
      <c r="B253" s="172"/>
      <c r="C253" s="265"/>
      <c r="D253" s="172"/>
      <c r="E253" s="172"/>
      <c r="F253" s="172"/>
      <c r="G253" s="195"/>
      <c r="H253" s="258"/>
      <c r="I253" s="258"/>
      <c r="J253" s="258"/>
      <c r="K253" s="258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 t="str">
        <f t="shared" si="17"/>
        <v/>
      </c>
      <c r="AN253" s="269" t="str">
        <f t="shared" si="18"/>
        <v/>
      </c>
      <c r="AO253" s="184"/>
      <c r="AP253" s="185"/>
      <c r="AQ253" s="183" t="str">
        <f t="shared" si="19"/>
        <v/>
      </c>
      <c r="AR253" s="183" t="str">
        <f t="shared" si="20"/>
        <v/>
      </c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38"/>
      <c r="BR253" s="238"/>
      <c r="BS253" s="238"/>
      <c r="BT253" s="238"/>
      <c r="BU253" s="238"/>
      <c r="BV253" s="238"/>
      <c r="BW253" s="238"/>
      <c r="BX253" s="187"/>
      <c r="BY253" s="183"/>
      <c r="BZ253" s="183"/>
      <c r="CA253" s="183"/>
      <c r="CB253" s="183"/>
      <c r="CC253" s="183"/>
      <c r="CD253" s="183"/>
      <c r="CE253" s="238"/>
      <c r="CF253" s="238" t="str">
        <f t="shared" si="21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186" t="str">
        <f>IFERROR(ROUND((SUM(#REF!)),0),"")</f>
        <v/>
      </c>
      <c r="CP253" s="182"/>
      <c r="CQ253" s="188"/>
      <c r="CR253" s="174"/>
      <c r="CS253" s="174"/>
      <c r="CT253" s="174"/>
      <c r="CU253" s="174"/>
      <c r="CV253" s="230"/>
      <c r="CW253" s="230"/>
      <c r="CX253" s="230"/>
      <c r="CY253" s="230"/>
      <c r="CZ253" s="230"/>
      <c r="DA253" s="230"/>
      <c r="DB253" s="221" t="str">
        <f>IFERROR((AM253-L253)/L253,"")</f>
        <v/>
      </c>
      <c r="DC253" s="231">
        <f t="shared" si="14"/>
        <v>0</v>
      </c>
      <c r="DD253" s="15">
        <f>SUM(BH253:BP253,AV253:BD253)</f>
        <v>0</v>
      </c>
      <c r="DE253" s="258" t="str">
        <f>IFERROR(ROUND(DD253/K253,0),"")</f>
        <v/>
      </c>
      <c r="DF253" s="258" t="str">
        <f>IFERROR(ROUND(CO253/AQ253,1),"")</f>
        <v/>
      </c>
      <c r="DG253" s="231" t="str">
        <f t="shared" si="15"/>
        <v/>
      </c>
      <c r="DH253" s="225" t="str">
        <f t="shared" si="16"/>
        <v/>
      </c>
      <c r="DJ253" s="15" t="str">
        <f>IFERROR(#REF!-AO253,"")</f>
        <v/>
      </c>
      <c r="DL253" s="274" t="str">
        <f>IFERROR(#REF!-L253,"")</f>
        <v/>
      </c>
      <c r="DM253" s="238" t="e">
        <f>IF(#REF!&gt;AP253,0,1)</f>
        <v>#REF!</v>
      </c>
      <c r="DN253" s="238">
        <f>IF(AN253&lt;M253,0,1)</f>
        <v>1</v>
      </c>
      <c r="DO253" s="238">
        <f>IF(AN253&gt;N253,0,1)</f>
        <v>1</v>
      </c>
      <c r="DP253" s="238"/>
      <c r="DQ253" s="238"/>
      <c r="DR253" s="238"/>
      <c r="DS253" s="238"/>
      <c r="DT253" s="238"/>
      <c r="DU253" s="238"/>
      <c r="DV253" s="238"/>
      <c r="DW253" s="238"/>
      <c r="DX253" s="238"/>
      <c r="DY253" s="238"/>
      <c r="DZ253" s="238"/>
      <c r="EA253" s="238"/>
      <c r="EB253" s="238"/>
      <c r="EC253" s="238"/>
      <c r="ED253" s="238"/>
      <c r="EE253" s="238"/>
      <c r="EF253" s="238"/>
      <c r="EG253" s="238"/>
      <c r="EH253" s="238"/>
    </row>
    <row r="254" spans="1:138" s="196" customFormat="1" ht="31.5" hidden="1" customHeight="1" x14ac:dyDescent="0.2">
      <c r="A254" s="192"/>
      <c r="B254" s="172"/>
      <c r="C254" s="265"/>
      <c r="D254" s="172"/>
      <c r="E254" s="172"/>
      <c r="F254" s="172"/>
      <c r="G254" s="195"/>
      <c r="H254" s="258"/>
      <c r="I254" s="258"/>
      <c r="J254" s="258"/>
      <c r="K254" s="258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 t="str">
        <f t="shared" si="17"/>
        <v/>
      </c>
      <c r="AN254" s="269" t="str">
        <f t="shared" si="18"/>
        <v/>
      </c>
      <c r="AO254" s="184"/>
      <c r="AP254" s="185"/>
      <c r="AQ254" s="183" t="str">
        <f t="shared" si="19"/>
        <v/>
      </c>
      <c r="AR254" s="183" t="str">
        <f t="shared" si="20"/>
        <v/>
      </c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38"/>
      <c r="BR254" s="238"/>
      <c r="BS254" s="238"/>
      <c r="BT254" s="238"/>
      <c r="BU254" s="238"/>
      <c r="BV254" s="238"/>
      <c r="BW254" s="238"/>
      <c r="BX254" s="187"/>
      <c r="BY254" s="183"/>
      <c r="BZ254" s="183"/>
      <c r="CA254" s="183"/>
      <c r="CB254" s="183"/>
      <c r="CC254" s="183"/>
      <c r="CD254" s="183"/>
      <c r="CE254" s="238"/>
      <c r="CF254" s="238" t="str">
        <f t="shared" si="21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186" t="str">
        <f>IFERROR(ROUND((SUM(#REF!)),0),"")</f>
        <v/>
      </c>
      <c r="CP254" s="182"/>
      <c r="CQ254" s="188"/>
      <c r="CR254" s="174"/>
      <c r="CS254" s="174"/>
      <c r="CT254" s="174"/>
      <c r="CU254" s="174"/>
      <c r="CV254" s="230"/>
      <c r="CW254" s="230"/>
      <c r="CX254" s="230"/>
      <c r="CY254" s="230"/>
      <c r="CZ254" s="230"/>
      <c r="DA254" s="230"/>
      <c r="DB254" s="221" t="str">
        <f>IFERROR((AM254-L254)/L254,"")</f>
        <v/>
      </c>
      <c r="DC254" s="231">
        <f t="shared" si="14"/>
        <v>0</v>
      </c>
      <c r="DD254" s="15">
        <f>SUM(BH254:BP254,AV254:BD254)</f>
        <v>0</v>
      </c>
      <c r="DE254" s="258" t="str">
        <f>IFERROR(ROUND(DD254/K254,0),"")</f>
        <v/>
      </c>
      <c r="DF254" s="258" t="str">
        <f>IFERROR(ROUND(CO254/AQ254,1),"")</f>
        <v/>
      </c>
      <c r="DG254" s="231" t="str">
        <f t="shared" si="15"/>
        <v/>
      </c>
      <c r="DH254" s="225" t="str">
        <f t="shared" si="16"/>
        <v/>
      </c>
      <c r="DJ254" s="15" t="str">
        <f>IFERROR(#REF!-AO254,"")</f>
        <v/>
      </c>
      <c r="DL254" s="274" t="str">
        <f>IFERROR(#REF!-L254,"")</f>
        <v/>
      </c>
      <c r="DM254" s="238" t="e">
        <f>IF(#REF!&gt;AP254,0,1)</f>
        <v>#REF!</v>
      </c>
      <c r="DN254" s="238">
        <f>IF(AN254&lt;M254,0,1)</f>
        <v>1</v>
      </c>
      <c r="DO254" s="238">
        <f>IF(AN254&gt;N254,0,1)</f>
        <v>1</v>
      </c>
      <c r="DP254" s="238"/>
      <c r="DQ254" s="238"/>
      <c r="DR254" s="238"/>
      <c r="DS254" s="238"/>
      <c r="DT254" s="238"/>
      <c r="DU254" s="238"/>
      <c r="DV254" s="238"/>
      <c r="DW254" s="238"/>
      <c r="DX254" s="238"/>
      <c r="DY254" s="238"/>
      <c r="DZ254" s="238"/>
      <c r="EA254" s="238"/>
      <c r="EB254" s="238"/>
      <c r="EC254" s="238"/>
      <c r="ED254" s="238"/>
      <c r="EE254" s="238"/>
      <c r="EF254" s="238"/>
      <c r="EG254" s="238"/>
      <c r="EH254" s="238"/>
    </row>
    <row r="255" spans="1:138" s="196" customFormat="1" ht="31.5" hidden="1" customHeight="1" x14ac:dyDescent="0.2">
      <c r="A255" s="192"/>
      <c r="B255" s="172"/>
      <c r="C255" s="265"/>
      <c r="D255" s="172"/>
      <c r="E255" s="172"/>
      <c r="F255" s="172"/>
      <c r="G255" s="195"/>
      <c r="H255" s="258"/>
      <c r="I255" s="258"/>
      <c r="J255" s="258"/>
      <c r="K255" s="258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 t="str">
        <f t="shared" si="17"/>
        <v/>
      </c>
      <c r="AN255" s="269" t="str">
        <f t="shared" si="18"/>
        <v/>
      </c>
      <c r="AO255" s="184"/>
      <c r="AP255" s="185"/>
      <c r="AQ255" s="183" t="str">
        <f t="shared" si="19"/>
        <v/>
      </c>
      <c r="AR255" s="183" t="str">
        <f t="shared" si="20"/>
        <v/>
      </c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38"/>
      <c r="BR255" s="238"/>
      <c r="BS255" s="238"/>
      <c r="BT255" s="238"/>
      <c r="BU255" s="238"/>
      <c r="BV255" s="238"/>
      <c r="BW255" s="238"/>
      <c r="BX255" s="187"/>
      <c r="BY255" s="183"/>
      <c r="BZ255" s="183"/>
      <c r="CA255" s="183"/>
      <c r="CB255" s="183"/>
      <c r="CC255" s="183"/>
      <c r="CD255" s="183"/>
      <c r="CE255" s="238"/>
      <c r="CF255" s="238" t="str">
        <f t="shared" si="21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186" t="str">
        <f>IFERROR(ROUND((SUM(#REF!)),0),"")</f>
        <v/>
      </c>
      <c r="CP255" s="182"/>
      <c r="CQ255" s="188"/>
      <c r="CR255" s="174"/>
      <c r="CS255" s="174"/>
      <c r="CT255" s="174"/>
      <c r="CU255" s="174"/>
      <c r="CV255" s="230"/>
      <c r="CW255" s="230"/>
      <c r="CX255" s="230"/>
      <c r="CY255" s="230"/>
      <c r="CZ255" s="230"/>
      <c r="DA255" s="230"/>
      <c r="DB255" s="221" t="str">
        <f>IFERROR((AM255-L255)/L255,"")</f>
        <v/>
      </c>
      <c r="DC255" s="231">
        <f t="shared" si="14"/>
        <v>0</v>
      </c>
      <c r="DD255" s="15">
        <f>SUM(BH255:BP255,AV255:BD255)</f>
        <v>0</v>
      </c>
      <c r="DE255" s="258" t="str">
        <f>IFERROR(ROUND(DD255/K255,0),"")</f>
        <v/>
      </c>
      <c r="DF255" s="258" t="str">
        <f>IFERROR(ROUND(CO255/AQ255,1),"")</f>
        <v/>
      </c>
      <c r="DG255" s="231" t="str">
        <f t="shared" si="15"/>
        <v/>
      </c>
      <c r="DH255" s="225" t="str">
        <f t="shared" si="16"/>
        <v/>
      </c>
      <c r="DJ255" s="15" t="str">
        <f>IFERROR(#REF!-AO255,"")</f>
        <v/>
      </c>
      <c r="DL255" s="274" t="str">
        <f>IFERROR(#REF!-L255,"")</f>
        <v/>
      </c>
      <c r="DM255" s="238" t="e">
        <f>IF(#REF!&gt;AP255,0,1)</f>
        <v>#REF!</v>
      </c>
      <c r="DN255" s="238">
        <f>IF(AN255&lt;M255,0,1)</f>
        <v>1</v>
      </c>
      <c r="DO255" s="238">
        <f>IF(AN255&gt;N255,0,1)</f>
        <v>1</v>
      </c>
      <c r="DP255" s="238"/>
      <c r="DQ255" s="238"/>
      <c r="DR255" s="238"/>
      <c r="DS255" s="238"/>
      <c r="DT255" s="238"/>
      <c r="DU255" s="238"/>
      <c r="DV255" s="238"/>
      <c r="DW255" s="238"/>
      <c r="DX255" s="238"/>
      <c r="DY255" s="238"/>
      <c r="DZ255" s="238"/>
      <c r="EA255" s="238"/>
      <c r="EB255" s="238"/>
      <c r="EC255" s="238"/>
      <c r="ED255" s="238"/>
      <c r="EE255" s="238"/>
      <c r="EF255" s="238"/>
      <c r="EG255" s="238"/>
      <c r="EH255" s="238"/>
    </row>
    <row r="256" spans="1:138" s="196" customFormat="1" ht="31.5" hidden="1" customHeight="1" x14ac:dyDescent="0.2">
      <c r="A256" s="192"/>
      <c r="B256" s="172"/>
      <c r="C256" s="265"/>
      <c r="D256" s="172"/>
      <c r="E256" s="172"/>
      <c r="F256" s="172"/>
      <c r="G256" s="195"/>
      <c r="H256" s="258"/>
      <c r="I256" s="258"/>
      <c r="J256" s="258"/>
      <c r="K256" s="258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 t="str">
        <f t="shared" si="17"/>
        <v/>
      </c>
      <c r="AN256" s="269" t="str">
        <f t="shared" si="18"/>
        <v/>
      </c>
      <c r="AO256" s="184"/>
      <c r="AP256" s="185"/>
      <c r="AQ256" s="183" t="str">
        <f t="shared" si="19"/>
        <v/>
      </c>
      <c r="AR256" s="183" t="str">
        <f t="shared" si="20"/>
        <v/>
      </c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38"/>
      <c r="BR256" s="238"/>
      <c r="BS256" s="238"/>
      <c r="BT256" s="238"/>
      <c r="BU256" s="238"/>
      <c r="BV256" s="238"/>
      <c r="BW256" s="238"/>
      <c r="BX256" s="187"/>
      <c r="BY256" s="183"/>
      <c r="BZ256" s="183"/>
      <c r="CA256" s="183"/>
      <c r="CB256" s="183"/>
      <c r="CC256" s="183"/>
      <c r="CD256" s="183"/>
      <c r="CE256" s="238"/>
      <c r="CF256" s="238" t="str">
        <f t="shared" si="21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186" t="str">
        <f>IFERROR(ROUND((SUM(#REF!)),0),"")</f>
        <v/>
      </c>
      <c r="CP256" s="182"/>
      <c r="CQ256" s="188"/>
      <c r="CR256" s="174"/>
      <c r="CS256" s="174"/>
      <c r="CT256" s="174"/>
      <c r="CU256" s="174"/>
      <c r="CV256" s="230"/>
      <c r="CW256" s="230"/>
      <c r="CX256" s="230"/>
      <c r="CY256" s="230"/>
      <c r="CZ256" s="230"/>
      <c r="DA256" s="230"/>
      <c r="DB256" s="221" t="str">
        <f>IFERROR((AM256-L256)/L256,"")</f>
        <v/>
      </c>
      <c r="DC256" s="231">
        <f t="shared" si="14"/>
        <v>0</v>
      </c>
      <c r="DD256" s="15">
        <f>SUM(BH256:BP256,AV256:BD256)</f>
        <v>0</v>
      </c>
      <c r="DE256" s="258" t="str">
        <f>IFERROR(ROUND(DD256/K256,0),"")</f>
        <v/>
      </c>
      <c r="DF256" s="258" t="str">
        <f>IFERROR(ROUND(CO256/AQ256,1),"")</f>
        <v/>
      </c>
      <c r="DG256" s="231" t="str">
        <f t="shared" si="15"/>
        <v/>
      </c>
      <c r="DH256" s="225" t="str">
        <f t="shared" si="16"/>
        <v/>
      </c>
      <c r="DJ256" s="15" t="str">
        <f>IFERROR(#REF!-AO256,"")</f>
        <v/>
      </c>
      <c r="DL256" s="274" t="str">
        <f>IFERROR(#REF!-L256,"")</f>
        <v/>
      </c>
      <c r="DM256" s="238" t="e">
        <f>IF(#REF!&gt;AP256,0,1)</f>
        <v>#REF!</v>
      </c>
      <c r="DN256" s="238">
        <f>IF(AN256&lt;M256,0,1)</f>
        <v>1</v>
      </c>
      <c r="DO256" s="238">
        <f>IF(AN256&gt;N256,0,1)</f>
        <v>1</v>
      </c>
      <c r="DP256" s="238"/>
      <c r="DQ256" s="238"/>
      <c r="DR256" s="238"/>
      <c r="DS256" s="238"/>
      <c r="DT256" s="238"/>
      <c r="DU256" s="238"/>
      <c r="DV256" s="238"/>
      <c r="DW256" s="238"/>
      <c r="DX256" s="238"/>
      <c r="DY256" s="238"/>
      <c r="DZ256" s="238"/>
      <c r="EA256" s="238"/>
      <c r="EB256" s="238"/>
      <c r="EC256" s="238"/>
      <c r="ED256" s="238"/>
      <c r="EE256" s="238"/>
      <c r="EF256" s="238"/>
      <c r="EG256" s="238"/>
      <c r="EH256" s="238"/>
    </row>
    <row r="257" spans="1:138" s="196" customFormat="1" ht="31.5" hidden="1" customHeight="1" x14ac:dyDescent="0.2">
      <c r="A257" s="192"/>
      <c r="B257" s="172"/>
      <c r="C257" s="265"/>
      <c r="D257" s="172"/>
      <c r="E257" s="172"/>
      <c r="F257" s="172"/>
      <c r="G257" s="195"/>
      <c r="H257" s="258"/>
      <c r="I257" s="258"/>
      <c r="J257" s="258"/>
      <c r="K257" s="258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 t="str">
        <f t="shared" si="17"/>
        <v/>
      </c>
      <c r="AN257" s="269" t="str">
        <f t="shared" si="18"/>
        <v/>
      </c>
      <c r="AO257" s="184"/>
      <c r="AP257" s="185"/>
      <c r="AQ257" s="183" t="str">
        <f t="shared" si="19"/>
        <v/>
      </c>
      <c r="AR257" s="183" t="str">
        <f t="shared" si="20"/>
        <v/>
      </c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38"/>
      <c r="BR257" s="238"/>
      <c r="BS257" s="238"/>
      <c r="BT257" s="238"/>
      <c r="BU257" s="238"/>
      <c r="BV257" s="238"/>
      <c r="BW257" s="238"/>
      <c r="BX257" s="187"/>
      <c r="BY257" s="183"/>
      <c r="BZ257" s="183"/>
      <c r="CA257" s="183"/>
      <c r="CB257" s="183"/>
      <c r="CC257" s="183"/>
      <c r="CD257" s="183"/>
      <c r="CE257" s="238"/>
      <c r="CF257" s="238" t="str">
        <f t="shared" si="21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186" t="str">
        <f>IFERROR(ROUND((SUM(#REF!)),0),"")</f>
        <v/>
      </c>
      <c r="CP257" s="182"/>
      <c r="CQ257" s="188"/>
      <c r="CR257" s="174"/>
      <c r="CS257" s="174"/>
      <c r="CT257" s="174"/>
      <c r="CU257" s="174"/>
      <c r="CV257" s="230"/>
      <c r="CW257" s="230"/>
      <c r="CX257" s="230"/>
      <c r="CY257" s="230"/>
      <c r="CZ257" s="230"/>
      <c r="DA257" s="230"/>
      <c r="DB257" s="221" t="str">
        <f>IFERROR((AM257-L257)/L257,"")</f>
        <v/>
      </c>
      <c r="DC257" s="231">
        <f t="shared" si="14"/>
        <v>0</v>
      </c>
      <c r="DD257" s="15">
        <f>SUM(BH257:BP257,AV257:BD257)</f>
        <v>0</v>
      </c>
      <c r="DE257" s="258" t="str">
        <f>IFERROR(ROUND(DD257/K257,0),"")</f>
        <v/>
      </c>
      <c r="DF257" s="258" t="str">
        <f>IFERROR(ROUND(CO257/AQ257,1),"")</f>
        <v/>
      </c>
      <c r="DG257" s="231" t="str">
        <f t="shared" si="15"/>
        <v/>
      </c>
      <c r="DH257" s="225" t="str">
        <f t="shared" si="16"/>
        <v/>
      </c>
      <c r="DJ257" s="15" t="str">
        <f>IFERROR(#REF!-AO257,"")</f>
        <v/>
      </c>
      <c r="DL257" s="274" t="str">
        <f>IFERROR(#REF!-L257,"")</f>
        <v/>
      </c>
      <c r="DM257" s="238" t="e">
        <f>IF(#REF!&gt;AP257,0,1)</f>
        <v>#REF!</v>
      </c>
      <c r="DN257" s="238">
        <f>IF(AN257&lt;M257,0,1)</f>
        <v>1</v>
      </c>
      <c r="DO257" s="238">
        <f>IF(AN257&gt;N257,0,1)</f>
        <v>1</v>
      </c>
      <c r="DP257" s="238"/>
      <c r="DQ257" s="238"/>
      <c r="DR257" s="238"/>
      <c r="DS257" s="238"/>
      <c r="DT257" s="238"/>
      <c r="DU257" s="238"/>
      <c r="DV257" s="238"/>
      <c r="DW257" s="238"/>
      <c r="DX257" s="238"/>
      <c r="DY257" s="238"/>
      <c r="DZ257" s="238"/>
      <c r="EA257" s="238"/>
      <c r="EB257" s="238"/>
      <c r="EC257" s="238"/>
      <c r="ED257" s="238"/>
      <c r="EE257" s="238"/>
      <c r="EF257" s="238"/>
      <c r="EG257" s="238"/>
      <c r="EH257" s="238"/>
    </row>
    <row r="258" spans="1:138" s="196" customFormat="1" ht="31.5" hidden="1" customHeight="1" x14ac:dyDescent="0.2">
      <c r="A258" s="192"/>
      <c r="B258" s="172"/>
      <c r="C258" s="265"/>
      <c r="D258" s="172"/>
      <c r="E258" s="172"/>
      <c r="F258" s="172"/>
      <c r="G258" s="195"/>
      <c r="H258" s="258"/>
      <c r="I258" s="258"/>
      <c r="J258" s="258"/>
      <c r="K258" s="258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 t="str">
        <f t="shared" si="17"/>
        <v/>
      </c>
      <c r="AN258" s="269" t="str">
        <f t="shared" si="18"/>
        <v/>
      </c>
      <c r="AO258" s="184"/>
      <c r="AP258" s="185"/>
      <c r="AQ258" s="183" t="str">
        <f t="shared" si="19"/>
        <v/>
      </c>
      <c r="AR258" s="183" t="str">
        <f t="shared" si="20"/>
        <v/>
      </c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38"/>
      <c r="BR258" s="238"/>
      <c r="BS258" s="238"/>
      <c r="BT258" s="238"/>
      <c r="BU258" s="238"/>
      <c r="BV258" s="238"/>
      <c r="BW258" s="238"/>
      <c r="BX258" s="187"/>
      <c r="BY258" s="183"/>
      <c r="BZ258" s="183"/>
      <c r="CA258" s="183"/>
      <c r="CB258" s="183"/>
      <c r="CC258" s="183"/>
      <c r="CD258" s="183"/>
      <c r="CE258" s="238"/>
      <c r="CF258" s="238" t="str">
        <f t="shared" si="21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186" t="str">
        <f>IFERROR(ROUND((SUM(#REF!)),0),"")</f>
        <v/>
      </c>
      <c r="CP258" s="182"/>
      <c r="CQ258" s="188"/>
      <c r="CR258" s="174"/>
      <c r="CS258" s="174"/>
      <c r="CT258" s="174"/>
      <c r="CU258" s="174"/>
      <c r="CV258" s="230"/>
      <c r="CW258" s="230"/>
      <c r="CX258" s="230"/>
      <c r="CY258" s="230"/>
      <c r="CZ258" s="230"/>
      <c r="DA258" s="230"/>
      <c r="DB258" s="221" t="str">
        <f>IFERROR((AM258-L258)/L258,"")</f>
        <v/>
      </c>
      <c r="DC258" s="231">
        <f t="shared" si="14"/>
        <v>0</v>
      </c>
      <c r="DD258" s="15">
        <f>SUM(BH258:BP258,AV258:BD258)</f>
        <v>0</v>
      </c>
      <c r="DE258" s="258" t="str">
        <f>IFERROR(ROUND(DD258/K258,0),"")</f>
        <v/>
      </c>
      <c r="DF258" s="258" t="str">
        <f>IFERROR(ROUND(CO258/AQ258,1),"")</f>
        <v/>
      </c>
      <c r="DG258" s="231" t="str">
        <f t="shared" si="15"/>
        <v/>
      </c>
      <c r="DH258" s="225" t="str">
        <f t="shared" si="16"/>
        <v/>
      </c>
      <c r="DJ258" s="15" t="str">
        <f>IFERROR(#REF!-AO258,"")</f>
        <v/>
      </c>
      <c r="DL258" s="274" t="str">
        <f>IFERROR(#REF!-L258,"")</f>
        <v/>
      </c>
      <c r="DM258" s="238" t="e">
        <f>IF(#REF!&gt;AP258,0,1)</f>
        <v>#REF!</v>
      </c>
      <c r="DN258" s="238">
        <f>IF(AN258&lt;M258,0,1)</f>
        <v>1</v>
      </c>
      <c r="DO258" s="238">
        <f>IF(AN258&gt;N258,0,1)</f>
        <v>1</v>
      </c>
      <c r="DP258" s="238"/>
      <c r="DQ258" s="238"/>
      <c r="DR258" s="238"/>
      <c r="DS258" s="238"/>
      <c r="DT258" s="238"/>
      <c r="DU258" s="238"/>
      <c r="DV258" s="238"/>
      <c r="DW258" s="238"/>
      <c r="DX258" s="238"/>
      <c r="DY258" s="238"/>
      <c r="DZ258" s="238"/>
      <c r="EA258" s="238"/>
      <c r="EB258" s="238"/>
      <c r="EC258" s="238"/>
      <c r="ED258" s="238"/>
      <c r="EE258" s="238"/>
      <c r="EF258" s="238"/>
      <c r="EG258" s="238"/>
      <c r="EH258" s="238"/>
    </row>
    <row r="259" spans="1:138" s="196" customFormat="1" ht="31.5" hidden="1" customHeight="1" x14ac:dyDescent="0.2">
      <c r="A259" s="192"/>
      <c r="B259" s="172"/>
      <c r="C259" s="265"/>
      <c r="D259" s="172"/>
      <c r="E259" s="172"/>
      <c r="F259" s="172"/>
      <c r="G259" s="195"/>
      <c r="H259" s="258"/>
      <c r="I259" s="258"/>
      <c r="J259" s="258"/>
      <c r="K259" s="258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 t="str">
        <f t="shared" si="17"/>
        <v/>
      </c>
      <c r="AN259" s="269" t="str">
        <f t="shared" si="18"/>
        <v/>
      </c>
      <c r="AO259" s="184"/>
      <c r="AP259" s="185"/>
      <c r="AQ259" s="183" t="str">
        <f t="shared" si="19"/>
        <v/>
      </c>
      <c r="AR259" s="183" t="str">
        <f t="shared" si="20"/>
        <v/>
      </c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38"/>
      <c r="BR259" s="238"/>
      <c r="BS259" s="238"/>
      <c r="BT259" s="238"/>
      <c r="BU259" s="238"/>
      <c r="BV259" s="238"/>
      <c r="BW259" s="238"/>
      <c r="BX259" s="187"/>
      <c r="BY259" s="183"/>
      <c r="BZ259" s="183"/>
      <c r="CA259" s="183"/>
      <c r="CB259" s="183"/>
      <c r="CC259" s="183"/>
      <c r="CD259" s="183"/>
      <c r="CE259" s="238"/>
      <c r="CF259" s="238" t="str">
        <f t="shared" si="21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186" t="str">
        <f>IFERROR(ROUND((SUM(#REF!)),0),"")</f>
        <v/>
      </c>
      <c r="CP259" s="182"/>
      <c r="CQ259" s="188"/>
      <c r="CR259" s="174"/>
      <c r="CS259" s="174"/>
      <c r="CT259" s="174"/>
      <c r="CU259" s="174"/>
      <c r="CV259" s="230"/>
      <c r="CW259" s="230"/>
      <c r="CX259" s="230"/>
      <c r="CY259" s="230"/>
      <c r="CZ259" s="230"/>
      <c r="DA259" s="230"/>
      <c r="DB259" s="221" t="str">
        <f>IFERROR((AM259-L259)/L259,"")</f>
        <v/>
      </c>
      <c r="DC259" s="231">
        <f t="shared" si="14"/>
        <v>0</v>
      </c>
      <c r="DD259" s="15">
        <f>SUM(BH259:BP259,AV259:BD259)</f>
        <v>0</v>
      </c>
      <c r="DE259" s="258" t="str">
        <f>IFERROR(ROUND(DD259/K259,0),"")</f>
        <v/>
      </c>
      <c r="DF259" s="258" t="str">
        <f>IFERROR(ROUND(CO259/AQ259,1),"")</f>
        <v/>
      </c>
      <c r="DG259" s="231" t="str">
        <f t="shared" si="15"/>
        <v/>
      </c>
      <c r="DH259" s="225" t="str">
        <f t="shared" si="16"/>
        <v/>
      </c>
      <c r="DJ259" s="15" t="str">
        <f>IFERROR(#REF!-AO259,"")</f>
        <v/>
      </c>
      <c r="DL259" s="274" t="str">
        <f>IFERROR(#REF!-L259,"")</f>
        <v/>
      </c>
      <c r="DM259" s="238" t="e">
        <f>IF(#REF!&gt;AP259,0,1)</f>
        <v>#REF!</v>
      </c>
      <c r="DN259" s="238">
        <f>IF(AN259&lt;M259,0,1)</f>
        <v>1</v>
      </c>
      <c r="DO259" s="238">
        <f>IF(AN259&gt;N259,0,1)</f>
        <v>1</v>
      </c>
      <c r="DP259" s="238"/>
      <c r="DQ259" s="238"/>
      <c r="DR259" s="238"/>
      <c r="DS259" s="238"/>
      <c r="DT259" s="238"/>
      <c r="DU259" s="238"/>
      <c r="DV259" s="238"/>
      <c r="DW259" s="238"/>
      <c r="DX259" s="238"/>
      <c r="DY259" s="238"/>
      <c r="DZ259" s="238"/>
      <c r="EA259" s="238"/>
      <c r="EB259" s="238"/>
      <c r="EC259" s="238"/>
      <c r="ED259" s="238"/>
      <c r="EE259" s="238"/>
      <c r="EF259" s="238"/>
      <c r="EG259" s="238"/>
      <c r="EH259" s="238"/>
    </row>
    <row r="260" spans="1:138" s="196" customFormat="1" ht="31.5" hidden="1" customHeight="1" x14ac:dyDescent="0.2">
      <c r="A260" s="192"/>
      <c r="B260" s="172"/>
      <c r="C260" s="265"/>
      <c r="D260" s="172"/>
      <c r="E260" s="172"/>
      <c r="F260" s="172"/>
      <c r="G260" s="195"/>
      <c r="H260" s="258"/>
      <c r="I260" s="258"/>
      <c r="J260" s="258"/>
      <c r="K260" s="258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 t="str">
        <f t="shared" si="17"/>
        <v/>
      </c>
      <c r="AN260" s="269" t="str">
        <f t="shared" si="18"/>
        <v/>
      </c>
      <c r="AO260" s="184"/>
      <c r="AP260" s="185"/>
      <c r="AQ260" s="183" t="str">
        <f t="shared" si="19"/>
        <v/>
      </c>
      <c r="AR260" s="183" t="str">
        <f t="shared" si="20"/>
        <v/>
      </c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38"/>
      <c r="BR260" s="238"/>
      <c r="BS260" s="238"/>
      <c r="BT260" s="238"/>
      <c r="BU260" s="238"/>
      <c r="BV260" s="238"/>
      <c r="BW260" s="238"/>
      <c r="BX260" s="187"/>
      <c r="BY260" s="183"/>
      <c r="BZ260" s="183"/>
      <c r="CA260" s="183"/>
      <c r="CB260" s="183"/>
      <c r="CC260" s="183"/>
      <c r="CD260" s="183"/>
      <c r="CE260" s="238"/>
      <c r="CF260" s="238" t="str">
        <f t="shared" si="21"/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186" t="str">
        <f>IFERROR(ROUND((SUM(#REF!)),0),"")</f>
        <v/>
      </c>
      <c r="CP260" s="182"/>
      <c r="CQ260" s="188"/>
      <c r="CR260" s="174"/>
      <c r="CS260" s="174"/>
      <c r="CT260" s="174"/>
      <c r="CU260" s="174"/>
      <c r="CV260" s="230"/>
      <c r="CW260" s="230"/>
      <c r="CX260" s="230"/>
      <c r="CY260" s="230"/>
      <c r="CZ260" s="230"/>
      <c r="DA260" s="230"/>
      <c r="DB260" s="221" t="str">
        <f>IFERROR((AM260-L260)/L260,"")</f>
        <v/>
      </c>
      <c r="DC260" s="231">
        <f t="shared" ref="DC260:DC323" si="22">AU260+BG260</f>
        <v>0</v>
      </c>
      <c r="DD260" s="15">
        <f>SUM(BH260:BP260,AV260:BD260)</f>
        <v>0</v>
      </c>
      <c r="DE260" s="258" t="str">
        <f>IFERROR(ROUND(DD260/K260,0),"")</f>
        <v/>
      </c>
      <c r="DF260" s="258" t="str">
        <f>IFERROR(ROUND(CO260/AQ260,1),"")</f>
        <v/>
      </c>
      <c r="DG260" s="231" t="str">
        <f t="shared" ref="DG260:DG323" si="23">IFERROR(DC260+DE260,"")</f>
        <v/>
      </c>
      <c r="DH260" s="225" t="str">
        <f t="shared" ref="DH260:DH323" si="24">IFERROR(DE260/DG260,"")</f>
        <v/>
      </c>
      <c r="DJ260" s="15" t="str">
        <f>IFERROR(#REF!-AO260,"")</f>
        <v/>
      </c>
      <c r="DL260" s="274" t="str">
        <f>IFERROR(#REF!-L260,"")</f>
        <v/>
      </c>
      <c r="DM260" s="238" t="e">
        <f>IF(#REF!&gt;AP260,0,1)</f>
        <v>#REF!</v>
      </c>
      <c r="DN260" s="238">
        <f>IF(AN260&lt;M260,0,1)</f>
        <v>1</v>
      </c>
      <c r="DO260" s="238">
        <f>IF(AN260&gt;N260,0,1)</f>
        <v>1</v>
      </c>
      <c r="DP260" s="238"/>
      <c r="DQ260" s="238"/>
      <c r="DR260" s="238"/>
      <c r="DS260" s="238"/>
      <c r="DT260" s="238"/>
      <c r="DU260" s="238"/>
      <c r="DV260" s="238"/>
      <c r="DW260" s="238"/>
      <c r="DX260" s="238"/>
      <c r="DY260" s="238"/>
      <c r="DZ260" s="238"/>
      <c r="EA260" s="238"/>
      <c r="EB260" s="238"/>
      <c r="EC260" s="238"/>
      <c r="ED260" s="238"/>
      <c r="EE260" s="238"/>
      <c r="EF260" s="238"/>
      <c r="EG260" s="238"/>
      <c r="EH260" s="238"/>
    </row>
    <row r="261" spans="1:138" s="196" customFormat="1" ht="31.5" hidden="1" customHeight="1" x14ac:dyDescent="0.2">
      <c r="A261" s="192"/>
      <c r="B261" s="172"/>
      <c r="C261" s="265"/>
      <c r="D261" s="172"/>
      <c r="E261" s="172"/>
      <c r="F261" s="172"/>
      <c r="G261" s="195"/>
      <c r="H261" s="258"/>
      <c r="I261" s="258"/>
      <c r="J261" s="258"/>
      <c r="K261" s="258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 t="str">
        <f t="shared" si="17"/>
        <v/>
      </c>
      <c r="AN261" s="269" t="str">
        <f t="shared" si="18"/>
        <v/>
      </c>
      <c r="AO261" s="184"/>
      <c r="AP261" s="185"/>
      <c r="AQ261" s="183" t="str">
        <f t="shared" si="19"/>
        <v/>
      </c>
      <c r="AR261" s="183" t="str">
        <f t="shared" si="20"/>
        <v/>
      </c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38"/>
      <c r="BR261" s="238"/>
      <c r="BS261" s="238"/>
      <c r="BT261" s="238"/>
      <c r="BU261" s="238"/>
      <c r="BV261" s="238"/>
      <c r="BW261" s="238"/>
      <c r="BX261" s="187"/>
      <c r="BY261" s="183"/>
      <c r="BZ261" s="183"/>
      <c r="CA261" s="183"/>
      <c r="CB261" s="183"/>
      <c r="CC261" s="183"/>
      <c r="CD261" s="183"/>
      <c r="CE261" s="238"/>
      <c r="CF261" s="238" t="str">
        <f t="shared" si="21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186" t="str">
        <f>IFERROR(ROUND((SUM(#REF!)),0),"")</f>
        <v/>
      </c>
      <c r="CP261" s="182"/>
      <c r="CQ261" s="188"/>
      <c r="CR261" s="174"/>
      <c r="CS261" s="174"/>
      <c r="CT261" s="174"/>
      <c r="CU261" s="174"/>
      <c r="CV261" s="230"/>
      <c r="CW261" s="230"/>
      <c r="CX261" s="230"/>
      <c r="CY261" s="230"/>
      <c r="CZ261" s="230"/>
      <c r="DA261" s="230"/>
      <c r="DB261" s="221" t="str">
        <f>IFERROR((AM261-L261)/L261,"")</f>
        <v/>
      </c>
      <c r="DC261" s="231">
        <f t="shared" si="22"/>
        <v>0</v>
      </c>
      <c r="DD261" s="15">
        <f>SUM(BH261:BP261,AV261:BD261)</f>
        <v>0</v>
      </c>
      <c r="DE261" s="258" t="str">
        <f>IFERROR(ROUND(DD261/K261,0),"")</f>
        <v/>
      </c>
      <c r="DF261" s="258" t="str">
        <f>IFERROR(ROUND(CO261/AQ261,1),"")</f>
        <v/>
      </c>
      <c r="DG261" s="231" t="str">
        <f t="shared" si="23"/>
        <v/>
      </c>
      <c r="DH261" s="225" t="str">
        <f t="shared" si="24"/>
        <v/>
      </c>
      <c r="DJ261" s="15" t="str">
        <f>IFERROR(#REF!-AO261,"")</f>
        <v/>
      </c>
      <c r="DL261" s="274" t="str">
        <f>IFERROR(#REF!-L261,"")</f>
        <v/>
      </c>
      <c r="DM261" s="238" t="e">
        <f>IF(#REF!&gt;AP261,0,1)</f>
        <v>#REF!</v>
      </c>
      <c r="DN261" s="238">
        <f>IF(AN261&lt;M261,0,1)</f>
        <v>1</v>
      </c>
      <c r="DO261" s="238">
        <f>IF(AN261&gt;N261,0,1)</f>
        <v>1</v>
      </c>
      <c r="DP261" s="238"/>
      <c r="DQ261" s="238"/>
      <c r="DR261" s="238"/>
      <c r="DS261" s="238"/>
      <c r="DT261" s="238"/>
      <c r="DU261" s="238"/>
      <c r="DV261" s="238"/>
      <c r="DW261" s="238"/>
      <c r="DX261" s="238"/>
      <c r="DY261" s="238"/>
      <c r="DZ261" s="238"/>
      <c r="EA261" s="238"/>
      <c r="EB261" s="238"/>
      <c r="EC261" s="238"/>
      <c r="ED261" s="238"/>
      <c r="EE261" s="238"/>
      <c r="EF261" s="238"/>
      <c r="EG261" s="238"/>
      <c r="EH261" s="238"/>
    </row>
    <row r="262" spans="1:138" s="196" customFormat="1" ht="31.5" hidden="1" customHeight="1" x14ac:dyDescent="0.2">
      <c r="A262" s="192"/>
      <c r="B262" s="172"/>
      <c r="C262" s="265"/>
      <c r="D262" s="172"/>
      <c r="E262" s="172"/>
      <c r="F262" s="172"/>
      <c r="G262" s="195"/>
      <c r="H262" s="258"/>
      <c r="I262" s="258"/>
      <c r="J262" s="258"/>
      <c r="K262" s="258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 t="str">
        <f t="shared" si="17"/>
        <v/>
      </c>
      <c r="AN262" s="269" t="str">
        <f t="shared" si="18"/>
        <v/>
      </c>
      <c r="AO262" s="184"/>
      <c r="AP262" s="185"/>
      <c r="AQ262" s="183" t="str">
        <f t="shared" si="19"/>
        <v/>
      </c>
      <c r="AR262" s="183" t="str">
        <f t="shared" si="20"/>
        <v/>
      </c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38"/>
      <c r="BR262" s="238"/>
      <c r="BS262" s="238"/>
      <c r="BT262" s="238"/>
      <c r="BU262" s="238"/>
      <c r="BV262" s="238"/>
      <c r="BW262" s="238"/>
      <c r="BX262" s="187"/>
      <c r="BY262" s="183"/>
      <c r="BZ262" s="183"/>
      <c r="CA262" s="183"/>
      <c r="CB262" s="183"/>
      <c r="CC262" s="183"/>
      <c r="CD262" s="183"/>
      <c r="CE262" s="238"/>
      <c r="CF262" s="238" t="str">
        <f t="shared" si="21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186" t="str">
        <f>IFERROR(ROUND((SUM(#REF!)),0),"")</f>
        <v/>
      </c>
      <c r="CP262" s="182"/>
      <c r="CQ262" s="188"/>
      <c r="CR262" s="174"/>
      <c r="CS262" s="174"/>
      <c r="CT262" s="174"/>
      <c r="CU262" s="174"/>
      <c r="CV262" s="230"/>
      <c r="CW262" s="230"/>
      <c r="CX262" s="230"/>
      <c r="CY262" s="230"/>
      <c r="CZ262" s="230"/>
      <c r="DA262" s="230"/>
      <c r="DB262" s="221" t="str">
        <f>IFERROR((AM262-L262)/L262,"")</f>
        <v/>
      </c>
      <c r="DC262" s="231">
        <f t="shared" si="22"/>
        <v>0</v>
      </c>
      <c r="DD262" s="15">
        <f>SUM(BH262:BP262,AV262:BD262)</f>
        <v>0</v>
      </c>
      <c r="DE262" s="258" t="str">
        <f>IFERROR(ROUND(DD262/K262,0),"")</f>
        <v/>
      </c>
      <c r="DF262" s="258" t="str">
        <f>IFERROR(ROUND(CO262/AQ262,1),"")</f>
        <v/>
      </c>
      <c r="DG262" s="231" t="str">
        <f t="shared" si="23"/>
        <v/>
      </c>
      <c r="DH262" s="225" t="str">
        <f t="shared" si="24"/>
        <v/>
      </c>
      <c r="DJ262" s="15" t="str">
        <f>IFERROR(#REF!-AO262,"")</f>
        <v/>
      </c>
      <c r="DL262" s="274" t="str">
        <f>IFERROR(#REF!-L262,"")</f>
        <v/>
      </c>
      <c r="DM262" s="238" t="e">
        <f>IF(#REF!&gt;AP262,0,1)</f>
        <v>#REF!</v>
      </c>
      <c r="DN262" s="238">
        <f>IF(AN262&lt;M262,0,1)</f>
        <v>1</v>
      </c>
      <c r="DO262" s="238">
        <f>IF(AN262&gt;N262,0,1)</f>
        <v>1</v>
      </c>
      <c r="DP262" s="238"/>
      <c r="DQ262" s="238"/>
      <c r="DR262" s="238"/>
      <c r="DS262" s="238"/>
      <c r="DT262" s="238"/>
      <c r="DU262" s="238"/>
      <c r="DV262" s="238"/>
      <c r="DW262" s="238"/>
      <c r="DX262" s="238"/>
      <c r="DY262" s="238"/>
      <c r="DZ262" s="238"/>
      <c r="EA262" s="238"/>
      <c r="EB262" s="238"/>
      <c r="EC262" s="238"/>
      <c r="ED262" s="238"/>
      <c r="EE262" s="238"/>
      <c r="EF262" s="238"/>
      <c r="EG262" s="238"/>
      <c r="EH262" s="238"/>
    </row>
    <row r="263" spans="1:138" s="196" customFormat="1" ht="31.5" hidden="1" customHeight="1" x14ac:dyDescent="0.2">
      <c r="A263" s="192"/>
      <c r="B263" s="172"/>
      <c r="C263" s="265"/>
      <c r="D263" s="172"/>
      <c r="E263" s="172"/>
      <c r="F263" s="172"/>
      <c r="G263" s="195"/>
      <c r="H263" s="258"/>
      <c r="I263" s="258"/>
      <c r="J263" s="258"/>
      <c r="K263" s="258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 t="str">
        <f t="shared" si="17"/>
        <v/>
      </c>
      <c r="AN263" s="269" t="str">
        <f t="shared" si="18"/>
        <v/>
      </c>
      <c r="AO263" s="184"/>
      <c r="AP263" s="185"/>
      <c r="AQ263" s="183" t="str">
        <f t="shared" si="19"/>
        <v/>
      </c>
      <c r="AR263" s="183" t="str">
        <f t="shared" si="20"/>
        <v/>
      </c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38"/>
      <c r="BR263" s="238"/>
      <c r="BS263" s="238"/>
      <c r="BT263" s="238"/>
      <c r="BU263" s="238"/>
      <c r="BV263" s="238"/>
      <c r="BW263" s="238"/>
      <c r="BX263" s="187"/>
      <c r="BY263" s="183"/>
      <c r="BZ263" s="183"/>
      <c r="CA263" s="183"/>
      <c r="CB263" s="183"/>
      <c r="CC263" s="183"/>
      <c r="CD263" s="183"/>
      <c r="CE263" s="238"/>
      <c r="CF263" s="238" t="str">
        <f t="shared" si="21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186" t="str">
        <f>IFERROR(ROUND((SUM(#REF!)),0),"")</f>
        <v/>
      </c>
      <c r="CP263" s="182"/>
      <c r="CQ263" s="188"/>
      <c r="CR263" s="174"/>
      <c r="CS263" s="174"/>
      <c r="CT263" s="174"/>
      <c r="CU263" s="174"/>
      <c r="CV263" s="230"/>
      <c r="CW263" s="230"/>
      <c r="CX263" s="230"/>
      <c r="CY263" s="230"/>
      <c r="CZ263" s="230"/>
      <c r="DA263" s="230"/>
      <c r="DB263" s="221" t="str">
        <f>IFERROR((AM263-L263)/L263,"")</f>
        <v/>
      </c>
      <c r="DC263" s="231">
        <f t="shared" si="22"/>
        <v>0</v>
      </c>
      <c r="DD263" s="15">
        <f>SUM(BH263:BP263,AV263:BD263)</f>
        <v>0</v>
      </c>
      <c r="DE263" s="258" t="str">
        <f>IFERROR(ROUND(DD263/K263,0),"")</f>
        <v/>
      </c>
      <c r="DF263" s="258" t="str">
        <f>IFERROR(ROUND(CO263/AQ263,1),"")</f>
        <v/>
      </c>
      <c r="DG263" s="231" t="str">
        <f t="shared" si="23"/>
        <v/>
      </c>
      <c r="DH263" s="225" t="str">
        <f t="shared" si="24"/>
        <v/>
      </c>
      <c r="DJ263" s="15" t="str">
        <f>IFERROR(#REF!-AO263,"")</f>
        <v/>
      </c>
      <c r="DL263" s="274" t="str">
        <f>IFERROR(#REF!-L263,"")</f>
        <v/>
      </c>
      <c r="DM263" s="238" t="e">
        <f>IF(#REF!&gt;AP263,0,1)</f>
        <v>#REF!</v>
      </c>
      <c r="DN263" s="238">
        <f>IF(AN263&lt;M263,0,1)</f>
        <v>1</v>
      </c>
      <c r="DO263" s="238">
        <f>IF(AN263&gt;N263,0,1)</f>
        <v>1</v>
      </c>
      <c r="DP263" s="238"/>
      <c r="DQ263" s="238"/>
      <c r="DR263" s="238"/>
      <c r="DS263" s="238"/>
      <c r="DT263" s="238"/>
      <c r="DU263" s="238"/>
      <c r="DV263" s="238"/>
      <c r="DW263" s="238"/>
      <c r="DX263" s="238"/>
      <c r="DY263" s="238"/>
      <c r="DZ263" s="238"/>
      <c r="EA263" s="238"/>
      <c r="EB263" s="238"/>
      <c r="EC263" s="238"/>
      <c r="ED263" s="238"/>
      <c r="EE263" s="238"/>
      <c r="EF263" s="238"/>
      <c r="EG263" s="238"/>
      <c r="EH263" s="238"/>
    </row>
    <row r="264" spans="1:138" s="196" customFormat="1" ht="31.5" hidden="1" customHeight="1" x14ac:dyDescent="0.2">
      <c r="A264" s="192"/>
      <c r="B264" s="172"/>
      <c r="C264" s="265"/>
      <c r="D264" s="172"/>
      <c r="E264" s="172"/>
      <c r="F264" s="172"/>
      <c r="G264" s="195"/>
      <c r="H264" s="258"/>
      <c r="I264" s="258"/>
      <c r="J264" s="258"/>
      <c r="K264" s="258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 t="str">
        <f t="shared" si="17"/>
        <v/>
      </c>
      <c r="AN264" s="269" t="str">
        <f t="shared" si="18"/>
        <v/>
      </c>
      <c r="AO264" s="184"/>
      <c r="AP264" s="185"/>
      <c r="AQ264" s="183" t="str">
        <f t="shared" si="19"/>
        <v/>
      </c>
      <c r="AR264" s="183" t="str">
        <f t="shared" si="20"/>
        <v/>
      </c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38"/>
      <c r="BR264" s="238"/>
      <c r="BS264" s="238"/>
      <c r="BT264" s="238"/>
      <c r="BU264" s="238"/>
      <c r="BV264" s="238"/>
      <c r="BW264" s="238"/>
      <c r="BX264" s="187"/>
      <c r="BY264" s="183"/>
      <c r="BZ264" s="183"/>
      <c r="CA264" s="183"/>
      <c r="CB264" s="183"/>
      <c r="CC264" s="183"/>
      <c r="CD264" s="183"/>
      <c r="CE264" s="238"/>
      <c r="CF264" s="238" t="str">
        <f t="shared" si="21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186" t="str">
        <f>IFERROR(ROUND((SUM(#REF!)),0),"")</f>
        <v/>
      </c>
      <c r="CP264" s="182"/>
      <c r="CQ264" s="188"/>
      <c r="CR264" s="174"/>
      <c r="CS264" s="174"/>
      <c r="CT264" s="174"/>
      <c r="CU264" s="174"/>
      <c r="CV264" s="230"/>
      <c r="CW264" s="230"/>
      <c r="CX264" s="230"/>
      <c r="CY264" s="230"/>
      <c r="CZ264" s="230"/>
      <c r="DA264" s="230"/>
      <c r="DB264" s="221" t="str">
        <f>IFERROR((AM264-L264)/L264,"")</f>
        <v/>
      </c>
      <c r="DC264" s="231">
        <f t="shared" si="22"/>
        <v>0</v>
      </c>
      <c r="DD264" s="15">
        <f>SUM(BH264:BP264,AV264:BD264)</f>
        <v>0</v>
      </c>
      <c r="DE264" s="258" t="str">
        <f>IFERROR(ROUND(DD264/K264,0),"")</f>
        <v/>
      </c>
      <c r="DF264" s="258" t="str">
        <f>IFERROR(ROUND(CO264/AQ264,1),"")</f>
        <v/>
      </c>
      <c r="DG264" s="231" t="str">
        <f t="shared" si="23"/>
        <v/>
      </c>
      <c r="DH264" s="225" t="str">
        <f t="shared" si="24"/>
        <v/>
      </c>
      <c r="DJ264" s="15" t="str">
        <f>IFERROR(#REF!-AO264,"")</f>
        <v/>
      </c>
      <c r="DL264" s="274" t="str">
        <f>IFERROR(#REF!-L264,"")</f>
        <v/>
      </c>
      <c r="DM264" s="238" t="e">
        <f>IF(#REF!&gt;AP264,0,1)</f>
        <v>#REF!</v>
      </c>
      <c r="DN264" s="238">
        <f>IF(AN264&lt;M264,0,1)</f>
        <v>1</v>
      </c>
      <c r="DO264" s="238">
        <f>IF(AN264&gt;N264,0,1)</f>
        <v>1</v>
      </c>
      <c r="DP264" s="238"/>
      <c r="DQ264" s="238"/>
      <c r="DR264" s="238"/>
      <c r="DS264" s="238"/>
      <c r="DT264" s="238"/>
      <c r="DU264" s="238"/>
      <c r="DV264" s="238"/>
      <c r="DW264" s="238"/>
      <c r="DX264" s="238"/>
      <c r="DY264" s="238"/>
      <c r="DZ264" s="238"/>
      <c r="EA264" s="238"/>
      <c r="EB264" s="238"/>
      <c r="EC264" s="238"/>
      <c r="ED264" s="238"/>
      <c r="EE264" s="238"/>
      <c r="EF264" s="238"/>
      <c r="EG264" s="238"/>
      <c r="EH264" s="238"/>
    </row>
    <row r="265" spans="1:138" s="196" customFormat="1" ht="31.5" hidden="1" customHeight="1" x14ac:dyDescent="0.2">
      <c r="A265" s="192"/>
      <c r="B265" s="172"/>
      <c r="C265" s="265"/>
      <c r="D265" s="172"/>
      <c r="E265" s="172"/>
      <c r="F265" s="172"/>
      <c r="G265" s="195"/>
      <c r="H265" s="258"/>
      <c r="I265" s="258"/>
      <c r="J265" s="258"/>
      <c r="K265" s="258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 t="str">
        <f t="shared" si="17"/>
        <v/>
      </c>
      <c r="AN265" s="269" t="str">
        <f t="shared" si="18"/>
        <v/>
      </c>
      <c r="AO265" s="184"/>
      <c r="AP265" s="185"/>
      <c r="AQ265" s="183" t="str">
        <f t="shared" si="19"/>
        <v/>
      </c>
      <c r="AR265" s="183" t="str">
        <f t="shared" si="20"/>
        <v/>
      </c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38"/>
      <c r="BR265" s="238"/>
      <c r="BS265" s="238"/>
      <c r="BT265" s="238"/>
      <c r="BU265" s="238"/>
      <c r="BV265" s="238"/>
      <c r="BW265" s="238"/>
      <c r="BX265" s="187"/>
      <c r="BY265" s="183"/>
      <c r="BZ265" s="183"/>
      <c r="CA265" s="183"/>
      <c r="CB265" s="183"/>
      <c r="CC265" s="183"/>
      <c r="CD265" s="183"/>
      <c r="CE265" s="238"/>
      <c r="CF265" s="238" t="str">
        <f t="shared" si="21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186" t="str">
        <f>IFERROR(ROUND((SUM(#REF!)),0),"")</f>
        <v/>
      </c>
      <c r="CP265" s="182"/>
      <c r="CQ265" s="188"/>
      <c r="CR265" s="174"/>
      <c r="CS265" s="174"/>
      <c r="CT265" s="174"/>
      <c r="CU265" s="174"/>
      <c r="CV265" s="230"/>
      <c r="CW265" s="230"/>
      <c r="CX265" s="230"/>
      <c r="CY265" s="230"/>
      <c r="CZ265" s="230"/>
      <c r="DA265" s="230"/>
      <c r="DB265" s="221" t="str">
        <f>IFERROR((AM265-L265)/L265,"")</f>
        <v/>
      </c>
      <c r="DC265" s="231">
        <f t="shared" si="22"/>
        <v>0</v>
      </c>
      <c r="DD265" s="15">
        <f>SUM(BH265:BP265,AV265:BD265)</f>
        <v>0</v>
      </c>
      <c r="DE265" s="258" t="str">
        <f>IFERROR(ROUND(DD265/K265,0),"")</f>
        <v/>
      </c>
      <c r="DF265" s="258" t="str">
        <f>IFERROR(ROUND(CO265/AQ265,1),"")</f>
        <v/>
      </c>
      <c r="DG265" s="231" t="str">
        <f t="shared" si="23"/>
        <v/>
      </c>
      <c r="DH265" s="225" t="str">
        <f t="shared" si="24"/>
        <v/>
      </c>
      <c r="DJ265" s="15" t="str">
        <f>IFERROR(#REF!-AO265,"")</f>
        <v/>
      </c>
      <c r="DL265" s="274" t="str">
        <f>IFERROR(#REF!-L265,"")</f>
        <v/>
      </c>
      <c r="DM265" s="238" t="e">
        <f>IF(#REF!&gt;AP265,0,1)</f>
        <v>#REF!</v>
      </c>
      <c r="DN265" s="238">
        <f>IF(AN265&lt;M265,0,1)</f>
        <v>1</v>
      </c>
      <c r="DO265" s="238">
        <f>IF(AN265&gt;N265,0,1)</f>
        <v>1</v>
      </c>
      <c r="DP265" s="238"/>
      <c r="DQ265" s="238"/>
      <c r="DR265" s="238"/>
      <c r="DS265" s="238"/>
      <c r="DT265" s="238"/>
      <c r="DU265" s="238"/>
      <c r="DV265" s="238"/>
      <c r="DW265" s="238"/>
      <c r="DX265" s="238"/>
      <c r="DY265" s="238"/>
      <c r="DZ265" s="238"/>
      <c r="EA265" s="238"/>
      <c r="EB265" s="238"/>
      <c r="EC265" s="238"/>
      <c r="ED265" s="238"/>
      <c r="EE265" s="238"/>
      <c r="EF265" s="238"/>
      <c r="EG265" s="238"/>
      <c r="EH265" s="238"/>
    </row>
    <row r="266" spans="1:138" s="196" customFormat="1" ht="31.5" hidden="1" customHeight="1" x14ac:dyDescent="0.2">
      <c r="A266" s="192"/>
      <c r="B266" s="172"/>
      <c r="C266" s="265"/>
      <c r="D266" s="172"/>
      <c r="E266" s="172"/>
      <c r="F266" s="172"/>
      <c r="G266" s="195"/>
      <c r="H266" s="258"/>
      <c r="I266" s="258"/>
      <c r="J266" s="258"/>
      <c r="K266" s="258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 t="str">
        <f t="shared" si="17"/>
        <v/>
      </c>
      <c r="AN266" s="269" t="str">
        <f t="shared" si="18"/>
        <v/>
      </c>
      <c r="AO266" s="184"/>
      <c r="AP266" s="185"/>
      <c r="AQ266" s="183" t="str">
        <f t="shared" si="19"/>
        <v/>
      </c>
      <c r="AR266" s="183" t="str">
        <f t="shared" si="20"/>
        <v/>
      </c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38"/>
      <c r="BR266" s="238"/>
      <c r="BS266" s="238"/>
      <c r="BT266" s="238"/>
      <c r="BU266" s="238"/>
      <c r="BV266" s="238"/>
      <c r="BW266" s="238"/>
      <c r="BX266" s="187"/>
      <c r="BY266" s="183"/>
      <c r="BZ266" s="183"/>
      <c r="CA266" s="183"/>
      <c r="CB266" s="183"/>
      <c r="CC266" s="183"/>
      <c r="CD266" s="183"/>
      <c r="CE266" s="238"/>
      <c r="CF266" s="238" t="str">
        <f t="shared" si="21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186" t="str">
        <f>IFERROR(ROUND((SUM(#REF!)),0),"")</f>
        <v/>
      </c>
      <c r="CP266" s="182"/>
      <c r="CQ266" s="188"/>
      <c r="CR266" s="174"/>
      <c r="CS266" s="174"/>
      <c r="CT266" s="174"/>
      <c r="CU266" s="174"/>
      <c r="CV266" s="230"/>
      <c r="CW266" s="230"/>
      <c r="CX266" s="230"/>
      <c r="CY266" s="230"/>
      <c r="CZ266" s="230"/>
      <c r="DA266" s="230"/>
      <c r="DB266" s="221" t="str">
        <f>IFERROR((AM266-L266)/L266,"")</f>
        <v/>
      </c>
      <c r="DC266" s="231">
        <f t="shared" si="22"/>
        <v>0</v>
      </c>
      <c r="DD266" s="15">
        <f>SUM(BH266:BP266,AV266:BD266)</f>
        <v>0</v>
      </c>
      <c r="DE266" s="258" t="str">
        <f>IFERROR(ROUND(DD266/K266,0),"")</f>
        <v/>
      </c>
      <c r="DF266" s="258" t="str">
        <f>IFERROR(ROUND(CO266/AQ266,1),"")</f>
        <v/>
      </c>
      <c r="DG266" s="231" t="str">
        <f t="shared" si="23"/>
        <v/>
      </c>
      <c r="DH266" s="225" t="str">
        <f t="shared" si="24"/>
        <v/>
      </c>
      <c r="DJ266" s="15" t="str">
        <f>IFERROR(#REF!-AO266,"")</f>
        <v/>
      </c>
      <c r="DL266" s="274" t="str">
        <f>IFERROR(#REF!-L266,"")</f>
        <v/>
      </c>
      <c r="DM266" s="238" t="e">
        <f>IF(#REF!&gt;AP266,0,1)</f>
        <v>#REF!</v>
      </c>
      <c r="DN266" s="238">
        <f>IF(AN266&lt;M266,0,1)</f>
        <v>1</v>
      </c>
      <c r="DO266" s="238">
        <f>IF(AN266&gt;N266,0,1)</f>
        <v>1</v>
      </c>
      <c r="DP266" s="238"/>
      <c r="DQ266" s="238"/>
      <c r="DR266" s="238"/>
      <c r="DS266" s="238"/>
      <c r="DT266" s="238"/>
      <c r="DU266" s="238"/>
      <c r="DV266" s="238"/>
      <c r="DW266" s="238"/>
      <c r="DX266" s="238"/>
      <c r="DY266" s="238"/>
      <c r="DZ266" s="238"/>
      <c r="EA266" s="238"/>
      <c r="EB266" s="238"/>
      <c r="EC266" s="238"/>
      <c r="ED266" s="238"/>
      <c r="EE266" s="238"/>
      <c r="EF266" s="238"/>
      <c r="EG266" s="238"/>
      <c r="EH266" s="238"/>
    </row>
    <row r="267" spans="1:138" s="196" customFormat="1" ht="31.5" hidden="1" customHeight="1" x14ac:dyDescent="0.2">
      <c r="A267" s="192"/>
      <c r="B267" s="172"/>
      <c r="C267" s="265"/>
      <c r="D267" s="172"/>
      <c r="E267" s="172"/>
      <c r="F267" s="172"/>
      <c r="G267" s="195"/>
      <c r="H267" s="258"/>
      <c r="I267" s="258"/>
      <c r="J267" s="258"/>
      <c r="K267" s="258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 t="str">
        <f t="shared" si="17"/>
        <v/>
      </c>
      <c r="AN267" s="269" t="str">
        <f t="shared" si="18"/>
        <v/>
      </c>
      <c r="AO267" s="184"/>
      <c r="AP267" s="185"/>
      <c r="AQ267" s="183" t="str">
        <f t="shared" si="19"/>
        <v/>
      </c>
      <c r="AR267" s="183" t="str">
        <f t="shared" si="20"/>
        <v/>
      </c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38"/>
      <c r="BR267" s="238"/>
      <c r="BS267" s="238"/>
      <c r="BT267" s="238"/>
      <c r="BU267" s="238"/>
      <c r="BV267" s="238"/>
      <c r="BW267" s="238"/>
      <c r="BX267" s="187"/>
      <c r="BY267" s="183"/>
      <c r="BZ267" s="183"/>
      <c r="CA267" s="183"/>
      <c r="CB267" s="183"/>
      <c r="CC267" s="183"/>
      <c r="CD267" s="183"/>
      <c r="CE267" s="238"/>
      <c r="CF267" s="238" t="str">
        <f t="shared" si="21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186" t="str">
        <f>IFERROR(ROUND((SUM(#REF!)),0),"")</f>
        <v/>
      </c>
      <c r="CP267" s="182"/>
      <c r="CQ267" s="188"/>
      <c r="CR267" s="174"/>
      <c r="CS267" s="174"/>
      <c r="CT267" s="174"/>
      <c r="CU267" s="174"/>
      <c r="CV267" s="230"/>
      <c r="CW267" s="230"/>
      <c r="CX267" s="230"/>
      <c r="CY267" s="230"/>
      <c r="CZ267" s="230"/>
      <c r="DA267" s="230"/>
      <c r="DB267" s="221" t="str">
        <f>IFERROR((AM267-L267)/L267,"")</f>
        <v/>
      </c>
      <c r="DC267" s="231">
        <f t="shared" si="22"/>
        <v>0</v>
      </c>
      <c r="DD267" s="15">
        <f>SUM(BH267:BP267,AV267:BD267)</f>
        <v>0</v>
      </c>
      <c r="DE267" s="258" t="str">
        <f>IFERROR(ROUND(DD267/K267,0),"")</f>
        <v/>
      </c>
      <c r="DF267" s="258" t="str">
        <f>IFERROR(ROUND(CO267/AQ267,1),"")</f>
        <v/>
      </c>
      <c r="DG267" s="231" t="str">
        <f t="shared" si="23"/>
        <v/>
      </c>
      <c r="DH267" s="225" t="str">
        <f t="shared" si="24"/>
        <v/>
      </c>
      <c r="DJ267" s="15" t="str">
        <f>IFERROR(#REF!-AO267,"")</f>
        <v/>
      </c>
      <c r="DL267" s="274" t="str">
        <f>IFERROR(#REF!-L267,"")</f>
        <v/>
      </c>
      <c r="DM267" s="238" t="e">
        <f>IF(#REF!&gt;AP267,0,1)</f>
        <v>#REF!</v>
      </c>
      <c r="DN267" s="238">
        <f>IF(AN267&lt;M267,0,1)</f>
        <v>1</v>
      </c>
      <c r="DO267" s="238">
        <f>IF(AN267&gt;N267,0,1)</f>
        <v>1</v>
      </c>
      <c r="DP267" s="238"/>
      <c r="DQ267" s="238"/>
      <c r="DR267" s="238"/>
      <c r="DS267" s="238"/>
      <c r="DT267" s="238"/>
      <c r="DU267" s="238"/>
      <c r="DV267" s="238"/>
      <c r="DW267" s="238"/>
      <c r="DX267" s="238"/>
      <c r="DY267" s="238"/>
      <c r="DZ267" s="238"/>
      <c r="EA267" s="238"/>
      <c r="EB267" s="238"/>
      <c r="EC267" s="238"/>
      <c r="ED267" s="238"/>
      <c r="EE267" s="238"/>
      <c r="EF267" s="238"/>
      <c r="EG267" s="238"/>
      <c r="EH267" s="238"/>
    </row>
    <row r="268" spans="1:138" s="196" customFormat="1" ht="31.5" hidden="1" customHeight="1" x14ac:dyDescent="0.2">
      <c r="A268" s="192"/>
      <c r="B268" s="172"/>
      <c r="C268" s="265"/>
      <c r="D268" s="172"/>
      <c r="E268" s="172"/>
      <c r="F268" s="172"/>
      <c r="G268" s="195"/>
      <c r="H268" s="258"/>
      <c r="I268" s="258"/>
      <c r="J268" s="258"/>
      <c r="K268" s="258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 t="str">
        <f t="shared" si="17"/>
        <v/>
      </c>
      <c r="AN268" s="269" t="str">
        <f t="shared" si="18"/>
        <v/>
      </c>
      <c r="AO268" s="184"/>
      <c r="AP268" s="185"/>
      <c r="AQ268" s="183" t="str">
        <f t="shared" si="19"/>
        <v/>
      </c>
      <c r="AR268" s="183" t="str">
        <f t="shared" si="20"/>
        <v/>
      </c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38"/>
      <c r="BR268" s="238"/>
      <c r="BS268" s="238"/>
      <c r="BT268" s="238"/>
      <c r="BU268" s="238"/>
      <c r="BV268" s="238"/>
      <c r="BW268" s="238"/>
      <c r="BX268" s="187"/>
      <c r="BY268" s="183"/>
      <c r="BZ268" s="183"/>
      <c r="CA268" s="183"/>
      <c r="CB268" s="183"/>
      <c r="CC268" s="183"/>
      <c r="CD268" s="183"/>
      <c r="CE268" s="238"/>
      <c r="CF268" s="238" t="str">
        <f t="shared" si="21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186" t="str">
        <f>IFERROR(ROUND((SUM(#REF!)),0),"")</f>
        <v/>
      </c>
      <c r="CP268" s="182"/>
      <c r="CQ268" s="188"/>
      <c r="CR268" s="174"/>
      <c r="CS268" s="174"/>
      <c r="CT268" s="174"/>
      <c r="CU268" s="174"/>
      <c r="CV268" s="230"/>
      <c r="CW268" s="230"/>
      <c r="CX268" s="230"/>
      <c r="CY268" s="230"/>
      <c r="CZ268" s="230"/>
      <c r="DA268" s="230"/>
      <c r="DB268" s="221" t="str">
        <f>IFERROR((AM268-L268)/L268,"")</f>
        <v/>
      </c>
      <c r="DC268" s="231">
        <f t="shared" si="22"/>
        <v>0</v>
      </c>
      <c r="DD268" s="15">
        <f>SUM(BH268:BP268,AV268:BD268)</f>
        <v>0</v>
      </c>
      <c r="DE268" s="258" t="str">
        <f>IFERROR(ROUND(DD268/K268,0),"")</f>
        <v/>
      </c>
      <c r="DF268" s="258" t="str">
        <f>IFERROR(ROUND(CO268/AQ268,1),"")</f>
        <v/>
      </c>
      <c r="DG268" s="231" t="str">
        <f t="shared" si="23"/>
        <v/>
      </c>
      <c r="DH268" s="225" t="str">
        <f t="shared" si="24"/>
        <v/>
      </c>
      <c r="DJ268" s="15" t="str">
        <f>IFERROR(#REF!-AO268,"")</f>
        <v/>
      </c>
      <c r="DL268" s="274" t="str">
        <f>IFERROR(#REF!-L268,"")</f>
        <v/>
      </c>
      <c r="DM268" s="238" t="e">
        <f>IF(#REF!&gt;AP268,0,1)</f>
        <v>#REF!</v>
      </c>
      <c r="DN268" s="238">
        <f>IF(AN268&lt;M268,0,1)</f>
        <v>1</v>
      </c>
      <c r="DO268" s="238">
        <f>IF(AN268&gt;N268,0,1)</f>
        <v>1</v>
      </c>
      <c r="DP268" s="238"/>
      <c r="DQ268" s="238"/>
      <c r="DR268" s="238"/>
      <c r="DS268" s="238"/>
      <c r="DT268" s="238"/>
      <c r="DU268" s="238"/>
      <c r="DV268" s="238"/>
      <c r="DW268" s="238"/>
      <c r="DX268" s="238"/>
      <c r="DY268" s="238"/>
      <c r="DZ268" s="238"/>
      <c r="EA268" s="238"/>
      <c r="EB268" s="238"/>
      <c r="EC268" s="238"/>
      <c r="ED268" s="238"/>
      <c r="EE268" s="238"/>
      <c r="EF268" s="238"/>
      <c r="EG268" s="238"/>
      <c r="EH268" s="238"/>
    </row>
    <row r="269" spans="1:138" s="196" customFormat="1" ht="31.5" hidden="1" customHeight="1" x14ac:dyDescent="0.2">
      <c r="A269" s="192"/>
      <c r="B269" s="172"/>
      <c r="C269" s="265"/>
      <c r="D269" s="172"/>
      <c r="E269" s="172"/>
      <c r="F269" s="172"/>
      <c r="G269" s="195"/>
      <c r="H269" s="258"/>
      <c r="I269" s="258"/>
      <c r="J269" s="258"/>
      <c r="K269" s="258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 t="str">
        <f t="shared" si="17"/>
        <v/>
      </c>
      <c r="AN269" s="269" t="str">
        <f t="shared" si="18"/>
        <v/>
      </c>
      <c r="AO269" s="184"/>
      <c r="AP269" s="185"/>
      <c r="AQ269" s="183" t="str">
        <f t="shared" si="19"/>
        <v/>
      </c>
      <c r="AR269" s="183" t="str">
        <f t="shared" si="20"/>
        <v/>
      </c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38"/>
      <c r="BR269" s="238"/>
      <c r="BS269" s="238"/>
      <c r="BT269" s="238"/>
      <c r="BU269" s="238"/>
      <c r="BV269" s="238"/>
      <c r="BW269" s="238"/>
      <c r="BX269" s="187"/>
      <c r="BY269" s="183"/>
      <c r="BZ269" s="183"/>
      <c r="CA269" s="183"/>
      <c r="CB269" s="183"/>
      <c r="CC269" s="183"/>
      <c r="CD269" s="183"/>
      <c r="CE269" s="238"/>
      <c r="CF269" s="238" t="str">
        <f t="shared" si="21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186" t="str">
        <f>IFERROR(ROUND((SUM(#REF!)),0),"")</f>
        <v/>
      </c>
      <c r="CP269" s="182"/>
      <c r="CQ269" s="188"/>
      <c r="CR269" s="174"/>
      <c r="CS269" s="174"/>
      <c r="CT269" s="174"/>
      <c r="CU269" s="174"/>
      <c r="CV269" s="230"/>
      <c r="CW269" s="230"/>
      <c r="CX269" s="230"/>
      <c r="CY269" s="230"/>
      <c r="CZ269" s="230"/>
      <c r="DA269" s="230"/>
      <c r="DB269" s="221" t="str">
        <f>IFERROR((AM269-L269)/L269,"")</f>
        <v/>
      </c>
      <c r="DC269" s="231">
        <f t="shared" si="22"/>
        <v>0</v>
      </c>
      <c r="DD269" s="15">
        <f>SUM(BH269:BP269,AV269:BD269)</f>
        <v>0</v>
      </c>
      <c r="DE269" s="258" t="str">
        <f>IFERROR(ROUND(DD269/K269,0),"")</f>
        <v/>
      </c>
      <c r="DF269" s="258" t="str">
        <f>IFERROR(ROUND(CO269/AQ269,1),"")</f>
        <v/>
      </c>
      <c r="DG269" s="231" t="str">
        <f t="shared" si="23"/>
        <v/>
      </c>
      <c r="DH269" s="225" t="str">
        <f t="shared" si="24"/>
        <v/>
      </c>
      <c r="DJ269" s="15" t="str">
        <f>IFERROR(#REF!-AO269,"")</f>
        <v/>
      </c>
      <c r="DL269" s="274" t="str">
        <f>IFERROR(#REF!-L269,"")</f>
        <v/>
      </c>
      <c r="DM269" s="238" t="e">
        <f>IF(#REF!&gt;AP269,0,1)</f>
        <v>#REF!</v>
      </c>
      <c r="DN269" s="238">
        <f>IF(AN269&lt;M269,0,1)</f>
        <v>1</v>
      </c>
      <c r="DO269" s="238">
        <f>IF(AN269&gt;N269,0,1)</f>
        <v>1</v>
      </c>
      <c r="DP269" s="238"/>
      <c r="DQ269" s="238"/>
      <c r="DR269" s="238"/>
      <c r="DS269" s="238"/>
      <c r="DT269" s="238"/>
      <c r="DU269" s="238"/>
      <c r="DV269" s="238"/>
      <c r="DW269" s="238"/>
      <c r="DX269" s="238"/>
      <c r="DY269" s="238"/>
      <c r="DZ269" s="238"/>
      <c r="EA269" s="238"/>
      <c r="EB269" s="238"/>
      <c r="EC269" s="238"/>
      <c r="ED269" s="238"/>
      <c r="EE269" s="238"/>
      <c r="EF269" s="238"/>
      <c r="EG269" s="238"/>
      <c r="EH269" s="238"/>
    </row>
    <row r="270" spans="1:138" s="196" customFormat="1" ht="31.5" hidden="1" customHeight="1" x14ac:dyDescent="0.2">
      <c r="A270" s="192"/>
      <c r="B270" s="172"/>
      <c r="C270" s="265"/>
      <c r="D270" s="172"/>
      <c r="E270" s="172"/>
      <c r="F270" s="172"/>
      <c r="G270" s="195"/>
      <c r="H270" s="258"/>
      <c r="I270" s="258"/>
      <c r="J270" s="258"/>
      <c r="K270" s="258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 t="str">
        <f t="shared" si="17"/>
        <v/>
      </c>
      <c r="AN270" s="269" t="str">
        <f t="shared" si="18"/>
        <v/>
      </c>
      <c r="AO270" s="184"/>
      <c r="AP270" s="185"/>
      <c r="AQ270" s="183" t="str">
        <f t="shared" si="19"/>
        <v/>
      </c>
      <c r="AR270" s="183" t="str">
        <f t="shared" si="20"/>
        <v/>
      </c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38"/>
      <c r="BR270" s="238"/>
      <c r="BS270" s="238"/>
      <c r="BT270" s="238"/>
      <c r="BU270" s="238"/>
      <c r="BV270" s="238"/>
      <c r="BW270" s="238"/>
      <c r="BX270" s="187"/>
      <c r="BY270" s="183"/>
      <c r="BZ270" s="183"/>
      <c r="CA270" s="183"/>
      <c r="CB270" s="183"/>
      <c r="CC270" s="183"/>
      <c r="CD270" s="183"/>
      <c r="CE270" s="238"/>
      <c r="CF270" s="238" t="str">
        <f t="shared" si="21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186" t="str">
        <f>IFERROR(ROUND((SUM(#REF!)),0),"")</f>
        <v/>
      </c>
      <c r="CP270" s="182"/>
      <c r="CQ270" s="188"/>
      <c r="CR270" s="174"/>
      <c r="CS270" s="174"/>
      <c r="CT270" s="174"/>
      <c r="CU270" s="174"/>
      <c r="CV270" s="230"/>
      <c r="CW270" s="230"/>
      <c r="CX270" s="230"/>
      <c r="CY270" s="230"/>
      <c r="CZ270" s="230"/>
      <c r="DA270" s="230"/>
      <c r="DB270" s="221" t="str">
        <f>IFERROR((AM270-L270)/L270,"")</f>
        <v/>
      </c>
      <c r="DC270" s="231">
        <f t="shared" si="22"/>
        <v>0</v>
      </c>
      <c r="DD270" s="15">
        <f>SUM(BH270:BP270,AV270:BD270)</f>
        <v>0</v>
      </c>
      <c r="DE270" s="258" t="str">
        <f>IFERROR(ROUND(DD270/K270,0),"")</f>
        <v/>
      </c>
      <c r="DF270" s="258" t="str">
        <f>IFERROR(ROUND(CO270/AQ270,1),"")</f>
        <v/>
      </c>
      <c r="DG270" s="231" t="str">
        <f t="shared" si="23"/>
        <v/>
      </c>
      <c r="DH270" s="225" t="str">
        <f t="shared" si="24"/>
        <v/>
      </c>
      <c r="DJ270" s="15" t="str">
        <f>IFERROR(#REF!-AO270,"")</f>
        <v/>
      </c>
      <c r="DL270" s="274" t="str">
        <f>IFERROR(#REF!-L270,"")</f>
        <v/>
      </c>
      <c r="DM270" s="238" t="e">
        <f>IF(#REF!&gt;AP270,0,1)</f>
        <v>#REF!</v>
      </c>
      <c r="DN270" s="238">
        <f>IF(AN270&lt;M270,0,1)</f>
        <v>1</v>
      </c>
      <c r="DO270" s="238">
        <f>IF(AN270&gt;N270,0,1)</f>
        <v>1</v>
      </c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 s="196" customFormat="1" ht="31.5" hidden="1" customHeight="1" x14ac:dyDescent="0.2">
      <c r="A271" s="192"/>
      <c r="B271" s="172"/>
      <c r="C271" s="265"/>
      <c r="D271" s="172"/>
      <c r="E271" s="172"/>
      <c r="F271" s="172"/>
      <c r="G271" s="195"/>
      <c r="H271" s="258"/>
      <c r="I271" s="258"/>
      <c r="J271" s="258"/>
      <c r="K271" s="258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 t="str">
        <f t="shared" si="17"/>
        <v/>
      </c>
      <c r="AN271" s="269" t="str">
        <f t="shared" si="18"/>
        <v/>
      </c>
      <c r="AO271" s="184"/>
      <c r="AP271" s="185"/>
      <c r="AQ271" s="183" t="str">
        <f t="shared" si="19"/>
        <v/>
      </c>
      <c r="AR271" s="183" t="str">
        <f t="shared" si="20"/>
        <v/>
      </c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38"/>
      <c r="BR271" s="238"/>
      <c r="BS271" s="238"/>
      <c r="BT271" s="238"/>
      <c r="BU271" s="238"/>
      <c r="BV271" s="238"/>
      <c r="BW271" s="238"/>
      <c r="BX271" s="187"/>
      <c r="BY271" s="183"/>
      <c r="BZ271" s="183"/>
      <c r="CA271" s="183"/>
      <c r="CB271" s="183"/>
      <c r="CC271" s="183"/>
      <c r="CD271" s="183"/>
      <c r="CE271" s="238"/>
      <c r="CF271" s="238" t="str">
        <f t="shared" si="21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186" t="str">
        <f>IFERROR(ROUND((SUM(#REF!)),0),"")</f>
        <v/>
      </c>
      <c r="CP271" s="182"/>
      <c r="CQ271" s="188"/>
      <c r="CR271" s="174"/>
      <c r="CS271" s="174"/>
      <c r="CT271" s="174"/>
      <c r="CU271" s="174"/>
      <c r="CV271" s="230"/>
      <c r="CW271" s="230"/>
      <c r="CX271" s="230"/>
      <c r="CY271" s="230"/>
      <c r="CZ271" s="230"/>
      <c r="DA271" s="230"/>
      <c r="DB271" s="221" t="str">
        <f>IFERROR((AM271-L271)/L271,"")</f>
        <v/>
      </c>
      <c r="DC271" s="231">
        <f t="shared" si="22"/>
        <v>0</v>
      </c>
      <c r="DD271" s="15">
        <f>SUM(BH271:BP271,AV271:BD271)</f>
        <v>0</v>
      </c>
      <c r="DE271" s="258" t="str">
        <f>IFERROR(ROUND(DD271/K271,0),"")</f>
        <v/>
      </c>
      <c r="DF271" s="258" t="str">
        <f>IFERROR(ROUND(CO271/AQ271,1),"")</f>
        <v/>
      </c>
      <c r="DG271" s="231" t="str">
        <f t="shared" si="23"/>
        <v/>
      </c>
      <c r="DH271" s="225" t="str">
        <f t="shared" si="24"/>
        <v/>
      </c>
      <c r="DJ271" s="15" t="str">
        <f>IFERROR(#REF!-AO271,"")</f>
        <v/>
      </c>
      <c r="DL271" s="274" t="str">
        <f>IFERROR(#REF!-L271,"")</f>
        <v/>
      </c>
      <c r="DM271" s="238" t="e">
        <f>IF(#REF!&gt;AP271,0,1)</f>
        <v>#REF!</v>
      </c>
      <c r="DN271" s="238">
        <f>IF(AN271&lt;M271,0,1)</f>
        <v>1</v>
      </c>
      <c r="DO271" s="238">
        <f>IF(AN271&gt;N271,0,1)</f>
        <v>1</v>
      </c>
      <c r="DP271" s="238"/>
      <c r="DQ271" s="238"/>
      <c r="DR271" s="238"/>
      <c r="DS271" s="238"/>
      <c r="DT271" s="238"/>
      <c r="DU271" s="238"/>
      <c r="DV271" s="238"/>
      <c r="DW271" s="238"/>
      <c r="DX271" s="238"/>
      <c r="DY271" s="238"/>
      <c r="DZ271" s="238"/>
      <c r="EA271" s="238"/>
      <c r="EB271" s="238"/>
      <c r="EC271" s="238"/>
      <c r="ED271" s="238"/>
      <c r="EE271" s="238"/>
      <c r="EF271" s="238"/>
      <c r="EG271" s="238"/>
      <c r="EH271" s="238"/>
    </row>
    <row r="272" spans="1:138" s="196" customFormat="1" ht="31.5" hidden="1" customHeight="1" x14ac:dyDescent="0.2">
      <c r="A272" s="192"/>
      <c r="B272" s="172"/>
      <c r="C272" s="265"/>
      <c r="D272" s="172"/>
      <c r="E272" s="172"/>
      <c r="F272" s="172"/>
      <c r="G272" s="195"/>
      <c r="H272" s="258"/>
      <c r="I272" s="258"/>
      <c r="J272" s="258"/>
      <c r="K272" s="258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 t="str">
        <f t="shared" si="17"/>
        <v/>
      </c>
      <c r="AN272" s="269" t="str">
        <f t="shared" si="18"/>
        <v/>
      </c>
      <c r="AO272" s="184"/>
      <c r="AP272" s="185"/>
      <c r="AQ272" s="183" t="str">
        <f t="shared" si="19"/>
        <v/>
      </c>
      <c r="AR272" s="183" t="str">
        <f t="shared" si="20"/>
        <v/>
      </c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38"/>
      <c r="BR272" s="238"/>
      <c r="BS272" s="238"/>
      <c r="BT272" s="238"/>
      <c r="BU272" s="238"/>
      <c r="BV272" s="238"/>
      <c r="BW272" s="238"/>
      <c r="BX272" s="187"/>
      <c r="BY272" s="183"/>
      <c r="BZ272" s="183"/>
      <c r="CA272" s="183"/>
      <c r="CB272" s="183"/>
      <c r="CC272" s="183"/>
      <c r="CD272" s="183"/>
      <c r="CE272" s="238"/>
      <c r="CF272" s="238" t="str">
        <f t="shared" si="21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186" t="str">
        <f>IFERROR(ROUND((SUM(#REF!)),0),"")</f>
        <v/>
      </c>
      <c r="CP272" s="182"/>
      <c r="CQ272" s="188"/>
      <c r="CR272" s="174"/>
      <c r="CS272" s="174"/>
      <c r="CT272" s="174"/>
      <c r="CU272" s="174"/>
      <c r="CV272" s="230"/>
      <c r="CW272" s="230"/>
      <c r="CX272" s="230"/>
      <c r="CY272" s="230"/>
      <c r="CZ272" s="230"/>
      <c r="DA272" s="230"/>
      <c r="DB272" s="221" t="str">
        <f>IFERROR((AM272-L272)/L272,"")</f>
        <v/>
      </c>
      <c r="DC272" s="231">
        <f t="shared" si="22"/>
        <v>0</v>
      </c>
      <c r="DD272" s="15">
        <f>SUM(BH272:BP272,AV272:BD272)</f>
        <v>0</v>
      </c>
      <c r="DE272" s="258" t="str">
        <f>IFERROR(ROUND(DD272/K272,0),"")</f>
        <v/>
      </c>
      <c r="DF272" s="258" t="str">
        <f>IFERROR(ROUND(CO272/AQ272,1),"")</f>
        <v/>
      </c>
      <c r="DG272" s="231" t="str">
        <f t="shared" si="23"/>
        <v/>
      </c>
      <c r="DH272" s="225" t="str">
        <f t="shared" si="24"/>
        <v/>
      </c>
      <c r="DJ272" s="15" t="str">
        <f>IFERROR(#REF!-AO272,"")</f>
        <v/>
      </c>
      <c r="DL272" s="274" t="str">
        <f>IFERROR(#REF!-L272,"")</f>
        <v/>
      </c>
      <c r="DM272" s="238" t="e">
        <f>IF(#REF!&gt;AP272,0,1)</f>
        <v>#REF!</v>
      </c>
      <c r="DN272" s="238">
        <f>IF(AN272&lt;M272,0,1)</f>
        <v>1</v>
      </c>
      <c r="DO272" s="238">
        <f>IF(AN272&gt;N272,0,1)</f>
        <v>1</v>
      </c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1:138" s="196" customFormat="1" ht="31.5" hidden="1" customHeight="1" x14ac:dyDescent="0.2">
      <c r="A273" s="192"/>
      <c r="B273" s="172"/>
      <c r="C273" s="265"/>
      <c r="D273" s="172"/>
      <c r="E273" s="172"/>
      <c r="F273" s="172"/>
      <c r="G273" s="195"/>
      <c r="H273" s="258"/>
      <c r="I273" s="258"/>
      <c r="J273" s="258"/>
      <c r="K273" s="258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 t="str">
        <f t="shared" si="17"/>
        <v/>
      </c>
      <c r="AN273" s="269" t="str">
        <f t="shared" si="18"/>
        <v/>
      </c>
      <c r="AO273" s="184"/>
      <c r="AP273" s="185"/>
      <c r="AQ273" s="183" t="str">
        <f t="shared" si="19"/>
        <v/>
      </c>
      <c r="AR273" s="183" t="str">
        <f t="shared" si="20"/>
        <v/>
      </c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38"/>
      <c r="BR273" s="238"/>
      <c r="BS273" s="238"/>
      <c r="BT273" s="238"/>
      <c r="BU273" s="238"/>
      <c r="BV273" s="238"/>
      <c r="BW273" s="238"/>
      <c r="BX273" s="187"/>
      <c r="BY273" s="183"/>
      <c r="BZ273" s="183"/>
      <c r="CA273" s="183"/>
      <c r="CB273" s="183"/>
      <c r="CC273" s="183"/>
      <c r="CD273" s="183"/>
      <c r="CE273" s="238"/>
      <c r="CF273" s="238" t="str">
        <f t="shared" si="21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186" t="str">
        <f>IFERROR(ROUND((SUM(#REF!)),0),"")</f>
        <v/>
      </c>
      <c r="CP273" s="182"/>
      <c r="CQ273" s="188"/>
      <c r="CR273" s="174"/>
      <c r="CS273" s="174"/>
      <c r="CT273" s="174"/>
      <c r="CU273" s="174"/>
      <c r="CV273" s="230"/>
      <c r="CW273" s="230"/>
      <c r="CX273" s="230"/>
      <c r="CY273" s="230"/>
      <c r="CZ273" s="230"/>
      <c r="DA273" s="230"/>
      <c r="DB273" s="221" t="str">
        <f>IFERROR((AM273-L273)/L273,"")</f>
        <v/>
      </c>
      <c r="DC273" s="231">
        <f t="shared" si="22"/>
        <v>0</v>
      </c>
      <c r="DD273" s="15">
        <f>SUM(BH273:BP273,AV273:BD273)</f>
        <v>0</v>
      </c>
      <c r="DE273" s="258" t="str">
        <f>IFERROR(ROUND(DD273/K273,0),"")</f>
        <v/>
      </c>
      <c r="DF273" s="258" t="str">
        <f>IFERROR(ROUND(CO273/AQ273,1),"")</f>
        <v/>
      </c>
      <c r="DG273" s="231" t="str">
        <f t="shared" si="23"/>
        <v/>
      </c>
      <c r="DH273" s="225" t="str">
        <f t="shared" si="24"/>
        <v/>
      </c>
      <c r="DJ273" s="15" t="str">
        <f>IFERROR(#REF!-AO273,"")</f>
        <v/>
      </c>
      <c r="DL273" s="274" t="str">
        <f>IFERROR(#REF!-L273,"")</f>
        <v/>
      </c>
      <c r="DM273" s="238" t="e">
        <f>IF(#REF!&gt;AP273,0,1)</f>
        <v>#REF!</v>
      </c>
      <c r="DN273" s="238">
        <f>IF(AN273&lt;M273,0,1)</f>
        <v>1</v>
      </c>
      <c r="DO273" s="238">
        <f>IF(AN273&gt;N273,0,1)</f>
        <v>1</v>
      </c>
      <c r="DP273" s="238"/>
      <c r="DQ273" s="238"/>
      <c r="DR273" s="238"/>
      <c r="DS273" s="238"/>
      <c r="DT273" s="238"/>
      <c r="DU273" s="238"/>
      <c r="DV273" s="238"/>
      <c r="DW273" s="238"/>
      <c r="DX273" s="238"/>
      <c r="DY273" s="238"/>
      <c r="DZ273" s="238"/>
      <c r="EA273" s="238"/>
      <c r="EB273" s="238"/>
      <c r="EC273" s="238"/>
      <c r="ED273" s="238"/>
      <c r="EE273" s="238"/>
      <c r="EF273" s="238"/>
      <c r="EG273" s="238"/>
      <c r="EH273" s="238"/>
    </row>
    <row r="274" spans="1:138" s="196" customFormat="1" ht="31.5" hidden="1" customHeight="1" x14ac:dyDescent="0.2">
      <c r="A274" s="192"/>
      <c r="B274" s="172"/>
      <c r="C274" s="265"/>
      <c r="D274" s="172"/>
      <c r="E274" s="172"/>
      <c r="F274" s="172"/>
      <c r="G274" s="195"/>
      <c r="H274" s="258"/>
      <c r="I274" s="258"/>
      <c r="J274" s="258"/>
      <c r="K274" s="258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 t="str">
        <f t="shared" si="17"/>
        <v/>
      </c>
      <c r="AN274" s="269" t="str">
        <f t="shared" si="18"/>
        <v/>
      </c>
      <c r="AO274" s="184"/>
      <c r="AP274" s="185"/>
      <c r="AQ274" s="183" t="str">
        <f t="shared" si="19"/>
        <v/>
      </c>
      <c r="AR274" s="183" t="str">
        <f t="shared" si="20"/>
        <v/>
      </c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38"/>
      <c r="BR274" s="238"/>
      <c r="BS274" s="238"/>
      <c r="BT274" s="238"/>
      <c r="BU274" s="238"/>
      <c r="BV274" s="238"/>
      <c r="BW274" s="238"/>
      <c r="BX274" s="187"/>
      <c r="BY274" s="183"/>
      <c r="BZ274" s="183"/>
      <c r="CA274" s="183"/>
      <c r="CB274" s="183"/>
      <c r="CC274" s="183"/>
      <c r="CD274" s="183"/>
      <c r="CE274" s="238"/>
      <c r="CF274" s="238" t="str">
        <f t="shared" si="21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186" t="str">
        <f>IFERROR(ROUND((SUM(#REF!)),0),"")</f>
        <v/>
      </c>
      <c r="CP274" s="182"/>
      <c r="CQ274" s="188"/>
      <c r="CR274" s="174"/>
      <c r="CS274" s="174"/>
      <c r="CT274" s="174"/>
      <c r="CU274" s="174"/>
      <c r="CV274" s="230"/>
      <c r="CW274" s="230"/>
      <c r="CX274" s="230"/>
      <c r="CY274" s="230"/>
      <c r="CZ274" s="230"/>
      <c r="DA274" s="230"/>
      <c r="DB274" s="221" t="str">
        <f>IFERROR((AM274-L274)/L274,"")</f>
        <v/>
      </c>
      <c r="DC274" s="231">
        <f t="shared" si="22"/>
        <v>0</v>
      </c>
      <c r="DD274" s="15">
        <f>SUM(BH274:BP274,AV274:BD274)</f>
        <v>0</v>
      </c>
      <c r="DE274" s="258" t="str">
        <f>IFERROR(ROUND(DD274/K274,0),"")</f>
        <v/>
      </c>
      <c r="DF274" s="258" t="str">
        <f>IFERROR(ROUND(CO274/AQ274,1),"")</f>
        <v/>
      </c>
      <c r="DG274" s="231" t="str">
        <f t="shared" si="23"/>
        <v/>
      </c>
      <c r="DH274" s="225" t="str">
        <f t="shared" si="24"/>
        <v/>
      </c>
      <c r="DJ274" s="15" t="str">
        <f>IFERROR(#REF!-AO274,"")</f>
        <v/>
      </c>
      <c r="DL274" s="274" t="str">
        <f>IFERROR(#REF!-L274,"")</f>
        <v/>
      </c>
      <c r="DM274" s="238" t="e">
        <f>IF(#REF!&gt;AP274,0,1)</f>
        <v>#REF!</v>
      </c>
      <c r="DN274" s="238">
        <f>IF(AN274&lt;M274,0,1)</f>
        <v>1</v>
      </c>
      <c r="DO274" s="238">
        <f>IF(AN274&gt;N274,0,1)</f>
        <v>1</v>
      </c>
      <c r="DP274" s="238"/>
      <c r="DQ274" s="238"/>
      <c r="DR274" s="238"/>
      <c r="DS274" s="238"/>
      <c r="DT274" s="238"/>
      <c r="DU274" s="238"/>
      <c r="DV274" s="238"/>
      <c r="DW274" s="238"/>
      <c r="DX274" s="238"/>
      <c r="DY274" s="238"/>
      <c r="DZ274" s="238"/>
      <c r="EA274" s="238"/>
      <c r="EB274" s="238"/>
      <c r="EC274" s="238"/>
      <c r="ED274" s="238"/>
      <c r="EE274" s="238"/>
      <c r="EF274" s="238"/>
      <c r="EG274" s="238"/>
      <c r="EH274" s="238"/>
    </row>
    <row r="275" spans="1:138" s="196" customFormat="1" ht="31.5" hidden="1" customHeight="1" x14ac:dyDescent="0.2">
      <c r="A275" s="192"/>
      <c r="B275" s="172"/>
      <c r="C275" s="265"/>
      <c r="D275" s="172"/>
      <c r="E275" s="172"/>
      <c r="F275" s="172"/>
      <c r="G275" s="195"/>
      <c r="H275" s="258"/>
      <c r="I275" s="258"/>
      <c r="J275" s="258"/>
      <c r="K275" s="258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 t="str">
        <f t="shared" si="17"/>
        <v/>
      </c>
      <c r="AN275" s="269" t="str">
        <f t="shared" si="18"/>
        <v/>
      </c>
      <c r="AO275" s="184"/>
      <c r="AP275" s="185"/>
      <c r="AQ275" s="183" t="str">
        <f t="shared" si="19"/>
        <v/>
      </c>
      <c r="AR275" s="183" t="str">
        <f t="shared" si="20"/>
        <v/>
      </c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38"/>
      <c r="BR275" s="238"/>
      <c r="BS275" s="238"/>
      <c r="BT275" s="238"/>
      <c r="BU275" s="238"/>
      <c r="BV275" s="238"/>
      <c r="BW275" s="238"/>
      <c r="BX275" s="187"/>
      <c r="BY275" s="183"/>
      <c r="BZ275" s="183"/>
      <c r="CA275" s="183"/>
      <c r="CB275" s="183"/>
      <c r="CC275" s="183"/>
      <c r="CD275" s="183"/>
      <c r="CE275" s="238"/>
      <c r="CF275" s="238" t="str">
        <f t="shared" si="21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186" t="str">
        <f>IFERROR(ROUND((SUM(#REF!)),0),"")</f>
        <v/>
      </c>
      <c r="CP275" s="182"/>
      <c r="CQ275" s="188"/>
      <c r="CR275" s="174"/>
      <c r="CS275" s="174"/>
      <c r="CT275" s="174"/>
      <c r="CU275" s="174"/>
      <c r="CV275" s="230"/>
      <c r="CW275" s="230"/>
      <c r="CX275" s="230"/>
      <c r="CY275" s="230"/>
      <c r="CZ275" s="230"/>
      <c r="DA275" s="230"/>
      <c r="DB275" s="221" t="str">
        <f>IFERROR((AM275-L275)/L275,"")</f>
        <v/>
      </c>
      <c r="DC275" s="231">
        <f t="shared" si="22"/>
        <v>0</v>
      </c>
      <c r="DD275" s="15">
        <f>SUM(BH275:BP275,AV275:BD275)</f>
        <v>0</v>
      </c>
      <c r="DE275" s="258" t="str">
        <f>IFERROR(ROUND(DD275/K275,0),"")</f>
        <v/>
      </c>
      <c r="DF275" s="258" t="str">
        <f>IFERROR(ROUND(CO275/AQ275,1),"")</f>
        <v/>
      </c>
      <c r="DG275" s="231" t="str">
        <f t="shared" si="23"/>
        <v/>
      </c>
      <c r="DH275" s="225" t="str">
        <f t="shared" si="24"/>
        <v/>
      </c>
      <c r="DJ275" s="15" t="str">
        <f>IFERROR(#REF!-AO275,"")</f>
        <v/>
      </c>
      <c r="DL275" s="274" t="str">
        <f>IFERROR(#REF!-L275,"")</f>
        <v/>
      </c>
      <c r="DM275" s="238" t="e">
        <f>IF(#REF!&gt;AP275,0,1)</f>
        <v>#REF!</v>
      </c>
      <c r="DN275" s="238">
        <f>IF(AN275&lt;M275,0,1)</f>
        <v>1</v>
      </c>
      <c r="DO275" s="238">
        <f>IF(AN275&gt;N275,0,1)</f>
        <v>1</v>
      </c>
      <c r="DP275" s="238"/>
      <c r="DQ275" s="238"/>
      <c r="DR275" s="238"/>
      <c r="DS275" s="238"/>
      <c r="DT275" s="238"/>
      <c r="DU275" s="238"/>
      <c r="DV275" s="238"/>
      <c r="DW275" s="238"/>
      <c r="DX275" s="238"/>
      <c r="DY275" s="238"/>
      <c r="DZ275" s="238"/>
      <c r="EA275" s="238"/>
      <c r="EB275" s="238"/>
      <c r="EC275" s="238"/>
      <c r="ED275" s="238"/>
      <c r="EE275" s="238"/>
      <c r="EF275" s="238"/>
      <c r="EG275" s="238"/>
      <c r="EH275" s="238"/>
    </row>
    <row r="276" spans="1:138" s="196" customFormat="1" ht="31.5" hidden="1" customHeight="1" x14ac:dyDescent="0.2">
      <c r="A276" s="192"/>
      <c r="B276" s="172"/>
      <c r="C276" s="265"/>
      <c r="D276" s="172"/>
      <c r="E276" s="172"/>
      <c r="F276" s="172"/>
      <c r="G276" s="195"/>
      <c r="H276" s="258"/>
      <c r="I276" s="258"/>
      <c r="J276" s="258"/>
      <c r="K276" s="258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 t="str">
        <f t="shared" si="17"/>
        <v/>
      </c>
      <c r="AN276" s="269" t="str">
        <f t="shared" si="18"/>
        <v/>
      </c>
      <c r="AO276" s="184"/>
      <c r="AP276" s="185"/>
      <c r="AQ276" s="183" t="str">
        <f t="shared" si="19"/>
        <v/>
      </c>
      <c r="AR276" s="183" t="str">
        <f t="shared" si="20"/>
        <v/>
      </c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38"/>
      <c r="BR276" s="238"/>
      <c r="BS276" s="238"/>
      <c r="BT276" s="238"/>
      <c r="BU276" s="238"/>
      <c r="BV276" s="238"/>
      <c r="BW276" s="238"/>
      <c r="BX276" s="187"/>
      <c r="BY276" s="183"/>
      <c r="BZ276" s="183"/>
      <c r="CA276" s="183"/>
      <c r="CB276" s="183"/>
      <c r="CC276" s="183"/>
      <c r="CD276" s="183"/>
      <c r="CE276" s="238"/>
      <c r="CF276" s="238" t="str">
        <f t="shared" si="21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186" t="str">
        <f>IFERROR(ROUND((SUM(#REF!)),0),"")</f>
        <v/>
      </c>
      <c r="CP276" s="182"/>
      <c r="CQ276" s="188"/>
      <c r="CR276" s="174"/>
      <c r="CS276" s="174"/>
      <c r="CT276" s="174"/>
      <c r="CU276" s="174"/>
      <c r="CV276" s="230"/>
      <c r="CW276" s="230"/>
      <c r="CX276" s="230"/>
      <c r="CY276" s="230"/>
      <c r="CZ276" s="230"/>
      <c r="DA276" s="230"/>
      <c r="DB276" s="221" t="str">
        <f>IFERROR((AM276-L276)/L276,"")</f>
        <v/>
      </c>
      <c r="DC276" s="231">
        <f t="shared" si="22"/>
        <v>0</v>
      </c>
      <c r="DD276" s="15">
        <f>SUM(BH276:BP276,AV276:BD276)</f>
        <v>0</v>
      </c>
      <c r="DE276" s="258" t="str">
        <f>IFERROR(ROUND(DD276/K276,0),"")</f>
        <v/>
      </c>
      <c r="DF276" s="258" t="str">
        <f>IFERROR(ROUND(CO276/AQ276,1),"")</f>
        <v/>
      </c>
      <c r="DG276" s="231" t="str">
        <f t="shared" si="23"/>
        <v/>
      </c>
      <c r="DH276" s="225" t="str">
        <f t="shared" si="24"/>
        <v/>
      </c>
      <c r="DJ276" s="15" t="str">
        <f>IFERROR(#REF!-AO276,"")</f>
        <v/>
      </c>
      <c r="DL276" s="274" t="str">
        <f>IFERROR(#REF!-L276,"")</f>
        <v/>
      </c>
      <c r="DM276" s="238" t="e">
        <f>IF(#REF!&gt;AP276,0,1)</f>
        <v>#REF!</v>
      </c>
      <c r="DN276" s="238">
        <f>IF(AN276&lt;M276,0,1)</f>
        <v>1</v>
      </c>
      <c r="DO276" s="238">
        <f>IF(AN276&gt;N276,0,1)</f>
        <v>1</v>
      </c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</row>
    <row r="277" spans="1:138" s="196" customFormat="1" ht="31.5" hidden="1" customHeight="1" x14ac:dyDescent="0.2">
      <c r="A277" s="192"/>
      <c r="B277" s="172"/>
      <c r="C277" s="265"/>
      <c r="D277" s="172"/>
      <c r="E277" s="172"/>
      <c r="F277" s="172"/>
      <c r="G277" s="195"/>
      <c r="H277" s="258"/>
      <c r="I277" s="258"/>
      <c r="J277" s="258"/>
      <c r="K277" s="258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 t="str">
        <f t="shared" si="17"/>
        <v/>
      </c>
      <c r="AN277" s="269" t="str">
        <f t="shared" si="18"/>
        <v/>
      </c>
      <c r="AO277" s="184"/>
      <c r="AP277" s="185"/>
      <c r="AQ277" s="183" t="str">
        <f t="shared" si="19"/>
        <v/>
      </c>
      <c r="AR277" s="183" t="str">
        <f t="shared" si="20"/>
        <v/>
      </c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38"/>
      <c r="BR277" s="238"/>
      <c r="BS277" s="238"/>
      <c r="BT277" s="238"/>
      <c r="BU277" s="238"/>
      <c r="BV277" s="238"/>
      <c r="BW277" s="238"/>
      <c r="BX277" s="187"/>
      <c r="BY277" s="183"/>
      <c r="BZ277" s="183"/>
      <c r="CA277" s="183"/>
      <c r="CB277" s="183"/>
      <c r="CC277" s="183"/>
      <c r="CD277" s="183"/>
      <c r="CE277" s="238"/>
      <c r="CF277" s="238" t="str">
        <f t="shared" si="21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186" t="str">
        <f>IFERROR(ROUND((SUM(#REF!)),0),"")</f>
        <v/>
      </c>
      <c r="CP277" s="182"/>
      <c r="CQ277" s="188"/>
      <c r="CR277" s="174"/>
      <c r="CS277" s="174"/>
      <c r="CT277" s="174"/>
      <c r="CU277" s="174"/>
      <c r="CV277" s="230"/>
      <c r="CW277" s="230"/>
      <c r="CX277" s="230"/>
      <c r="CY277" s="230"/>
      <c r="CZ277" s="230"/>
      <c r="DA277" s="230"/>
      <c r="DB277" s="221" t="str">
        <f>IFERROR((AM277-L277)/L277,"")</f>
        <v/>
      </c>
      <c r="DC277" s="231">
        <f t="shared" si="22"/>
        <v>0</v>
      </c>
      <c r="DD277" s="15">
        <f>SUM(BH277:BP277,AV277:BD277)</f>
        <v>0</v>
      </c>
      <c r="DE277" s="258" t="str">
        <f>IFERROR(ROUND(DD277/K277,0),"")</f>
        <v/>
      </c>
      <c r="DF277" s="258" t="str">
        <f>IFERROR(ROUND(CO277/AQ277,1),"")</f>
        <v/>
      </c>
      <c r="DG277" s="231" t="str">
        <f t="shared" si="23"/>
        <v/>
      </c>
      <c r="DH277" s="225" t="str">
        <f t="shared" si="24"/>
        <v/>
      </c>
      <c r="DJ277" s="15" t="str">
        <f>IFERROR(#REF!-AO277,"")</f>
        <v/>
      </c>
      <c r="DL277" s="274" t="str">
        <f>IFERROR(#REF!-L277,"")</f>
        <v/>
      </c>
      <c r="DM277" s="238" t="e">
        <f>IF(#REF!&gt;AP277,0,1)</f>
        <v>#REF!</v>
      </c>
      <c r="DN277" s="238">
        <f>IF(AN277&lt;M277,0,1)</f>
        <v>1</v>
      </c>
      <c r="DO277" s="238">
        <f>IF(AN277&gt;N277,0,1)</f>
        <v>1</v>
      </c>
      <c r="DP277" s="238"/>
      <c r="DQ277" s="238"/>
      <c r="DR277" s="238"/>
      <c r="DS277" s="238"/>
      <c r="DT277" s="238"/>
      <c r="DU277" s="238"/>
      <c r="DV277" s="238"/>
      <c r="DW277" s="238"/>
      <c r="DX277" s="238"/>
      <c r="DY277" s="238"/>
      <c r="DZ277" s="238"/>
      <c r="EA277" s="238"/>
      <c r="EB277" s="238"/>
      <c r="EC277" s="238"/>
      <c r="ED277" s="238"/>
      <c r="EE277" s="238"/>
      <c r="EF277" s="238"/>
      <c r="EG277" s="238"/>
      <c r="EH277" s="238"/>
    </row>
    <row r="278" spans="1:138" s="196" customFormat="1" ht="31.5" hidden="1" customHeight="1" x14ac:dyDescent="0.2">
      <c r="A278" s="192"/>
      <c r="B278" s="172"/>
      <c r="C278" s="265"/>
      <c r="D278" s="172"/>
      <c r="E278" s="172"/>
      <c r="F278" s="172"/>
      <c r="G278" s="195"/>
      <c r="H278" s="258"/>
      <c r="I278" s="258"/>
      <c r="J278" s="258"/>
      <c r="K278" s="258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 t="str">
        <f t="shared" si="17"/>
        <v/>
      </c>
      <c r="AN278" s="269" t="str">
        <f t="shared" si="18"/>
        <v/>
      </c>
      <c r="AO278" s="184"/>
      <c r="AP278" s="185"/>
      <c r="AQ278" s="183" t="str">
        <f t="shared" si="19"/>
        <v/>
      </c>
      <c r="AR278" s="183" t="str">
        <f t="shared" si="20"/>
        <v/>
      </c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38"/>
      <c r="BR278" s="238"/>
      <c r="BS278" s="238"/>
      <c r="BT278" s="238"/>
      <c r="BU278" s="238"/>
      <c r="BV278" s="238"/>
      <c r="BW278" s="238"/>
      <c r="BX278" s="187"/>
      <c r="BY278" s="183"/>
      <c r="BZ278" s="183"/>
      <c r="CA278" s="183"/>
      <c r="CB278" s="183"/>
      <c r="CC278" s="183"/>
      <c r="CD278" s="183"/>
      <c r="CE278" s="238"/>
      <c r="CF278" s="238" t="str">
        <f t="shared" si="21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186" t="str">
        <f>IFERROR(ROUND((SUM(#REF!)),0),"")</f>
        <v/>
      </c>
      <c r="CP278" s="182"/>
      <c r="CQ278" s="188"/>
      <c r="CR278" s="174"/>
      <c r="CS278" s="174"/>
      <c r="CT278" s="174"/>
      <c r="CU278" s="174"/>
      <c r="CV278" s="230"/>
      <c r="CW278" s="230"/>
      <c r="CX278" s="230"/>
      <c r="CY278" s="230"/>
      <c r="CZ278" s="230"/>
      <c r="DA278" s="230"/>
      <c r="DB278" s="221" t="str">
        <f>IFERROR((AM278-L278)/L278,"")</f>
        <v/>
      </c>
      <c r="DC278" s="231">
        <f t="shared" si="22"/>
        <v>0</v>
      </c>
      <c r="DD278" s="15">
        <f>SUM(BH278:BP278,AV278:BD278)</f>
        <v>0</v>
      </c>
      <c r="DE278" s="258" t="str">
        <f>IFERROR(ROUND(DD278/K278,0),"")</f>
        <v/>
      </c>
      <c r="DF278" s="258" t="str">
        <f>IFERROR(ROUND(CO278/AQ278,1),"")</f>
        <v/>
      </c>
      <c r="DG278" s="231" t="str">
        <f t="shared" si="23"/>
        <v/>
      </c>
      <c r="DH278" s="225" t="str">
        <f t="shared" si="24"/>
        <v/>
      </c>
      <c r="DJ278" s="15" t="str">
        <f>IFERROR(#REF!-AO278,"")</f>
        <v/>
      </c>
      <c r="DL278" s="274" t="str">
        <f>IFERROR(#REF!-L278,"")</f>
        <v/>
      </c>
      <c r="DM278" s="238" t="e">
        <f>IF(#REF!&gt;AP278,0,1)</f>
        <v>#REF!</v>
      </c>
      <c r="DN278" s="238">
        <f>IF(AN278&lt;M278,0,1)</f>
        <v>1</v>
      </c>
      <c r="DO278" s="238">
        <f>IF(AN278&gt;N278,0,1)</f>
        <v>1</v>
      </c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</row>
    <row r="279" spans="1:138" s="196" customFormat="1" ht="31.5" hidden="1" customHeight="1" x14ac:dyDescent="0.2">
      <c r="A279" s="192"/>
      <c r="B279" s="172"/>
      <c r="C279" s="265"/>
      <c r="D279" s="172"/>
      <c r="E279" s="172"/>
      <c r="F279" s="172"/>
      <c r="G279" s="195"/>
      <c r="H279" s="258"/>
      <c r="I279" s="258"/>
      <c r="J279" s="258"/>
      <c r="K279" s="258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 t="str">
        <f t="shared" si="17"/>
        <v/>
      </c>
      <c r="AN279" s="269" t="str">
        <f t="shared" si="18"/>
        <v/>
      </c>
      <c r="AO279" s="184"/>
      <c r="AP279" s="185"/>
      <c r="AQ279" s="183" t="str">
        <f t="shared" si="19"/>
        <v/>
      </c>
      <c r="AR279" s="183" t="str">
        <f t="shared" si="20"/>
        <v/>
      </c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38"/>
      <c r="BR279" s="238"/>
      <c r="BS279" s="238"/>
      <c r="BT279" s="238"/>
      <c r="BU279" s="238"/>
      <c r="BV279" s="238"/>
      <c r="BW279" s="238"/>
      <c r="BX279" s="187"/>
      <c r="BY279" s="183"/>
      <c r="BZ279" s="183"/>
      <c r="CA279" s="183"/>
      <c r="CB279" s="183"/>
      <c r="CC279" s="183"/>
      <c r="CD279" s="183"/>
      <c r="CE279" s="238"/>
      <c r="CF279" s="238" t="str">
        <f t="shared" si="21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186" t="str">
        <f>IFERROR(ROUND((SUM(#REF!)),0),"")</f>
        <v/>
      </c>
      <c r="CP279" s="182"/>
      <c r="CQ279" s="188"/>
      <c r="CR279" s="174"/>
      <c r="CS279" s="174"/>
      <c r="CT279" s="174"/>
      <c r="CU279" s="174"/>
      <c r="CV279" s="230"/>
      <c r="CW279" s="230"/>
      <c r="CX279" s="230"/>
      <c r="CY279" s="230"/>
      <c r="CZ279" s="230"/>
      <c r="DA279" s="230"/>
      <c r="DB279" s="221" t="str">
        <f>IFERROR((AM279-L279)/L279,"")</f>
        <v/>
      </c>
      <c r="DC279" s="231">
        <f t="shared" si="22"/>
        <v>0</v>
      </c>
      <c r="DD279" s="15">
        <f>SUM(BH279:BP279,AV279:BD279)</f>
        <v>0</v>
      </c>
      <c r="DE279" s="258" t="str">
        <f>IFERROR(ROUND(DD279/K279,0),"")</f>
        <v/>
      </c>
      <c r="DF279" s="258" t="str">
        <f>IFERROR(ROUND(CO279/AQ279,1),"")</f>
        <v/>
      </c>
      <c r="DG279" s="231" t="str">
        <f t="shared" si="23"/>
        <v/>
      </c>
      <c r="DH279" s="225" t="str">
        <f t="shared" si="24"/>
        <v/>
      </c>
      <c r="DJ279" s="15" t="str">
        <f>IFERROR(#REF!-AO279,"")</f>
        <v/>
      </c>
      <c r="DL279" s="274" t="str">
        <f>IFERROR(#REF!-L279,"")</f>
        <v/>
      </c>
      <c r="DM279" s="238" t="e">
        <f>IF(#REF!&gt;AP279,0,1)</f>
        <v>#REF!</v>
      </c>
      <c r="DN279" s="238">
        <f>IF(AN279&lt;M279,0,1)</f>
        <v>1</v>
      </c>
      <c r="DO279" s="238">
        <f>IF(AN279&gt;N279,0,1)</f>
        <v>1</v>
      </c>
      <c r="DP279" s="238"/>
      <c r="DQ279" s="238"/>
      <c r="DR279" s="238"/>
      <c r="DS279" s="238"/>
      <c r="DT279" s="238"/>
      <c r="DU279" s="238"/>
      <c r="DV279" s="238"/>
      <c r="DW279" s="238"/>
      <c r="DX279" s="238"/>
      <c r="DY279" s="238"/>
      <c r="DZ279" s="238"/>
      <c r="EA279" s="238"/>
      <c r="EB279" s="238"/>
      <c r="EC279" s="238"/>
      <c r="ED279" s="238"/>
      <c r="EE279" s="238"/>
      <c r="EF279" s="238"/>
      <c r="EG279" s="238"/>
      <c r="EH279" s="238"/>
    </row>
    <row r="280" spans="1:138" s="196" customFormat="1" ht="31.5" hidden="1" customHeight="1" x14ac:dyDescent="0.2">
      <c r="A280" s="192"/>
      <c r="B280" s="172"/>
      <c r="C280" s="265"/>
      <c r="D280" s="172"/>
      <c r="E280" s="172"/>
      <c r="F280" s="172"/>
      <c r="G280" s="195"/>
      <c r="H280" s="258"/>
      <c r="I280" s="258"/>
      <c r="J280" s="258"/>
      <c r="K280" s="258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 t="str">
        <f t="shared" si="17"/>
        <v/>
      </c>
      <c r="AN280" s="269" t="str">
        <f t="shared" si="18"/>
        <v/>
      </c>
      <c r="AO280" s="184"/>
      <c r="AP280" s="185"/>
      <c r="AQ280" s="183" t="str">
        <f t="shared" si="19"/>
        <v/>
      </c>
      <c r="AR280" s="183" t="str">
        <f t="shared" si="20"/>
        <v/>
      </c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38"/>
      <c r="BR280" s="238"/>
      <c r="BS280" s="238"/>
      <c r="BT280" s="238"/>
      <c r="BU280" s="238"/>
      <c r="BV280" s="238"/>
      <c r="BW280" s="238"/>
      <c r="BX280" s="187"/>
      <c r="BY280" s="183"/>
      <c r="BZ280" s="183"/>
      <c r="CA280" s="183"/>
      <c r="CB280" s="183"/>
      <c r="CC280" s="183"/>
      <c r="CD280" s="183"/>
      <c r="CE280" s="238"/>
      <c r="CF280" s="238" t="str">
        <f t="shared" si="21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186" t="str">
        <f>IFERROR(ROUND((SUM(#REF!)),0),"")</f>
        <v/>
      </c>
      <c r="CP280" s="182"/>
      <c r="CQ280" s="188"/>
      <c r="CR280" s="174"/>
      <c r="CS280" s="174"/>
      <c r="CT280" s="174"/>
      <c r="CU280" s="174"/>
      <c r="CV280" s="230"/>
      <c r="CW280" s="230"/>
      <c r="CX280" s="230"/>
      <c r="CY280" s="230"/>
      <c r="CZ280" s="230"/>
      <c r="DA280" s="230"/>
      <c r="DB280" s="221" t="str">
        <f>IFERROR((AM280-L280)/L280,"")</f>
        <v/>
      </c>
      <c r="DC280" s="231">
        <f t="shared" si="22"/>
        <v>0</v>
      </c>
      <c r="DD280" s="15">
        <f>SUM(BH280:BP280,AV280:BD280)</f>
        <v>0</v>
      </c>
      <c r="DE280" s="258" t="str">
        <f>IFERROR(ROUND(DD280/K280,0),"")</f>
        <v/>
      </c>
      <c r="DF280" s="258" t="str">
        <f>IFERROR(ROUND(CO280/AQ280,1),"")</f>
        <v/>
      </c>
      <c r="DG280" s="231" t="str">
        <f t="shared" si="23"/>
        <v/>
      </c>
      <c r="DH280" s="225" t="str">
        <f t="shared" si="24"/>
        <v/>
      </c>
      <c r="DJ280" s="15" t="str">
        <f>IFERROR(#REF!-AO280,"")</f>
        <v/>
      </c>
      <c r="DL280" s="274" t="str">
        <f>IFERROR(#REF!-L280,"")</f>
        <v/>
      </c>
      <c r="DM280" s="238" t="e">
        <f>IF(#REF!&gt;AP280,0,1)</f>
        <v>#REF!</v>
      </c>
      <c r="DN280" s="238">
        <f>IF(AN280&lt;M280,0,1)</f>
        <v>1</v>
      </c>
      <c r="DO280" s="238">
        <f>IF(AN280&gt;N280,0,1)</f>
        <v>1</v>
      </c>
      <c r="DP280" s="238"/>
      <c r="DQ280" s="238"/>
      <c r="DR280" s="238"/>
      <c r="DS280" s="238"/>
      <c r="DT280" s="238"/>
      <c r="DU280" s="238"/>
      <c r="DV280" s="238"/>
      <c r="DW280" s="238"/>
      <c r="DX280" s="238"/>
      <c r="DY280" s="238"/>
      <c r="DZ280" s="238"/>
      <c r="EA280" s="238"/>
      <c r="EB280" s="238"/>
      <c r="EC280" s="238"/>
      <c r="ED280" s="238"/>
      <c r="EE280" s="238"/>
      <c r="EF280" s="238"/>
      <c r="EG280" s="238"/>
      <c r="EH280" s="238"/>
    </row>
    <row r="281" spans="1:138" s="196" customFormat="1" ht="31.5" hidden="1" customHeight="1" x14ac:dyDescent="0.2">
      <c r="A281" s="192"/>
      <c r="B281" s="172"/>
      <c r="C281" s="265"/>
      <c r="D281" s="172"/>
      <c r="E281" s="172"/>
      <c r="F281" s="172"/>
      <c r="G281" s="195"/>
      <c r="H281" s="258"/>
      <c r="I281" s="258"/>
      <c r="J281" s="258"/>
      <c r="K281" s="258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 t="str">
        <f t="shared" si="17"/>
        <v/>
      </c>
      <c r="AN281" s="269" t="str">
        <f t="shared" si="18"/>
        <v/>
      </c>
      <c r="AO281" s="184"/>
      <c r="AP281" s="185"/>
      <c r="AQ281" s="183" t="str">
        <f t="shared" si="19"/>
        <v/>
      </c>
      <c r="AR281" s="183" t="str">
        <f t="shared" si="20"/>
        <v/>
      </c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38"/>
      <c r="BR281" s="238"/>
      <c r="BS281" s="238"/>
      <c r="BT281" s="238"/>
      <c r="BU281" s="238"/>
      <c r="BV281" s="238"/>
      <c r="BW281" s="238"/>
      <c r="BX281" s="187"/>
      <c r="BY281" s="183"/>
      <c r="BZ281" s="183"/>
      <c r="CA281" s="183"/>
      <c r="CB281" s="183"/>
      <c r="CC281" s="183"/>
      <c r="CD281" s="183"/>
      <c r="CE281" s="238"/>
      <c r="CF281" s="238" t="str">
        <f t="shared" si="21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186" t="str">
        <f>IFERROR(ROUND((SUM(#REF!)),0),"")</f>
        <v/>
      </c>
      <c r="CP281" s="182"/>
      <c r="CQ281" s="188"/>
      <c r="CR281" s="174"/>
      <c r="CS281" s="174"/>
      <c r="CT281" s="174"/>
      <c r="CU281" s="174"/>
      <c r="CV281" s="230"/>
      <c r="CW281" s="230"/>
      <c r="CX281" s="230"/>
      <c r="CY281" s="230"/>
      <c r="CZ281" s="230"/>
      <c r="DA281" s="230"/>
      <c r="DB281" s="221" t="str">
        <f>IFERROR((AM281-L281)/L281,"")</f>
        <v/>
      </c>
      <c r="DC281" s="231">
        <f t="shared" si="22"/>
        <v>0</v>
      </c>
      <c r="DD281" s="15">
        <f>SUM(BH281:BP281,AV281:BD281)</f>
        <v>0</v>
      </c>
      <c r="DE281" s="258" t="str">
        <f>IFERROR(ROUND(DD281/K281,0),"")</f>
        <v/>
      </c>
      <c r="DF281" s="258" t="str">
        <f>IFERROR(ROUND(CO281/AQ281,1),"")</f>
        <v/>
      </c>
      <c r="DG281" s="231" t="str">
        <f t="shared" si="23"/>
        <v/>
      </c>
      <c r="DH281" s="225" t="str">
        <f t="shared" si="24"/>
        <v/>
      </c>
      <c r="DJ281" s="15" t="str">
        <f>IFERROR(#REF!-AO281,"")</f>
        <v/>
      </c>
      <c r="DL281" s="274" t="str">
        <f>IFERROR(#REF!-L281,"")</f>
        <v/>
      </c>
      <c r="DM281" s="238" t="e">
        <f>IF(#REF!&gt;AP281,0,1)</f>
        <v>#REF!</v>
      </c>
      <c r="DN281" s="238">
        <f>IF(AN281&lt;M281,0,1)</f>
        <v>1</v>
      </c>
      <c r="DO281" s="238">
        <f>IF(AN281&gt;N281,0,1)</f>
        <v>1</v>
      </c>
      <c r="DP281" s="238"/>
      <c r="DQ281" s="238"/>
      <c r="DR281" s="238"/>
      <c r="DS281" s="238"/>
      <c r="DT281" s="238"/>
      <c r="DU281" s="238"/>
      <c r="DV281" s="238"/>
      <c r="DW281" s="238"/>
      <c r="DX281" s="238"/>
      <c r="DY281" s="238"/>
      <c r="DZ281" s="238"/>
      <c r="EA281" s="238"/>
      <c r="EB281" s="238"/>
      <c r="EC281" s="238"/>
      <c r="ED281" s="238"/>
      <c r="EE281" s="238"/>
      <c r="EF281" s="238"/>
      <c r="EG281" s="238"/>
      <c r="EH281" s="238"/>
    </row>
    <row r="282" spans="1:138" s="196" customFormat="1" ht="31.5" hidden="1" customHeight="1" x14ac:dyDescent="0.2">
      <c r="A282" s="192"/>
      <c r="B282" s="172"/>
      <c r="C282" s="265"/>
      <c r="D282" s="172"/>
      <c r="E282" s="172"/>
      <c r="F282" s="172"/>
      <c r="G282" s="195"/>
      <c r="H282" s="258"/>
      <c r="I282" s="258"/>
      <c r="J282" s="258"/>
      <c r="K282" s="258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 t="str">
        <f t="shared" si="17"/>
        <v/>
      </c>
      <c r="AN282" s="269" t="str">
        <f t="shared" si="18"/>
        <v/>
      </c>
      <c r="AO282" s="184"/>
      <c r="AP282" s="185"/>
      <c r="AQ282" s="183" t="str">
        <f t="shared" si="19"/>
        <v/>
      </c>
      <c r="AR282" s="183" t="str">
        <f t="shared" si="20"/>
        <v/>
      </c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38"/>
      <c r="BR282" s="238"/>
      <c r="BS282" s="238"/>
      <c r="BT282" s="238"/>
      <c r="BU282" s="238"/>
      <c r="BV282" s="238"/>
      <c r="BW282" s="238"/>
      <c r="BX282" s="187"/>
      <c r="BY282" s="183"/>
      <c r="BZ282" s="183"/>
      <c r="CA282" s="183"/>
      <c r="CB282" s="183"/>
      <c r="CC282" s="183"/>
      <c r="CD282" s="183"/>
      <c r="CE282" s="238"/>
      <c r="CF282" s="238" t="str">
        <f t="shared" si="21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186" t="str">
        <f>IFERROR(ROUND((SUM(#REF!)),0),"")</f>
        <v/>
      </c>
      <c r="CP282" s="182"/>
      <c r="CQ282" s="188"/>
      <c r="CR282" s="174"/>
      <c r="CS282" s="174"/>
      <c r="CT282" s="174"/>
      <c r="CU282" s="174"/>
      <c r="CV282" s="230"/>
      <c r="CW282" s="230"/>
      <c r="CX282" s="230"/>
      <c r="CY282" s="230"/>
      <c r="CZ282" s="230"/>
      <c r="DA282" s="230"/>
      <c r="DB282" s="221" t="str">
        <f>IFERROR((AM282-L282)/L282,"")</f>
        <v/>
      </c>
      <c r="DC282" s="231">
        <f t="shared" si="22"/>
        <v>0</v>
      </c>
      <c r="DD282" s="15">
        <f>SUM(BH282:BP282,AV282:BD282)</f>
        <v>0</v>
      </c>
      <c r="DE282" s="258" t="str">
        <f>IFERROR(ROUND(DD282/K282,0),"")</f>
        <v/>
      </c>
      <c r="DF282" s="258" t="str">
        <f>IFERROR(ROUND(CO282/AQ282,1),"")</f>
        <v/>
      </c>
      <c r="DG282" s="231" t="str">
        <f t="shared" si="23"/>
        <v/>
      </c>
      <c r="DH282" s="225" t="str">
        <f t="shared" si="24"/>
        <v/>
      </c>
      <c r="DJ282" s="15" t="str">
        <f>IFERROR(#REF!-AO282,"")</f>
        <v/>
      </c>
      <c r="DL282" s="274" t="str">
        <f>IFERROR(#REF!-L282,"")</f>
        <v/>
      </c>
      <c r="DM282" s="238" t="e">
        <f>IF(#REF!&gt;AP282,0,1)</f>
        <v>#REF!</v>
      </c>
      <c r="DN282" s="238">
        <f>IF(AN282&lt;M282,0,1)</f>
        <v>1</v>
      </c>
      <c r="DO282" s="238">
        <f>IF(AN282&gt;N282,0,1)</f>
        <v>1</v>
      </c>
      <c r="DP282" s="238"/>
      <c r="DQ282" s="238"/>
      <c r="DR282" s="238"/>
      <c r="DS282" s="238"/>
      <c r="DT282" s="238"/>
      <c r="DU282" s="238"/>
      <c r="DV282" s="238"/>
      <c r="DW282" s="238"/>
      <c r="DX282" s="238"/>
      <c r="DY282" s="238"/>
      <c r="DZ282" s="238"/>
      <c r="EA282" s="238"/>
      <c r="EB282" s="238"/>
      <c r="EC282" s="238"/>
      <c r="ED282" s="238"/>
      <c r="EE282" s="238"/>
      <c r="EF282" s="238"/>
      <c r="EG282" s="238"/>
      <c r="EH282" s="238"/>
    </row>
    <row r="283" spans="1:138" s="196" customFormat="1" ht="31.5" hidden="1" customHeight="1" x14ac:dyDescent="0.2">
      <c r="A283" s="192"/>
      <c r="B283" s="172"/>
      <c r="C283" s="265"/>
      <c r="D283" s="172"/>
      <c r="E283" s="172"/>
      <c r="F283" s="172"/>
      <c r="G283" s="195"/>
      <c r="H283" s="258"/>
      <c r="I283" s="258"/>
      <c r="J283" s="258"/>
      <c r="K283" s="258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 t="str">
        <f t="shared" si="17"/>
        <v/>
      </c>
      <c r="AN283" s="269" t="str">
        <f t="shared" si="18"/>
        <v/>
      </c>
      <c r="AO283" s="184"/>
      <c r="AP283" s="185"/>
      <c r="AQ283" s="183" t="str">
        <f t="shared" si="19"/>
        <v/>
      </c>
      <c r="AR283" s="183" t="str">
        <f t="shared" si="20"/>
        <v/>
      </c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38"/>
      <c r="BR283" s="238"/>
      <c r="BS283" s="238"/>
      <c r="BT283" s="238"/>
      <c r="BU283" s="238"/>
      <c r="BV283" s="238"/>
      <c r="BW283" s="238"/>
      <c r="BX283" s="187"/>
      <c r="BY283" s="183"/>
      <c r="BZ283" s="183"/>
      <c r="CA283" s="183"/>
      <c r="CB283" s="183"/>
      <c r="CC283" s="183"/>
      <c r="CD283" s="183"/>
      <c r="CE283" s="238"/>
      <c r="CF283" s="238" t="str">
        <f t="shared" si="21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186" t="str">
        <f>IFERROR(ROUND((SUM(#REF!)),0),"")</f>
        <v/>
      </c>
      <c r="CP283" s="182"/>
      <c r="CQ283" s="188"/>
      <c r="CR283" s="174"/>
      <c r="CS283" s="174"/>
      <c r="CT283" s="174"/>
      <c r="CU283" s="174"/>
      <c r="CV283" s="230"/>
      <c r="CW283" s="230"/>
      <c r="CX283" s="230"/>
      <c r="CY283" s="230"/>
      <c r="CZ283" s="230"/>
      <c r="DA283" s="230"/>
      <c r="DB283" s="221" t="str">
        <f>IFERROR((AM283-L283)/L283,"")</f>
        <v/>
      </c>
      <c r="DC283" s="231">
        <f t="shared" si="22"/>
        <v>0</v>
      </c>
      <c r="DD283" s="15">
        <f>SUM(BH283:BP283,AV283:BD283)</f>
        <v>0</v>
      </c>
      <c r="DE283" s="258" t="str">
        <f>IFERROR(ROUND(DD283/K283,0),"")</f>
        <v/>
      </c>
      <c r="DF283" s="258" t="str">
        <f>IFERROR(ROUND(CO283/AQ283,1),"")</f>
        <v/>
      </c>
      <c r="DG283" s="231" t="str">
        <f t="shared" si="23"/>
        <v/>
      </c>
      <c r="DH283" s="225" t="str">
        <f t="shared" si="24"/>
        <v/>
      </c>
      <c r="DJ283" s="15" t="str">
        <f>IFERROR(#REF!-AO283,"")</f>
        <v/>
      </c>
      <c r="DL283" s="274" t="str">
        <f>IFERROR(#REF!-L283,"")</f>
        <v/>
      </c>
      <c r="DM283" s="238" t="e">
        <f>IF(#REF!&gt;AP283,0,1)</f>
        <v>#REF!</v>
      </c>
      <c r="DN283" s="238">
        <f>IF(AN283&lt;M283,0,1)</f>
        <v>1</v>
      </c>
      <c r="DO283" s="238">
        <f>IF(AN283&gt;N283,0,1)</f>
        <v>1</v>
      </c>
      <c r="DP283" s="238"/>
      <c r="DQ283" s="238"/>
      <c r="DR283" s="238"/>
      <c r="DS283" s="238"/>
      <c r="DT283" s="238"/>
      <c r="DU283" s="238"/>
      <c r="DV283" s="238"/>
      <c r="DW283" s="238"/>
      <c r="DX283" s="238"/>
      <c r="DY283" s="238"/>
      <c r="DZ283" s="238"/>
      <c r="EA283" s="238"/>
      <c r="EB283" s="238"/>
      <c r="EC283" s="238"/>
      <c r="ED283" s="238"/>
      <c r="EE283" s="238"/>
      <c r="EF283" s="238"/>
      <c r="EG283" s="238"/>
      <c r="EH283" s="238"/>
    </row>
    <row r="284" spans="1:138" s="196" customFormat="1" ht="31.5" hidden="1" customHeight="1" x14ac:dyDescent="0.2">
      <c r="A284" s="192"/>
      <c r="B284" s="172"/>
      <c r="C284" s="265"/>
      <c r="D284" s="172"/>
      <c r="E284" s="172"/>
      <c r="F284" s="172"/>
      <c r="G284" s="195"/>
      <c r="H284" s="258"/>
      <c r="I284" s="258"/>
      <c r="J284" s="258"/>
      <c r="K284" s="258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 t="str">
        <f t="shared" si="17"/>
        <v/>
      </c>
      <c r="AN284" s="269" t="str">
        <f t="shared" si="18"/>
        <v/>
      </c>
      <c r="AO284" s="184"/>
      <c r="AP284" s="185"/>
      <c r="AQ284" s="183" t="str">
        <f t="shared" si="19"/>
        <v/>
      </c>
      <c r="AR284" s="183" t="str">
        <f t="shared" si="20"/>
        <v/>
      </c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38"/>
      <c r="BR284" s="238"/>
      <c r="BS284" s="238"/>
      <c r="BT284" s="238"/>
      <c r="BU284" s="238"/>
      <c r="BV284" s="238"/>
      <c r="BW284" s="238"/>
      <c r="BX284" s="187"/>
      <c r="BY284" s="183"/>
      <c r="BZ284" s="183"/>
      <c r="CA284" s="183"/>
      <c r="CB284" s="183"/>
      <c r="CC284" s="183"/>
      <c r="CD284" s="183"/>
      <c r="CE284" s="238"/>
      <c r="CF284" s="238" t="str">
        <f t="shared" si="21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186" t="str">
        <f>IFERROR(ROUND((SUM(#REF!)),0),"")</f>
        <v/>
      </c>
      <c r="CP284" s="182"/>
      <c r="CQ284" s="188"/>
      <c r="CR284" s="174"/>
      <c r="CS284" s="174"/>
      <c r="CT284" s="174"/>
      <c r="CU284" s="174"/>
      <c r="CV284" s="230"/>
      <c r="CW284" s="230"/>
      <c r="CX284" s="230"/>
      <c r="CY284" s="230"/>
      <c r="CZ284" s="230"/>
      <c r="DA284" s="230"/>
      <c r="DB284" s="221" t="str">
        <f>IFERROR((AM284-L284)/L284,"")</f>
        <v/>
      </c>
      <c r="DC284" s="231">
        <f t="shared" si="22"/>
        <v>0</v>
      </c>
      <c r="DD284" s="15">
        <f>SUM(BH284:BP284,AV284:BD284)</f>
        <v>0</v>
      </c>
      <c r="DE284" s="258" t="str">
        <f>IFERROR(ROUND(DD284/K284,0),"")</f>
        <v/>
      </c>
      <c r="DF284" s="258" t="str">
        <f>IFERROR(ROUND(CO284/AQ284,1),"")</f>
        <v/>
      </c>
      <c r="DG284" s="231" t="str">
        <f t="shared" si="23"/>
        <v/>
      </c>
      <c r="DH284" s="225" t="str">
        <f t="shared" si="24"/>
        <v/>
      </c>
      <c r="DJ284" s="15" t="str">
        <f>IFERROR(#REF!-AO284,"")</f>
        <v/>
      </c>
      <c r="DL284" s="274" t="str">
        <f>IFERROR(#REF!-L284,"")</f>
        <v/>
      </c>
      <c r="DM284" s="238" t="e">
        <f>IF(#REF!&gt;AP284,0,1)</f>
        <v>#REF!</v>
      </c>
      <c r="DN284" s="238">
        <f>IF(AN284&lt;M284,0,1)</f>
        <v>1</v>
      </c>
      <c r="DO284" s="238">
        <f>IF(AN284&gt;N284,0,1)</f>
        <v>1</v>
      </c>
      <c r="DP284" s="238"/>
      <c r="DQ284" s="238"/>
      <c r="DR284" s="238"/>
      <c r="DS284" s="238"/>
      <c r="DT284" s="238"/>
      <c r="DU284" s="238"/>
      <c r="DV284" s="238"/>
      <c r="DW284" s="238"/>
      <c r="DX284" s="238"/>
      <c r="DY284" s="238"/>
      <c r="DZ284" s="238"/>
      <c r="EA284" s="238"/>
      <c r="EB284" s="238"/>
      <c r="EC284" s="238"/>
      <c r="ED284" s="238"/>
      <c r="EE284" s="238"/>
      <c r="EF284" s="238"/>
      <c r="EG284" s="238"/>
      <c r="EH284" s="238"/>
    </row>
    <row r="285" spans="1:138" s="196" customFormat="1" ht="31.5" hidden="1" customHeight="1" x14ac:dyDescent="0.2">
      <c r="A285" s="192"/>
      <c r="B285" s="172"/>
      <c r="C285" s="265"/>
      <c r="D285" s="172"/>
      <c r="E285" s="172"/>
      <c r="F285" s="172"/>
      <c r="G285" s="195"/>
      <c r="H285" s="258"/>
      <c r="I285" s="258"/>
      <c r="J285" s="258"/>
      <c r="K285" s="258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 t="str">
        <f t="shared" si="17"/>
        <v/>
      </c>
      <c r="AN285" s="269" t="str">
        <f t="shared" si="18"/>
        <v/>
      </c>
      <c r="AO285" s="184"/>
      <c r="AP285" s="185"/>
      <c r="AQ285" s="183" t="str">
        <f t="shared" si="19"/>
        <v/>
      </c>
      <c r="AR285" s="183" t="str">
        <f t="shared" si="20"/>
        <v/>
      </c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38"/>
      <c r="BR285" s="238"/>
      <c r="BS285" s="238"/>
      <c r="BT285" s="238"/>
      <c r="BU285" s="238"/>
      <c r="BV285" s="238"/>
      <c r="BW285" s="238"/>
      <c r="BX285" s="187"/>
      <c r="BY285" s="183"/>
      <c r="BZ285" s="183"/>
      <c r="CA285" s="183"/>
      <c r="CB285" s="183"/>
      <c r="CC285" s="183"/>
      <c r="CD285" s="183"/>
      <c r="CE285" s="238"/>
      <c r="CF285" s="238" t="str">
        <f t="shared" si="21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186" t="str">
        <f>IFERROR(ROUND((SUM(#REF!)),0),"")</f>
        <v/>
      </c>
      <c r="CP285" s="182"/>
      <c r="CQ285" s="188"/>
      <c r="CR285" s="174"/>
      <c r="CS285" s="174"/>
      <c r="CT285" s="174"/>
      <c r="CU285" s="174"/>
      <c r="CV285" s="230"/>
      <c r="CW285" s="230"/>
      <c r="CX285" s="230"/>
      <c r="CY285" s="230"/>
      <c r="CZ285" s="230"/>
      <c r="DA285" s="230"/>
      <c r="DB285" s="221" t="str">
        <f>IFERROR((AM285-L285)/L285,"")</f>
        <v/>
      </c>
      <c r="DC285" s="231">
        <f t="shared" si="22"/>
        <v>0</v>
      </c>
      <c r="DD285" s="15">
        <f>SUM(BH285:BP285,AV285:BD285)</f>
        <v>0</v>
      </c>
      <c r="DE285" s="258" t="str">
        <f>IFERROR(ROUND(DD285/K285,0),"")</f>
        <v/>
      </c>
      <c r="DF285" s="258" t="str">
        <f>IFERROR(ROUND(CO285/AQ285,1),"")</f>
        <v/>
      </c>
      <c r="DG285" s="231" t="str">
        <f t="shared" si="23"/>
        <v/>
      </c>
      <c r="DH285" s="225" t="str">
        <f t="shared" si="24"/>
        <v/>
      </c>
      <c r="DJ285" s="15" t="str">
        <f>IFERROR(#REF!-AO285,"")</f>
        <v/>
      </c>
      <c r="DL285" s="274" t="str">
        <f>IFERROR(#REF!-L285,"")</f>
        <v/>
      </c>
      <c r="DM285" s="238" t="e">
        <f>IF(#REF!&gt;AP285,0,1)</f>
        <v>#REF!</v>
      </c>
      <c r="DN285" s="238">
        <f>IF(AN285&lt;M285,0,1)</f>
        <v>1</v>
      </c>
      <c r="DO285" s="238">
        <f>IF(AN285&gt;N285,0,1)</f>
        <v>1</v>
      </c>
      <c r="DP285" s="238"/>
      <c r="DQ285" s="238"/>
      <c r="DR285" s="238"/>
      <c r="DS285" s="238"/>
      <c r="DT285" s="238"/>
      <c r="DU285" s="238"/>
      <c r="DV285" s="238"/>
      <c r="DW285" s="238"/>
      <c r="DX285" s="238"/>
      <c r="DY285" s="238"/>
      <c r="DZ285" s="238"/>
      <c r="EA285" s="238"/>
      <c r="EB285" s="238"/>
      <c r="EC285" s="238"/>
      <c r="ED285" s="238"/>
      <c r="EE285" s="238"/>
      <c r="EF285" s="238"/>
      <c r="EG285" s="238"/>
      <c r="EH285" s="238"/>
    </row>
    <row r="286" spans="1:138" s="196" customFormat="1" ht="31.5" hidden="1" customHeight="1" x14ac:dyDescent="0.2">
      <c r="A286" s="192"/>
      <c r="B286" s="172"/>
      <c r="C286" s="265"/>
      <c r="D286" s="172"/>
      <c r="E286" s="172"/>
      <c r="F286" s="172"/>
      <c r="G286" s="195"/>
      <c r="H286" s="258"/>
      <c r="I286" s="258"/>
      <c r="J286" s="258"/>
      <c r="K286" s="258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 t="str">
        <f t="shared" si="17"/>
        <v/>
      </c>
      <c r="AN286" s="269" t="str">
        <f t="shared" si="18"/>
        <v/>
      </c>
      <c r="AO286" s="184"/>
      <c r="AP286" s="185"/>
      <c r="AQ286" s="183" t="str">
        <f t="shared" si="19"/>
        <v/>
      </c>
      <c r="AR286" s="183" t="str">
        <f t="shared" si="20"/>
        <v/>
      </c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38"/>
      <c r="BR286" s="238"/>
      <c r="BS286" s="238"/>
      <c r="BT286" s="238"/>
      <c r="BU286" s="238"/>
      <c r="BV286" s="238"/>
      <c r="BW286" s="238"/>
      <c r="BX286" s="187"/>
      <c r="BY286" s="183"/>
      <c r="BZ286" s="183"/>
      <c r="CA286" s="183"/>
      <c r="CB286" s="183"/>
      <c r="CC286" s="183"/>
      <c r="CD286" s="183"/>
      <c r="CE286" s="238"/>
      <c r="CF286" s="238" t="str">
        <f t="shared" si="21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186" t="str">
        <f>IFERROR(ROUND((SUM(#REF!)),0),"")</f>
        <v/>
      </c>
      <c r="CP286" s="182"/>
      <c r="CQ286" s="188"/>
      <c r="CR286" s="174"/>
      <c r="CS286" s="174"/>
      <c r="CT286" s="174"/>
      <c r="CU286" s="174"/>
      <c r="CV286" s="230"/>
      <c r="CW286" s="230"/>
      <c r="CX286" s="230"/>
      <c r="CY286" s="230"/>
      <c r="CZ286" s="230"/>
      <c r="DA286" s="230"/>
      <c r="DB286" s="221" t="str">
        <f>IFERROR((AM286-L286)/L286,"")</f>
        <v/>
      </c>
      <c r="DC286" s="231">
        <f t="shared" si="22"/>
        <v>0</v>
      </c>
      <c r="DD286" s="15">
        <f>SUM(BH286:BP286,AV286:BD286)</f>
        <v>0</v>
      </c>
      <c r="DE286" s="258" t="str">
        <f>IFERROR(ROUND(DD286/K286,0),"")</f>
        <v/>
      </c>
      <c r="DF286" s="258" t="str">
        <f>IFERROR(ROUND(CO286/AQ286,1),"")</f>
        <v/>
      </c>
      <c r="DG286" s="231" t="str">
        <f t="shared" si="23"/>
        <v/>
      </c>
      <c r="DH286" s="225" t="str">
        <f t="shared" si="24"/>
        <v/>
      </c>
      <c r="DJ286" s="15" t="str">
        <f>IFERROR(#REF!-AO286,"")</f>
        <v/>
      </c>
      <c r="DL286" s="274" t="str">
        <f>IFERROR(#REF!-L286,"")</f>
        <v/>
      </c>
      <c r="DM286" s="238" t="e">
        <f>IF(#REF!&gt;AP286,0,1)</f>
        <v>#REF!</v>
      </c>
      <c r="DN286" s="238">
        <f>IF(AN286&lt;M286,0,1)</f>
        <v>1</v>
      </c>
      <c r="DO286" s="238">
        <f>IF(AN286&gt;N286,0,1)</f>
        <v>1</v>
      </c>
      <c r="DP286" s="238"/>
      <c r="DQ286" s="238"/>
      <c r="DR286" s="238"/>
      <c r="DS286" s="238"/>
      <c r="DT286" s="238"/>
      <c r="DU286" s="238"/>
      <c r="DV286" s="238"/>
      <c r="DW286" s="238"/>
      <c r="DX286" s="238"/>
      <c r="DY286" s="238"/>
      <c r="DZ286" s="238"/>
      <c r="EA286" s="238"/>
      <c r="EB286" s="238"/>
      <c r="EC286" s="238"/>
      <c r="ED286" s="238"/>
      <c r="EE286" s="238"/>
      <c r="EF286" s="238"/>
      <c r="EG286" s="238"/>
      <c r="EH286" s="238"/>
    </row>
    <row r="287" spans="1:138" s="196" customFormat="1" ht="31.5" hidden="1" customHeight="1" x14ac:dyDescent="0.2">
      <c r="A287" s="192"/>
      <c r="B287" s="172"/>
      <c r="C287" s="265"/>
      <c r="D287" s="172"/>
      <c r="E287" s="172"/>
      <c r="F287" s="172"/>
      <c r="G287" s="195"/>
      <c r="H287" s="258"/>
      <c r="I287" s="258"/>
      <c r="J287" s="258"/>
      <c r="K287" s="258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 t="str">
        <f t="shared" si="17"/>
        <v/>
      </c>
      <c r="AN287" s="269" t="str">
        <f t="shared" si="18"/>
        <v/>
      </c>
      <c r="AO287" s="184"/>
      <c r="AP287" s="185"/>
      <c r="AQ287" s="183" t="str">
        <f t="shared" si="19"/>
        <v/>
      </c>
      <c r="AR287" s="183" t="str">
        <f t="shared" si="20"/>
        <v/>
      </c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38"/>
      <c r="BR287" s="238"/>
      <c r="BS287" s="238"/>
      <c r="BT287" s="238"/>
      <c r="BU287" s="238"/>
      <c r="BV287" s="238"/>
      <c r="BW287" s="238"/>
      <c r="BX287" s="187"/>
      <c r="BY287" s="183"/>
      <c r="BZ287" s="183"/>
      <c r="CA287" s="183"/>
      <c r="CB287" s="183"/>
      <c r="CC287" s="183"/>
      <c r="CD287" s="183"/>
      <c r="CE287" s="238"/>
      <c r="CF287" s="238" t="str">
        <f t="shared" si="21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186" t="str">
        <f>IFERROR(ROUND((SUM(#REF!)),0),"")</f>
        <v/>
      </c>
      <c r="CP287" s="182"/>
      <c r="CQ287" s="188"/>
      <c r="CR287" s="174"/>
      <c r="CS287" s="174"/>
      <c r="CT287" s="174"/>
      <c r="CU287" s="174"/>
      <c r="CV287" s="230"/>
      <c r="CW287" s="230"/>
      <c r="CX287" s="230"/>
      <c r="CY287" s="230"/>
      <c r="CZ287" s="230"/>
      <c r="DA287" s="230"/>
      <c r="DB287" s="221" t="str">
        <f>IFERROR((AM287-L287)/L287,"")</f>
        <v/>
      </c>
      <c r="DC287" s="231">
        <f t="shared" si="22"/>
        <v>0</v>
      </c>
      <c r="DD287" s="15">
        <f>SUM(BH287:BP287,AV287:BD287)</f>
        <v>0</v>
      </c>
      <c r="DE287" s="258" t="str">
        <f>IFERROR(ROUND(DD287/K287,0),"")</f>
        <v/>
      </c>
      <c r="DF287" s="258" t="str">
        <f>IFERROR(ROUND(CO287/AQ287,1),"")</f>
        <v/>
      </c>
      <c r="DG287" s="231" t="str">
        <f t="shared" si="23"/>
        <v/>
      </c>
      <c r="DH287" s="225" t="str">
        <f t="shared" si="24"/>
        <v/>
      </c>
      <c r="DJ287" s="15" t="str">
        <f>IFERROR(#REF!-AO287,"")</f>
        <v/>
      </c>
      <c r="DL287" s="274" t="str">
        <f>IFERROR(#REF!-L287,"")</f>
        <v/>
      </c>
      <c r="DM287" s="238" t="e">
        <f>IF(#REF!&gt;AP287,0,1)</f>
        <v>#REF!</v>
      </c>
      <c r="DN287" s="238">
        <f>IF(AN287&lt;M287,0,1)</f>
        <v>1</v>
      </c>
      <c r="DO287" s="238">
        <f>IF(AN287&gt;N287,0,1)</f>
        <v>1</v>
      </c>
      <c r="DP287" s="238"/>
      <c r="DQ287" s="238"/>
      <c r="DR287" s="238"/>
      <c r="DS287" s="238"/>
      <c r="DT287" s="238"/>
      <c r="DU287" s="238"/>
      <c r="DV287" s="238"/>
      <c r="DW287" s="238"/>
      <c r="DX287" s="238"/>
      <c r="DY287" s="238"/>
      <c r="DZ287" s="238"/>
      <c r="EA287" s="238"/>
      <c r="EB287" s="238"/>
      <c r="EC287" s="238"/>
      <c r="ED287" s="238"/>
      <c r="EE287" s="238"/>
      <c r="EF287" s="238"/>
      <c r="EG287" s="238"/>
      <c r="EH287" s="238"/>
    </row>
    <row r="288" spans="1:138" s="196" customFormat="1" ht="31.5" hidden="1" customHeight="1" x14ac:dyDescent="0.2">
      <c r="A288" s="192"/>
      <c r="B288" s="172"/>
      <c r="C288" s="265"/>
      <c r="D288" s="172"/>
      <c r="E288" s="172"/>
      <c r="F288" s="172"/>
      <c r="G288" s="195"/>
      <c r="H288" s="258"/>
      <c r="I288" s="258"/>
      <c r="J288" s="258"/>
      <c r="K288" s="258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 t="str">
        <f t="shared" si="17"/>
        <v/>
      </c>
      <c r="AN288" s="269" t="str">
        <f t="shared" si="18"/>
        <v/>
      </c>
      <c r="AO288" s="184"/>
      <c r="AP288" s="185"/>
      <c r="AQ288" s="183" t="str">
        <f t="shared" si="19"/>
        <v/>
      </c>
      <c r="AR288" s="183" t="str">
        <f t="shared" si="20"/>
        <v/>
      </c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38"/>
      <c r="BR288" s="238"/>
      <c r="BS288" s="238"/>
      <c r="BT288" s="238"/>
      <c r="BU288" s="238"/>
      <c r="BV288" s="238"/>
      <c r="BW288" s="238"/>
      <c r="BX288" s="187"/>
      <c r="BY288" s="183"/>
      <c r="BZ288" s="183"/>
      <c r="CA288" s="183"/>
      <c r="CB288" s="183"/>
      <c r="CC288" s="183"/>
      <c r="CD288" s="183"/>
      <c r="CE288" s="238"/>
      <c r="CF288" s="238" t="str">
        <f t="shared" si="21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186" t="str">
        <f>IFERROR(ROUND((SUM(#REF!)),0),"")</f>
        <v/>
      </c>
      <c r="CP288" s="182"/>
      <c r="CQ288" s="188"/>
      <c r="CR288" s="174"/>
      <c r="CS288" s="174"/>
      <c r="CT288" s="174"/>
      <c r="CU288" s="174"/>
      <c r="CV288" s="230"/>
      <c r="CW288" s="230"/>
      <c r="CX288" s="230"/>
      <c r="CY288" s="230"/>
      <c r="CZ288" s="230"/>
      <c r="DA288" s="230"/>
      <c r="DB288" s="221" t="str">
        <f>IFERROR((AM288-L288)/L288,"")</f>
        <v/>
      </c>
      <c r="DC288" s="231">
        <f t="shared" si="22"/>
        <v>0</v>
      </c>
      <c r="DD288" s="15">
        <f>SUM(BH288:BP288,AV288:BD288)</f>
        <v>0</v>
      </c>
      <c r="DE288" s="258" t="str">
        <f>IFERROR(ROUND(DD288/K288,0),"")</f>
        <v/>
      </c>
      <c r="DF288" s="258" t="str">
        <f>IFERROR(ROUND(CO288/AQ288,1),"")</f>
        <v/>
      </c>
      <c r="DG288" s="231" t="str">
        <f t="shared" si="23"/>
        <v/>
      </c>
      <c r="DH288" s="225" t="str">
        <f t="shared" si="24"/>
        <v/>
      </c>
      <c r="DJ288" s="15" t="str">
        <f>IFERROR(#REF!-AO288,"")</f>
        <v/>
      </c>
      <c r="DL288" s="274" t="str">
        <f>IFERROR(#REF!-L288,"")</f>
        <v/>
      </c>
      <c r="DM288" s="238" t="e">
        <f>IF(#REF!&gt;AP288,0,1)</f>
        <v>#REF!</v>
      </c>
      <c r="DN288" s="238">
        <f>IF(AN288&lt;M288,0,1)</f>
        <v>1</v>
      </c>
      <c r="DO288" s="238">
        <f>IF(AN288&gt;N288,0,1)</f>
        <v>1</v>
      </c>
      <c r="DP288" s="238"/>
      <c r="DQ288" s="238"/>
      <c r="DR288" s="238"/>
      <c r="DS288" s="238"/>
      <c r="DT288" s="238"/>
      <c r="DU288" s="238"/>
      <c r="DV288" s="238"/>
      <c r="DW288" s="238"/>
      <c r="DX288" s="238"/>
      <c r="DY288" s="238"/>
      <c r="DZ288" s="238"/>
      <c r="EA288" s="238"/>
      <c r="EB288" s="238"/>
      <c r="EC288" s="238"/>
      <c r="ED288" s="238"/>
      <c r="EE288" s="238"/>
      <c r="EF288" s="238"/>
      <c r="EG288" s="238"/>
      <c r="EH288" s="238"/>
    </row>
    <row r="289" spans="1:138" s="196" customFormat="1" ht="31.5" hidden="1" customHeight="1" x14ac:dyDescent="0.2">
      <c r="A289" s="192"/>
      <c r="B289" s="172"/>
      <c r="C289" s="265"/>
      <c r="D289" s="172"/>
      <c r="E289" s="172"/>
      <c r="F289" s="172"/>
      <c r="G289" s="195"/>
      <c r="H289" s="258"/>
      <c r="I289" s="258"/>
      <c r="J289" s="258"/>
      <c r="K289" s="258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 t="str">
        <f t="shared" si="17"/>
        <v/>
      </c>
      <c r="AN289" s="269" t="str">
        <f t="shared" si="18"/>
        <v/>
      </c>
      <c r="AO289" s="184"/>
      <c r="AP289" s="185"/>
      <c r="AQ289" s="183" t="str">
        <f t="shared" si="19"/>
        <v/>
      </c>
      <c r="AR289" s="183" t="str">
        <f t="shared" si="20"/>
        <v/>
      </c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38"/>
      <c r="BR289" s="238"/>
      <c r="BS289" s="238"/>
      <c r="BT289" s="238"/>
      <c r="BU289" s="238"/>
      <c r="BV289" s="238"/>
      <c r="BW289" s="238"/>
      <c r="BX289" s="187"/>
      <c r="BY289" s="183"/>
      <c r="BZ289" s="183"/>
      <c r="CA289" s="183"/>
      <c r="CB289" s="183"/>
      <c r="CC289" s="183"/>
      <c r="CD289" s="183"/>
      <c r="CE289" s="238"/>
      <c r="CF289" s="238" t="str">
        <f t="shared" si="21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186" t="str">
        <f>IFERROR(ROUND((SUM(#REF!)),0),"")</f>
        <v/>
      </c>
      <c r="CP289" s="182"/>
      <c r="CQ289" s="188"/>
      <c r="CR289" s="174"/>
      <c r="CS289" s="174"/>
      <c r="CT289" s="174"/>
      <c r="CU289" s="174"/>
      <c r="CV289" s="230"/>
      <c r="CW289" s="230"/>
      <c r="CX289" s="230"/>
      <c r="CY289" s="230"/>
      <c r="CZ289" s="230"/>
      <c r="DA289" s="230"/>
      <c r="DB289" s="221" t="str">
        <f>IFERROR((AM289-L289)/L289,"")</f>
        <v/>
      </c>
      <c r="DC289" s="231">
        <f t="shared" si="22"/>
        <v>0</v>
      </c>
      <c r="DD289" s="15">
        <f>SUM(BH289:BP289,AV289:BD289)</f>
        <v>0</v>
      </c>
      <c r="DE289" s="258" t="str">
        <f>IFERROR(ROUND(DD289/K289,0),"")</f>
        <v/>
      </c>
      <c r="DF289" s="258" t="str">
        <f>IFERROR(ROUND(CO289/AQ289,1),"")</f>
        <v/>
      </c>
      <c r="DG289" s="231" t="str">
        <f t="shared" si="23"/>
        <v/>
      </c>
      <c r="DH289" s="225" t="str">
        <f t="shared" si="24"/>
        <v/>
      </c>
      <c r="DJ289" s="15" t="str">
        <f>IFERROR(#REF!-AO289,"")</f>
        <v/>
      </c>
      <c r="DL289" s="274" t="str">
        <f>IFERROR(#REF!-L289,"")</f>
        <v/>
      </c>
      <c r="DM289" s="238" t="e">
        <f>IF(#REF!&gt;AP289,0,1)</f>
        <v>#REF!</v>
      </c>
      <c r="DN289" s="238">
        <f>IF(AN289&lt;M289,0,1)</f>
        <v>1</v>
      </c>
      <c r="DO289" s="238">
        <f>IF(AN289&gt;N289,0,1)</f>
        <v>1</v>
      </c>
      <c r="DP289" s="238"/>
      <c r="DQ289" s="238"/>
      <c r="DR289" s="238"/>
      <c r="DS289" s="238"/>
      <c r="DT289" s="238"/>
      <c r="DU289" s="238"/>
      <c r="DV289" s="238"/>
      <c r="DW289" s="238"/>
      <c r="DX289" s="238"/>
      <c r="DY289" s="238"/>
      <c r="DZ289" s="238"/>
      <c r="EA289" s="238"/>
      <c r="EB289" s="238"/>
      <c r="EC289" s="238"/>
      <c r="ED289" s="238"/>
      <c r="EE289" s="238"/>
      <c r="EF289" s="238"/>
      <c r="EG289" s="238"/>
      <c r="EH289" s="238"/>
    </row>
    <row r="290" spans="1:138" s="196" customFormat="1" ht="31.5" hidden="1" customHeight="1" x14ac:dyDescent="0.2">
      <c r="A290" s="192"/>
      <c r="B290" s="172"/>
      <c r="C290" s="265"/>
      <c r="D290" s="172"/>
      <c r="E290" s="172"/>
      <c r="F290" s="172"/>
      <c r="G290" s="195"/>
      <c r="H290" s="258"/>
      <c r="I290" s="258"/>
      <c r="J290" s="258"/>
      <c r="K290" s="258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 t="str">
        <f t="shared" si="17"/>
        <v/>
      </c>
      <c r="AN290" s="269" t="str">
        <f t="shared" si="18"/>
        <v/>
      </c>
      <c r="AO290" s="184"/>
      <c r="AP290" s="185"/>
      <c r="AQ290" s="183" t="str">
        <f t="shared" si="19"/>
        <v/>
      </c>
      <c r="AR290" s="183" t="str">
        <f t="shared" si="20"/>
        <v/>
      </c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38"/>
      <c r="BR290" s="238"/>
      <c r="BS290" s="238"/>
      <c r="BT290" s="238"/>
      <c r="BU290" s="238"/>
      <c r="BV290" s="238"/>
      <c r="BW290" s="238"/>
      <c r="BX290" s="187"/>
      <c r="BY290" s="183"/>
      <c r="BZ290" s="183"/>
      <c r="CA290" s="183"/>
      <c r="CB290" s="183"/>
      <c r="CC290" s="183"/>
      <c r="CD290" s="183"/>
      <c r="CE290" s="238"/>
      <c r="CF290" s="238" t="str">
        <f t="shared" si="21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186" t="str">
        <f>IFERROR(ROUND((SUM(#REF!)),0),"")</f>
        <v/>
      </c>
      <c r="CP290" s="182"/>
      <c r="CQ290" s="188"/>
      <c r="CR290" s="174"/>
      <c r="CS290" s="174"/>
      <c r="CT290" s="174"/>
      <c r="CU290" s="174"/>
      <c r="CV290" s="230"/>
      <c r="CW290" s="230"/>
      <c r="CX290" s="230"/>
      <c r="CY290" s="230"/>
      <c r="CZ290" s="230"/>
      <c r="DA290" s="230"/>
      <c r="DB290" s="221" t="str">
        <f>IFERROR((AM290-L290)/L290,"")</f>
        <v/>
      </c>
      <c r="DC290" s="231">
        <f t="shared" si="22"/>
        <v>0</v>
      </c>
      <c r="DD290" s="15">
        <f>SUM(BH290:BP290,AV290:BD290)</f>
        <v>0</v>
      </c>
      <c r="DE290" s="258" t="str">
        <f>IFERROR(ROUND(DD290/K290,0),"")</f>
        <v/>
      </c>
      <c r="DF290" s="258" t="str">
        <f>IFERROR(ROUND(CO290/AQ290,1),"")</f>
        <v/>
      </c>
      <c r="DG290" s="231" t="str">
        <f t="shared" si="23"/>
        <v/>
      </c>
      <c r="DH290" s="225" t="str">
        <f t="shared" si="24"/>
        <v/>
      </c>
      <c r="DJ290" s="15" t="str">
        <f>IFERROR(#REF!-AO290,"")</f>
        <v/>
      </c>
      <c r="DL290" s="274" t="str">
        <f>IFERROR(#REF!-L290,"")</f>
        <v/>
      </c>
      <c r="DM290" s="238" t="e">
        <f>IF(#REF!&gt;AP290,0,1)</f>
        <v>#REF!</v>
      </c>
      <c r="DN290" s="238">
        <f>IF(AN290&lt;M290,0,1)</f>
        <v>1</v>
      </c>
      <c r="DO290" s="238">
        <f>IF(AN290&gt;N290,0,1)</f>
        <v>1</v>
      </c>
      <c r="DP290" s="238"/>
      <c r="DQ290" s="238"/>
      <c r="DR290" s="238"/>
      <c r="DS290" s="238"/>
      <c r="DT290" s="238"/>
      <c r="DU290" s="238"/>
      <c r="DV290" s="238"/>
      <c r="DW290" s="238"/>
      <c r="DX290" s="238"/>
      <c r="DY290" s="238"/>
      <c r="DZ290" s="238"/>
      <c r="EA290" s="238"/>
      <c r="EB290" s="238"/>
      <c r="EC290" s="238"/>
      <c r="ED290" s="238"/>
      <c r="EE290" s="238"/>
      <c r="EF290" s="238"/>
      <c r="EG290" s="238"/>
      <c r="EH290" s="238"/>
    </row>
    <row r="291" spans="1:138" s="196" customFormat="1" ht="31.5" hidden="1" customHeight="1" x14ac:dyDescent="0.2">
      <c r="A291" s="192"/>
      <c r="B291" s="172"/>
      <c r="C291" s="265"/>
      <c r="D291" s="172"/>
      <c r="E291" s="172"/>
      <c r="F291" s="172"/>
      <c r="G291" s="195"/>
      <c r="H291" s="258"/>
      <c r="I291" s="258"/>
      <c r="J291" s="258"/>
      <c r="K291" s="258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 t="str">
        <f t="shared" si="17"/>
        <v/>
      </c>
      <c r="AN291" s="269" t="str">
        <f t="shared" si="18"/>
        <v/>
      </c>
      <c r="AO291" s="184"/>
      <c r="AP291" s="185"/>
      <c r="AQ291" s="183" t="str">
        <f t="shared" si="19"/>
        <v/>
      </c>
      <c r="AR291" s="183" t="str">
        <f t="shared" si="20"/>
        <v/>
      </c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38"/>
      <c r="BR291" s="238"/>
      <c r="BS291" s="238"/>
      <c r="BT291" s="238"/>
      <c r="BU291" s="238"/>
      <c r="BV291" s="238"/>
      <c r="BW291" s="238"/>
      <c r="BX291" s="187"/>
      <c r="BY291" s="183"/>
      <c r="BZ291" s="183"/>
      <c r="CA291" s="183"/>
      <c r="CB291" s="183"/>
      <c r="CC291" s="183"/>
      <c r="CD291" s="183"/>
      <c r="CE291" s="238"/>
      <c r="CF291" s="238" t="str">
        <f t="shared" si="21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186" t="str">
        <f>IFERROR(ROUND((SUM(#REF!)),0),"")</f>
        <v/>
      </c>
      <c r="CP291" s="182"/>
      <c r="CQ291" s="188"/>
      <c r="CR291" s="174"/>
      <c r="CS291" s="174"/>
      <c r="CT291" s="174"/>
      <c r="CU291" s="174"/>
      <c r="CV291" s="230"/>
      <c r="CW291" s="230"/>
      <c r="CX291" s="230"/>
      <c r="CY291" s="230"/>
      <c r="CZ291" s="230"/>
      <c r="DA291" s="230"/>
      <c r="DB291" s="221" t="str">
        <f>IFERROR((AM291-L291)/L291,"")</f>
        <v/>
      </c>
      <c r="DC291" s="231">
        <f t="shared" si="22"/>
        <v>0</v>
      </c>
      <c r="DD291" s="15">
        <f>SUM(BH291:BP291,AV291:BD291)</f>
        <v>0</v>
      </c>
      <c r="DE291" s="258" t="str">
        <f>IFERROR(ROUND(DD291/K291,0),"")</f>
        <v/>
      </c>
      <c r="DF291" s="258" t="str">
        <f>IFERROR(ROUND(CO291/AQ291,1),"")</f>
        <v/>
      </c>
      <c r="DG291" s="231" t="str">
        <f t="shared" si="23"/>
        <v/>
      </c>
      <c r="DH291" s="225" t="str">
        <f t="shared" si="24"/>
        <v/>
      </c>
      <c r="DJ291" s="15" t="str">
        <f>IFERROR(#REF!-AO291,"")</f>
        <v/>
      </c>
      <c r="DL291" s="274" t="str">
        <f>IFERROR(#REF!-L291,"")</f>
        <v/>
      </c>
      <c r="DM291" s="238" t="e">
        <f>IF(#REF!&gt;AP291,0,1)</f>
        <v>#REF!</v>
      </c>
      <c r="DN291" s="238">
        <f>IF(AN291&lt;M291,0,1)</f>
        <v>1</v>
      </c>
      <c r="DO291" s="238">
        <f>IF(AN291&gt;N291,0,1)</f>
        <v>1</v>
      </c>
      <c r="DP291" s="238"/>
      <c r="DQ291" s="238"/>
      <c r="DR291" s="238"/>
      <c r="DS291" s="238"/>
      <c r="DT291" s="238"/>
      <c r="DU291" s="238"/>
      <c r="DV291" s="238"/>
      <c r="DW291" s="238"/>
      <c r="DX291" s="238"/>
      <c r="DY291" s="238"/>
      <c r="DZ291" s="238"/>
      <c r="EA291" s="238"/>
      <c r="EB291" s="238"/>
      <c r="EC291" s="238"/>
      <c r="ED291" s="238"/>
      <c r="EE291" s="238"/>
      <c r="EF291" s="238"/>
      <c r="EG291" s="238"/>
      <c r="EH291" s="238"/>
    </row>
    <row r="292" spans="1:138" s="196" customFormat="1" ht="31.5" hidden="1" customHeight="1" x14ac:dyDescent="0.2">
      <c r="A292" s="192"/>
      <c r="B292" s="172"/>
      <c r="C292" s="265"/>
      <c r="D292" s="172"/>
      <c r="E292" s="172"/>
      <c r="F292" s="172"/>
      <c r="G292" s="195"/>
      <c r="H292" s="258"/>
      <c r="I292" s="258"/>
      <c r="J292" s="258"/>
      <c r="K292" s="258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 t="str">
        <f t="shared" si="17"/>
        <v/>
      </c>
      <c r="AN292" s="269" t="str">
        <f t="shared" si="18"/>
        <v/>
      </c>
      <c r="AO292" s="184"/>
      <c r="AP292" s="185"/>
      <c r="AQ292" s="183" t="str">
        <f t="shared" si="19"/>
        <v/>
      </c>
      <c r="AR292" s="183" t="str">
        <f t="shared" si="20"/>
        <v/>
      </c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38"/>
      <c r="BR292" s="238"/>
      <c r="BS292" s="238"/>
      <c r="BT292" s="238"/>
      <c r="BU292" s="238"/>
      <c r="BV292" s="238"/>
      <c r="BW292" s="238"/>
      <c r="BX292" s="187"/>
      <c r="BY292" s="183"/>
      <c r="BZ292" s="183"/>
      <c r="CA292" s="183"/>
      <c r="CB292" s="183"/>
      <c r="CC292" s="183"/>
      <c r="CD292" s="183"/>
      <c r="CE292" s="238"/>
      <c r="CF292" s="238" t="str">
        <f t="shared" si="21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186" t="str">
        <f>IFERROR(ROUND((SUM(#REF!)),0),"")</f>
        <v/>
      </c>
      <c r="CP292" s="182"/>
      <c r="CQ292" s="188"/>
      <c r="CR292" s="174"/>
      <c r="CS292" s="174"/>
      <c r="CT292" s="174"/>
      <c r="CU292" s="174"/>
      <c r="CV292" s="230"/>
      <c r="CW292" s="230"/>
      <c r="CX292" s="230"/>
      <c r="CY292" s="230"/>
      <c r="CZ292" s="230"/>
      <c r="DA292" s="230"/>
      <c r="DB292" s="221" t="str">
        <f>IFERROR((AM292-L292)/L292,"")</f>
        <v/>
      </c>
      <c r="DC292" s="231">
        <f t="shared" si="22"/>
        <v>0</v>
      </c>
      <c r="DD292" s="15">
        <f>SUM(BH292:BP292,AV292:BD292)</f>
        <v>0</v>
      </c>
      <c r="DE292" s="258" t="str">
        <f>IFERROR(ROUND(DD292/K292,0),"")</f>
        <v/>
      </c>
      <c r="DF292" s="258" t="str">
        <f>IFERROR(ROUND(CO292/AQ292,1),"")</f>
        <v/>
      </c>
      <c r="DG292" s="231" t="str">
        <f t="shared" si="23"/>
        <v/>
      </c>
      <c r="DH292" s="225" t="str">
        <f t="shared" si="24"/>
        <v/>
      </c>
      <c r="DJ292" s="15" t="str">
        <f>IFERROR(#REF!-AO292,"")</f>
        <v/>
      </c>
      <c r="DL292" s="274" t="str">
        <f>IFERROR(#REF!-L292,"")</f>
        <v/>
      </c>
      <c r="DM292" s="238" t="e">
        <f>IF(#REF!&gt;AP292,0,1)</f>
        <v>#REF!</v>
      </c>
      <c r="DN292" s="238">
        <f>IF(AN292&lt;M292,0,1)</f>
        <v>1</v>
      </c>
      <c r="DO292" s="238">
        <f>IF(AN292&gt;N292,0,1)</f>
        <v>1</v>
      </c>
      <c r="DP292" s="238"/>
      <c r="DQ292" s="238"/>
      <c r="DR292" s="238"/>
      <c r="DS292" s="238"/>
      <c r="DT292" s="238"/>
      <c r="DU292" s="238"/>
      <c r="DV292" s="238"/>
      <c r="DW292" s="238"/>
      <c r="DX292" s="238"/>
      <c r="DY292" s="238"/>
      <c r="DZ292" s="238"/>
      <c r="EA292" s="238"/>
      <c r="EB292" s="238"/>
      <c r="EC292" s="238"/>
      <c r="ED292" s="238"/>
      <c r="EE292" s="238"/>
      <c r="EF292" s="238"/>
      <c r="EG292" s="238"/>
      <c r="EH292" s="238"/>
    </row>
    <row r="293" spans="1:138" s="196" customFormat="1" ht="31.5" hidden="1" customHeight="1" x14ac:dyDescent="0.2">
      <c r="A293" s="192"/>
      <c r="B293" s="172"/>
      <c r="C293" s="265"/>
      <c r="D293" s="172"/>
      <c r="E293" s="172"/>
      <c r="F293" s="172"/>
      <c r="G293" s="195"/>
      <c r="H293" s="258"/>
      <c r="I293" s="258"/>
      <c r="J293" s="258"/>
      <c r="K293" s="258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 t="str">
        <f t="shared" si="17"/>
        <v/>
      </c>
      <c r="AN293" s="269" t="str">
        <f t="shared" si="18"/>
        <v/>
      </c>
      <c r="AO293" s="184"/>
      <c r="AP293" s="185"/>
      <c r="AQ293" s="183" t="str">
        <f t="shared" si="19"/>
        <v/>
      </c>
      <c r="AR293" s="183" t="str">
        <f t="shared" si="20"/>
        <v/>
      </c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38"/>
      <c r="BR293" s="238"/>
      <c r="BS293" s="238"/>
      <c r="BT293" s="238"/>
      <c r="BU293" s="238"/>
      <c r="BV293" s="238"/>
      <c r="BW293" s="238"/>
      <c r="BX293" s="187"/>
      <c r="BY293" s="183"/>
      <c r="BZ293" s="183"/>
      <c r="CA293" s="183"/>
      <c r="CB293" s="183"/>
      <c r="CC293" s="183"/>
      <c r="CD293" s="183"/>
      <c r="CE293" s="238"/>
      <c r="CF293" s="238" t="str">
        <f t="shared" si="21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186" t="str">
        <f>IFERROR(ROUND((SUM(#REF!)),0),"")</f>
        <v/>
      </c>
      <c r="CP293" s="182"/>
      <c r="CQ293" s="188"/>
      <c r="CR293" s="174"/>
      <c r="CS293" s="174"/>
      <c r="CT293" s="174"/>
      <c r="CU293" s="174"/>
      <c r="CV293" s="230"/>
      <c r="CW293" s="230"/>
      <c r="CX293" s="230"/>
      <c r="CY293" s="230"/>
      <c r="CZ293" s="230"/>
      <c r="DA293" s="230"/>
      <c r="DB293" s="221" t="str">
        <f>IFERROR((AM293-L293)/L293,"")</f>
        <v/>
      </c>
      <c r="DC293" s="231">
        <f t="shared" si="22"/>
        <v>0</v>
      </c>
      <c r="DD293" s="15">
        <f>SUM(BH293:BP293,AV293:BD293)</f>
        <v>0</v>
      </c>
      <c r="DE293" s="258" t="str">
        <f>IFERROR(ROUND(DD293/K293,0),"")</f>
        <v/>
      </c>
      <c r="DF293" s="258" t="str">
        <f>IFERROR(ROUND(CO293/AQ293,1),"")</f>
        <v/>
      </c>
      <c r="DG293" s="231" t="str">
        <f t="shared" si="23"/>
        <v/>
      </c>
      <c r="DH293" s="225" t="str">
        <f t="shared" si="24"/>
        <v/>
      </c>
      <c r="DJ293" s="15" t="str">
        <f>IFERROR(#REF!-AO293,"")</f>
        <v/>
      </c>
      <c r="DL293" s="274" t="str">
        <f>IFERROR(#REF!-L293,"")</f>
        <v/>
      </c>
      <c r="DM293" s="238" t="e">
        <f>IF(#REF!&gt;AP293,0,1)</f>
        <v>#REF!</v>
      </c>
      <c r="DN293" s="238">
        <f>IF(AN293&lt;M293,0,1)</f>
        <v>1</v>
      </c>
      <c r="DO293" s="238">
        <f>IF(AN293&gt;N293,0,1)</f>
        <v>1</v>
      </c>
      <c r="DP293" s="238"/>
      <c r="DQ293" s="238"/>
      <c r="DR293" s="238"/>
      <c r="DS293" s="238"/>
      <c r="DT293" s="238"/>
      <c r="DU293" s="238"/>
      <c r="DV293" s="238"/>
      <c r="DW293" s="238"/>
      <c r="DX293" s="238"/>
      <c r="DY293" s="238"/>
      <c r="DZ293" s="238"/>
      <c r="EA293" s="238"/>
      <c r="EB293" s="238"/>
      <c r="EC293" s="238"/>
      <c r="ED293" s="238"/>
      <c r="EE293" s="238"/>
      <c r="EF293" s="238"/>
      <c r="EG293" s="238"/>
      <c r="EH293" s="238"/>
    </row>
    <row r="294" spans="1:138" s="196" customFormat="1" ht="31.5" hidden="1" customHeight="1" x14ac:dyDescent="0.2">
      <c r="A294" s="192"/>
      <c r="B294" s="172"/>
      <c r="C294" s="265"/>
      <c r="D294" s="172"/>
      <c r="E294" s="172"/>
      <c r="F294" s="172"/>
      <c r="G294" s="195"/>
      <c r="H294" s="258"/>
      <c r="I294" s="258"/>
      <c r="J294" s="258"/>
      <c r="K294" s="258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 t="str">
        <f t="shared" si="17"/>
        <v/>
      </c>
      <c r="AN294" s="269" t="str">
        <f t="shared" si="18"/>
        <v/>
      </c>
      <c r="AO294" s="184"/>
      <c r="AP294" s="185"/>
      <c r="AQ294" s="183" t="str">
        <f t="shared" si="19"/>
        <v/>
      </c>
      <c r="AR294" s="183" t="str">
        <f t="shared" si="20"/>
        <v/>
      </c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38"/>
      <c r="BR294" s="238"/>
      <c r="BS294" s="238"/>
      <c r="BT294" s="238"/>
      <c r="BU294" s="238"/>
      <c r="BV294" s="238"/>
      <c r="BW294" s="238"/>
      <c r="BX294" s="187"/>
      <c r="BY294" s="183"/>
      <c r="BZ294" s="183"/>
      <c r="CA294" s="183"/>
      <c r="CB294" s="183"/>
      <c r="CC294" s="183"/>
      <c r="CD294" s="183"/>
      <c r="CE294" s="238"/>
      <c r="CF294" s="238" t="str">
        <f t="shared" si="21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186" t="str">
        <f>IFERROR(ROUND((SUM(#REF!)),0),"")</f>
        <v/>
      </c>
      <c r="CP294" s="182"/>
      <c r="CQ294" s="188"/>
      <c r="CR294" s="174"/>
      <c r="CS294" s="174"/>
      <c r="CT294" s="174"/>
      <c r="CU294" s="174"/>
      <c r="CV294" s="230"/>
      <c r="CW294" s="230"/>
      <c r="CX294" s="230"/>
      <c r="CY294" s="230"/>
      <c r="CZ294" s="230"/>
      <c r="DA294" s="230"/>
      <c r="DB294" s="221" t="str">
        <f>IFERROR((AM294-L294)/L294,"")</f>
        <v/>
      </c>
      <c r="DC294" s="231">
        <f t="shared" si="22"/>
        <v>0</v>
      </c>
      <c r="DD294" s="15">
        <f>SUM(BH294:BP294,AV294:BD294)</f>
        <v>0</v>
      </c>
      <c r="DE294" s="258" t="str">
        <f>IFERROR(ROUND(DD294/K294,0),"")</f>
        <v/>
      </c>
      <c r="DF294" s="258" t="str">
        <f>IFERROR(ROUND(CO294/AQ294,1),"")</f>
        <v/>
      </c>
      <c r="DG294" s="231" t="str">
        <f t="shared" si="23"/>
        <v/>
      </c>
      <c r="DH294" s="225" t="str">
        <f t="shared" si="24"/>
        <v/>
      </c>
      <c r="DJ294" s="15" t="str">
        <f>IFERROR(#REF!-AO294,"")</f>
        <v/>
      </c>
      <c r="DL294" s="274" t="str">
        <f>IFERROR(#REF!-L294,"")</f>
        <v/>
      </c>
      <c r="DM294" s="238" t="e">
        <f>IF(#REF!&gt;AP294,0,1)</f>
        <v>#REF!</v>
      </c>
      <c r="DN294" s="238">
        <f>IF(AN294&lt;M294,0,1)</f>
        <v>1</v>
      </c>
      <c r="DO294" s="238">
        <f>IF(AN294&gt;N294,0,1)</f>
        <v>1</v>
      </c>
      <c r="DP294" s="238"/>
      <c r="DQ294" s="238"/>
      <c r="DR294" s="238"/>
      <c r="DS294" s="238"/>
      <c r="DT294" s="238"/>
      <c r="DU294" s="238"/>
      <c r="DV294" s="238"/>
      <c r="DW294" s="238"/>
      <c r="DX294" s="238"/>
      <c r="DY294" s="238"/>
      <c r="DZ294" s="238"/>
      <c r="EA294" s="238"/>
      <c r="EB294" s="238"/>
      <c r="EC294" s="238"/>
      <c r="ED294" s="238"/>
      <c r="EE294" s="238"/>
      <c r="EF294" s="238"/>
      <c r="EG294" s="238"/>
      <c r="EH294" s="238"/>
    </row>
    <row r="295" spans="1:138" s="196" customFormat="1" ht="31.5" hidden="1" customHeight="1" x14ac:dyDescent="0.2">
      <c r="A295" s="192"/>
      <c r="B295" s="172"/>
      <c r="C295" s="265"/>
      <c r="D295" s="172"/>
      <c r="E295" s="172"/>
      <c r="F295" s="172"/>
      <c r="G295" s="195"/>
      <c r="H295" s="258"/>
      <c r="I295" s="258"/>
      <c r="J295" s="258"/>
      <c r="K295" s="258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 t="str">
        <f t="shared" si="17"/>
        <v/>
      </c>
      <c r="AN295" s="269" t="str">
        <f t="shared" si="18"/>
        <v/>
      </c>
      <c r="AO295" s="184"/>
      <c r="AP295" s="185"/>
      <c r="AQ295" s="183" t="str">
        <f t="shared" si="19"/>
        <v/>
      </c>
      <c r="AR295" s="183" t="str">
        <f t="shared" si="20"/>
        <v/>
      </c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38"/>
      <c r="BR295" s="238"/>
      <c r="BS295" s="238"/>
      <c r="BT295" s="238"/>
      <c r="BU295" s="238"/>
      <c r="BV295" s="238"/>
      <c r="BW295" s="238"/>
      <c r="BX295" s="187"/>
      <c r="BY295" s="183"/>
      <c r="BZ295" s="183"/>
      <c r="CA295" s="183"/>
      <c r="CB295" s="183"/>
      <c r="CC295" s="183"/>
      <c r="CD295" s="183"/>
      <c r="CE295" s="238"/>
      <c r="CF295" s="238" t="str">
        <f t="shared" si="21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186" t="str">
        <f>IFERROR(ROUND((SUM(#REF!)),0),"")</f>
        <v/>
      </c>
      <c r="CP295" s="182"/>
      <c r="CQ295" s="188"/>
      <c r="CR295" s="174"/>
      <c r="CS295" s="174"/>
      <c r="CT295" s="174"/>
      <c r="CU295" s="174"/>
      <c r="CV295" s="230"/>
      <c r="CW295" s="230"/>
      <c r="CX295" s="230"/>
      <c r="CY295" s="230"/>
      <c r="CZ295" s="230"/>
      <c r="DA295" s="230"/>
      <c r="DB295" s="221" t="str">
        <f>IFERROR((AM295-L295)/L295,"")</f>
        <v/>
      </c>
      <c r="DC295" s="231">
        <f t="shared" si="22"/>
        <v>0</v>
      </c>
      <c r="DD295" s="15">
        <f>SUM(BH295:BP295,AV295:BD295)</f>
        <v>0</v>
      </c>
      <c r="DE295" s="258" t="str">
        <f>IFERROR(ROUND(DD295/K295,0),"")</f>
        <v/>
      </c>
      <c r="DF295" s="258" t="str">
        <f>IFERROR(ROUND(CO295/AQ295,1),"")</f>
        <v/>
      </c>
      <c r="DG295" s="231" t="str">
        <f t="shared" si="23"/>
        <v/>
      </c>
      <c r="DH295" s="225" t="str">
        <f t="shared" si="24"/>
        <v/>
      </c>
      <c r="DJ295" s="15" t="str">
        <f>IFERROR(#REF!-AO295,"")</f>
        <v/>
      </c>
      <c r="DL295" s="274" t="str">
        <f>IFERROR(#REF!-L295,"")</f>
        <v/>
      </c>
      <c r="DM295" s="238" t="e">
        <f>IF(#REF!&gt;AP295,0,1)</f>
        <v>#REF!</v>
      </c>
      <c r="DN295" s="238">
        <f>IF(AN295&lt;M295,0,1)</f>
        <v>1</v>
      </c>
      <c r="DO295" s="238">
        <f>IF(AN295&gt;N295,0,1)</f>
        <v>1</v>
      </c>
      <c r="DP295" s="238"/>
      <c r="DQ295" s="238"/>
      <c r="DR295" s="238"/>
      <c r="DS295" s="238"/>
      <c r="DT295" s="238"/>
      <c r="DU295" s="238"/>
      <c r="DV295" s="238"/>
      <c r="DW295" s="238"/>
      <c r="DX295" s="238"/>
      <c r="DY295" s="238"/>
      <c r="DZ295" s="238"/>
      <c r="EA295" s="238"/>
      <c r="EB295" s="238"/>
      <c r="EC295" s="238"/>
      <c r="ED295" s="238"/>
      <c r="EE295" s="238"/>
      <c r="EF295" s="238"/>
      <c r="EG295" s="238"/>
      <c r="EH295" s="238"/>
    </row>
    <row r="296" spans="1:138" s="196" customFormat="1" ht="31.5" hidden="1" customHeight="1" x14ac:dyDescent="0.2">
      <c r="A296" s="192"/>
      <c r="B296" s="172"/>
      <c r="C296" s="265"/>
      <c r="D296" s="172"/>
      <c r="E296" s="172"/>
      <c r="F296" s="172"/>
      <c r="G296" s="195"/>
      <c r="H296" s="258"/>
      <c r="I296" s="258"/>
      <c r="J296" s="258"/>
      <c r="K296" s="258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 t="str">
        <f t="shared" si="17"/>
        <v/>
      </c>
      <c r="AN296" s="269" t="str">
        <f t="shared" si="18"/>
        <v/>
      </c>
      <c r="AO296" s="184"/>
      <c r="AP296" s="185"/>
      <c r="AQ296" s="183" t="str">
        <f t="shared" si="19"/>
        <v/>
      </c>
      <c r="AR296" s="183" t="str">
        <f t="shared" si="20"/>
        <v/>
      </c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38"/>
      <c r="BR296" s="238"/>
      <c r="BS296" s="238"/>
      <c r="BT296" s="238"/>
      <c r="BU296" s="238"/>
      <c r="BV296" s="238"/>
      <c r="BW296" s="238"/>
      <c r="BX296" s="187"/>
      <c r="BY296" s="183"/>
      <c r="BZ296" s="183"/>
      <c r="CA296" s="183"/>
      <c r="CB296" s="183"/>
      <c r="CC296" s="183"/>
      <c r="CD296" s="183"/>
      <c r="CE296" s="238"/>
      <c r="CF296" s="238" t="str">
        <f t="shared" si="21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186" t="str">
        <f>IFERROR(ROUND((SUM(#REF!)),0),"")</f>
        <v/>
      </c>
      <c r="CP296" s="182"/>
      <c r="CQ296" s="188"/>
      <c r="CR296" s="174"/>
      <c r="CS296" s="174"/>
      <c r="CT296" s="174"/>
      <c r="CU296" s="174"/>
      <c r="CV296" s="230"/>
      <c r="CW296" s="230"/>
      <c r="CX296" s="230"/>
      <c r="CY296" s="230"/>
      <c r="CZ296" s="230"/>
      <c r="DA296" s="230"/>
      <c r="DB296" s="221" t="str">
        <f>IFERROR((AM296-L296)/L296,"")</f>
        <v/>
      </c>
      <c r="DC296" s="231">
        <f t="shared" si="22"/>
        <v>0</v>
      </c>
      <c r="DD296" s="15">
        <f>SUM(BH296:BP296,AV296:BD296)</f>
        <v>0</v>
      </c>
      <c r="DE296" s="258" t="str">
        <f>IFERROR(ROUND(DD296/K296,0),"")</f>
        <v/>
      </c>
      <c r="DF296" s="258" t="str">
        <f>IFERROR(ROUND(CO296/AQ296,1),"")</f>
        <v/>
      </c>
      <c r="DG296" s="231" t="str">
        <f t="shared" si="23"/>
        <v/>
      </c>
      <c r="DH296" s="225" t="str">
        <f t="shared" si="24"/>
        <v/>
      </c>
      <c r="DJ296" s="15" t="str">
        <f>IFERROR(#REF!-AO296,"")</f>
        <v/>
      </c>
      <c r="DL296" s="274" t="str">
        <f>IFERROR(#REF!-L296,"")</f>
        <v/>
      </c>
      <c r="DM296" s="238" t="e">
        <f>IF(#REF!&gt;AP296,0,1)</f>
        <v>#REF!</v>
      </c>
      <c r="DN296" s="238">
        <f>IF(AN296&lt;M296,0,1)</f>
        <v>1</v>
      </c>
      <c r="DO296" s="238">
        <f>IF(AN296&gt;N296,0,1)</f>
        <v>1</v>
      </c>
      <c r="DP296" s="238"/>
      <c r="DQ296" s="238"/>
      <c r="DR296" s="238"/>
      <c r="DS296" s="238"/>
      <c r="DT296" s="238"/>
      <c r="DU296" s="238"/>
      <c r="DV296" s="238"/>
      <c r="DW296" s="238"/>
      <c r="DX296" s="238"/>
      <c r="DY296" s="238"/>
      <c r="DZ296" s="238"/>
      <c r="EA296" s="238"/>
      <c r="EB296" s="238"/>
      <c r="EC296" s="238"/>
      <c r="ED296" s="238"/>
      <c r="EE296" s="238"/>
      <c r="EF296" s="238"/>
      <c r="EG296" s="238"/>
      <c r="EH296" s="238"/>
    </row>
    <row r="297" spans="1:138" s="196" customFormat="1" ht="31.5" hidden="1" customHeight="1" x14ac:dyDescent="0.2">
      <c r="A297" s="192"/>
      <c r="B297" s="172"/>
      <c r="C297" s="265"/>
      <c r="D297" s="172"/>
      <c r="E297" s="172"/>
      <c r="F297" s="172"/>
      <c r="G297" s="195"/>
      <c r="H297" s="258"/>
      <c r="I297" s="258"/>
      <c r="J297" s="258"/>
      <c r="K297" s="258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 t="str">
        <f t="shared" si="17"/>
        <v/>
      </c>
      <c r="AN297" s="269" t="str">
        <f t="shared" si="18"/>
        <v/>
      </c>
      <c r="AO297" s="184"/>
      <c r="AP297" s="185"/>
      <c r="AQ297" s="183" t="str">
        <f t="shared" si="19"/>
        <v/>
      </c>
      <c r="AR297" s="183" t="str">
        <f t="shared" si="20"/>
        <v/>
      </c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38"/>
      <c r="BR297" s="238"/>
      <c r="BS297" s="238"/>
      <c r="BT297" s="238"/>
      <c r="BU297" s="238"/>
      <c r="BV297" s="238"/>
      <c r="BW297" s="238"/>
      <c r="BX297" s="187"/>
      <c r="BY297" s="183"/>
      <c r="BZ297" s="183"/>
      <c r="CA297" s="183"/>
      <c r="CB297" s="183"/>
      <c r="CC297" s="183"/>
      <c r="CD297" s="183"/>
      <c r="CE297" s="238"/>
      <c r="CF297" s="238" t="str">
        <f t="shared" si="21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186" t="str">
        <f>IFERROR(ROUND((SUM(#REF!)),0),"")</f>
        <v/>
      </c>
      <c r="CP297" s="182"/>
      <c r="CQ297" s="188"/>
      <c r="CR297" s="174"/>
      <c r="CS297" s="174"/>
      <c r="CT297" s="174"/>
      <c r="CU297" s="174"/>
      <c r="CV297" s="230"/>
      <c r="CW297" s="230"/>
      <c r="CX297" s="230"/>
      <c r="CY297" s="230"/>
      <c r="CZ297" s="230"/>
      <c r="DA297" s="230"/>
      <c r="DB297" s="221" t="str">
        <f>IFERROR((AM297-L297)/L297,"")</f>
        <v/>
      </c>
      <c r="DC297" s="231">
        <f t="shared" si="22"/>
        <v>0</v>
      </c>
      <c r="DD297" s="15">
        <f>SUM(BH297:BP297,AV297:BD297)</f>
        <v>0</v>
      </c>
      <c r="DE297" s="258" t="str">
        <f>IFERROR(ROUND(DD297/K297,0),"")</f>
        <v/>
      </c>
      <c r="DF297" s="258" t="str">
        <f>IFERROR(ROUND(CO297/AQ297,1),"")</f>
        <v/>
      </c>
      <c r="DG297" s="231" t="str">
        <f t="shared" si="23"/>
        <v/>
      </c>
      <c r="DH297" s="225" t="str">
        <f t="shared" si="24"/>
        <v/>
      </c>
      <c r="DJ297" s="15" t="str">
        <f>IFERROR(#REF!-AO297,"")</f>
        <v/>
      </c>
      <c r="DL297" s="274" t="str">
        <f>IFERROR(#REF!-L297,"")</f>
        <v/>
      </c>
      <c r="DM297" s="238" t="e">
        <f>IF(#REF!&gt;AP297,0,1)</f>
        <v>#REF!</v>
      </c>
      <c r="DN297" s="238">
        <f>IF(AN297&lt;M297,0,1)</f>
        <v>1</v>
      </c>
      <c r="DO297" s="238">
        <f>IF(AN297&gt;N297,0,1)</f>
        <v>1</v>
      </c>
      <c r="DP297" s="238"/>
      <c r="DQ297" s="238"/>
      <c r="DR297" s="238"/>
      <c r="DS297" s="238"/>
      <c r="DT297" s="238"/>
      <c r="DU297" s="238"/>
      <c r="DV297" s="238"/>
      <c r="DW297" s="238"/>
      <c r="DX297" s="238"/>
      <c r="DY297" s="238"/>
      <c r="DZ297" s="238"/>
      <c r="EA297" s="238"/>
      <c r="EB297" s="238"/>
      <c r="EC297" s="238"/>
      <c r="ED297" s="238"/>
      <c r="EE297" s="238"/>
      <c r="EF297" s="238"/>
      <c r="EG297" s="238"/>
      <c r="EH297" s="238"/>
    </row>
    <row r="298" spans="1:138" s="196" customFormat="1" ht="31.5" hidden="1" customHeight="1" x14ac:dyDescent="0.2">
      <c r="A298" s="192"/>
      <c r="B298" s="172"/>
      <c r="C298" s="265"/>
      <c r="D298" s="172"/>
      <c r="E298" s="172"/>
      <c r="F298" s="172"/>
      <c r="G298" s="195"/>
      <c r="H298" s="258"/>
      <c r="I298" s="258"/>
      <c r="J298" s="258"/>
      <c r="K298" s="258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 t="str">
        <f t="shared" si="17"/>
        <v/>
      </c>
      <c r="AN298" s="269" t="str">
        <f t="shared" si="18"/>
        <v/>
      </c>
      <c r="AO298" s="184"/>
      <c r="AP298" s="185"/>
      <c r="AQ298" s="183" t="str">
        <f t="shared" si="19"/>
        <v/>
      </c>
      <c r="AR298" s="183" t="str">
        <f t="shared" si="20"/>
        <v/>
      </c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38"/>
      <c r="BR298" s="238"/>
      <c r="BS298" s="238"/>
      <c r="BT298" s="238"/>
      <c r="BU298" s="238"/>
      <c r="BV298" s="238"/>
      <c r="BW298" s="238"/>
      <c r="BX298" s="187"/>
      <c r="BY298" s="183"/>
      <c r="BZ298" s="183"/>
      <c r="CA298" s="183"/>
      <c r="CB298" s="183"/>
      <c r="CC298" s="183"/>
      <c r="CD298" s="183"/>
      <c r="CE298" s="238"/>
      <c r="CF298" s="238" t="str">
        <f t="shared" si="21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186" t="str">
        <f>IFERROR(ROUND((SUM(#REF!)),0),"")</f>
        <v/>
      </c>
      <c r="CP298" s="182"/>
      <c r="CQ298" s="188"/>
      <c r="CR298" s="174"/>
      <c r="CS298" s="174"/>
      <c r="CT298" s="174"/>
      <c r="CU298" s="174"/>
      <c r="CV298" s="230"/>
      <c r="CW298" s="230"/>
      <c r="CX298" s="230"/>
      <c r="CY298" s="230"/>
      <c r="CZ298" s="230"/>
      <c r="DA298" s="230"/>
      <c r="DB298" s="221" t="str">
        <f>IFERROR((AM298-L298)/L298,"")</f>
        <v/>
      </c>
      <c r="DC298" s="231">
        <f t="shared" si="22"/>
        <v>0</v>
      </c>
      <c r="DD298" s="15">
        <f>SUM(BH298:BP298,AV298:BD298)</f>
        <v>0</v>
      </c>
      <c r="DE298" s="258" t="str">
        <f>IFERROR(ROUND(DD298/K298,0),"")</f>
        <v/>
      </c>
      <c r="DF298" s="258" t="str">
        <f>IFERROR(ROUND(CO298/AQ298,1),"")</f>
        <v/>
      </c>
      <c r="DG298" s="231" t="str">
        <f t="shared" si="23"/>
        <v/>
      </c>
      <c r="DH298" s="225" t="str">
        <f t="shared" si="24"/>
        <v/>
      </c>
      <c r="DJ298" s="15" t="str">
        <f>IFERROR(#REF!-AO298,"")</f>
        <v/>
      </c>
      <c r="DL298" s="274" t="str">
        <f>IFERROR(#REF!-L298,"")</f>
        <v/>
      </c>
      <c r="DM298" s="238" t="e">
        <f>IF(#REF!&gt;AP298,0,1)</f>
        <v>#REF!</v>
      </c>
      <c r="DN298" s="238">
        <f>IF(AN298&lt;M298,0,1)</f>
        <v>1</v>
      </c>
      <c r="DO298" s="238">
        <f>IF(AN298&gt;N298,0,1)</f>
        <v>1</v>
      </c>
      <c r="DP298" s="238"/>
      <c r="DQ298" s="238"/>
      <c r="DR298" s="238"/>
      <c r="DS298" s="238"/>
      <c r="DT298" s="238"/>
      <c r="DU298" s="238"/>
      <c r="DV298" s="238"/>
      <c r="DW298" s="238"/>
      <c r="DX298" s="238"/>
      <c r="DY298" s="238"/>
      <c r="DZ298" s="238"/>
      <c r="EA298" s="238"/>
      <c r="EB298" s="238"/>
      <c r="EC298" s="238"/>
      <c r="ED298" s="238"/>
      <c r="EE298" s="238"/>
      <c r="EF298" s="238"/>
      <c r="EG298" s="238"/>
      <c r="EH298" s="238"/>
    </row>
    <row r="299" spans="1:138" s="196" customFormat="1" ht="31.5" hidden="1" customHeight="1" x14ac:dyDescent="0.2">
      <c r="A299" s="192"/>
      <c r="B299" s="172"/>
      <c r="C299" s="265"/>
      <c r="D299" s="172"/>
      <c r="E299" s="172"/>
      <c r="F299" s="172"/>
      <c r="G299" s="195"/>
      <c r="H299" s="258"/>
      <c r="I299" s="258"/>
      <c r="J299" s="258"/>
      <c r="K299" s="258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 t="str">
        <f t="shared" si="17"/>
        <v/>
      </c>
      <c r="AN299" s="269" t="str">
        <f t="shared" si="18"/>
        <v/>
      </c>
      <c r="AO299" s="184"/>
      <c r="AP299" s="185"/>
      <c r="AQ299" s="183" t="str">
        <f t="shared" si="19"/>
        <v/>
      </c>
      <c r="AR299" s="183" t="str">
        <f t="shared" si="20"/>
        <v/>
      </c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38"/>
      <c r="BR299" s="238"/>
      <c r="BS299" s="238"/>
      <c r="BT299" s="238"/>
      <c r="BU299" s="238"/>
      <c r="BV299" s="238"/>
      <c r="BW299" s="238"/>
      <c r="BX299" s="187"/>
      <c r="BY299" s="183"/>
      <c r="BZ299" s="183"/>
      <c r="CA299" s="183"/>
      <c r="CB299" s="183"/>
      <c r="CC299" s="183"/>
      <c r="CD299" s="183"/>
      <c r="CE299" s="238"/>
      <c r="CF299" s="238" t="str">
        <f t="shared" si="21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186" t="str">
        <f>IFERROR(ROUND((SUM(#REF!)),0),"")</f>
        <v/>
      </c>
      <c r="CP299" s="182"/>
      <c r="CQ299" s="188"/>
      <c r="CR299" s="174"/>
      <c r="CS299" s="174"/>
      <c r="CT299" s="174"/>
      <c r="CU299" s="174"/>
      <c r="CV299" s="230"/>
      <c r="CW299" s="230"/>
      <c r="CX299" s="230"/>
      <c r="CY299" s="230"/>
      <c r="CZ299" s="230"/>
      <c r="DA299" s="230"/>
      <c r="DB299" s="221" t="str">
        <f>IFERROR((AM299-L299)/L299,"")</f>
        <v/>
      </c>
      <c r="DC299" s="231">
        <f t="shared" si="22"/>
        <v>0</v>
      </c>
      <c r="DD299" s="15">
        <f>SUM(BH299:BP299,AV299:BD299)</f>
        <v>0</v>
      </c>
      <c r="DE299" s="258" t="str">
        <f>IFERROR(ROUND(DD299/K299,0),"")</f>
        <v/>
      </c>
      <c r="DF299" s="258" t="str">
        <f>IFERROR(ROUND(CO299/AQ299,1),"")</f>
        <v/>
      </c>
      <c r="DG299" s="231" t="str">
        <f t="shared" si="23"/>
        <v/>
      </c>
      <c r="DH299" s="225" t="str">
        <f t="shared" si="24"/>
        <v/>
      </c>
      <c r="DJ299" s="15" t="str">
        <f>IFERROR(#REF!-AO299,"")</f>
        <v/>
      </c>
      <c r="DL299" s="274" t="str">
        <f>IFERROR(#REF!-L299,"")</f>
        <v/>
      </c>
      <c r="DM299" s="238" t="e">
        <f>IF(#REF!&gt;AP299,0,1)</f>
        <v>#REF!</v>
      </c>
      <c r="DN299" s="238">
        <f>IF(AN299&lt;M299,0,1)</f>
        <v>1</v>
      </c>
      <c r="DO299" s="238">
        <f>IF(AN299&gt;N299,0,1)</f>
        <v>1</v>
      </c>
      <c r="DP299" s="238"/>
      <c r="DQ299" s="238"/>
      <c r="DR299" s="238"/>
      <c r="DS299" s="238"/>
      <c r="DT299" s="238"/>
      <c r="DU299" s="238"/>
      <c r="DV299" s="238"/>
      <c r="DW299" s="238"/>
      <c r="DX299" s="238"/>
      <c r="DY299" s="238"/>
      <c r="DZ299" s="238"/>
      <c r="EA299" s="238"/>
      <c r="EB299" s="238"/>
      <c r="EC299" s="238"/>
      <c r="ED299" s="238"/>
      <c r="EE299" s="238"/>
      <c r="EF299" s="238"/>
      <c r="EG299" s="238"/>
      <c r="EH299" s="238"/>
    </row>
    <row r="300" spans="1:138" s="196" customFormat="1" ht="31.5" hidden="1" customHeight="1" x14ac:dyDescent="0.2">
      <c r="A300" s="192"/>
      <c r="B300" s="172"/>
      <c r="C300" s="265"/>
      <c r="D300" s="172"/>
      <c r="E300" s="172"/>
      <c r="F300" s="172"/>
      <c r="G300" s="195"/>
      <c r="H300" s="258"/>
      <c r="I300" s="258"/>
      <c r="J300" s="258"/>
      <c r="K300" s="258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 t="str">
        <f t="shared" si="17"/>
        <v/>
      </c>
      <c r="AN300" s="269" t="str">
        <f t="shared" si="18"/>
        <v/>
      </c>
      <c r="AO300" s="184"/>
      <c r="AP300" s="185"/>
      <c r="AQ300" s="183" t="str">
        <f t="shared" si="19"/>
        <v/>
      </c>
      <c r="AR300" s="183" t="str">
        <f t="shared" si="20"/>
        <v/>
      </c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38"/>
      <c r="BR300" s="238"/>
      <c r="BS300" s="238"/>
      <c r="BT300" s="238"/>
      <c r="BU300" s="238"/>
      <c r="BV300" s="238"/>
      <c r="BW300" s="238"/>
      <c r="BX300" s="187"/>
      <c r="BY300" s="183"/>
      <c r="BZ300" s="183"/>
      <c r="CA300" s="183"/>
      <c r="CB300" s="183"/>
      <c r="CC300" s="183"/>
      <c r="CD300" s="183"/>
      <c r="CE300" s="238"/>
      <c r="CF300" s="238" t="str">
        <f t="shared" si="21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186" t="str">
        <f>IFERROR(ROUND((SUM(#REF!)),0),"")</f>
        <v/>
      </c>
      <c r="CP300" s="182"/>
      <c r="CQ300" s="188"/>
      <c r="CR300" s="174"/>
      <c r="CS300" s="174"/>
      <c r="CT300" s="174"/>
      <c r="CU300" s="174"/>
      <c r="CV300" s="230"/>
      <c r="CW300" s="230"/>
      <c r="CX300" s="230"/>
      <c r="CY300" s="230"/>
      <c r="CZ300" s="230"/>
      <c r="DA300" s="230"/>
      <c r="DB300" s="221" t="str">
        <f>IFERROR((AM300-L300)/L300,"")</f>
        <v/>
      </c>
      <c r="DC300" s="231">
        <f t="shared" si="22"/>
        <v>0</v>
      </c>
      <c r="DD300" s="15">
        <f>SUM(BH300:BP300,AV300:BD300)</f>
        <v>0</v>
      </c>
      <c r="DE300" s="258" t="str">
        <f>IFERROR(ROUND(DD300/K300,0),"")</f>
        <v/>
      </c>
      <c r="DF300" s="258" t="str">
        <f>IFERROR(ROUND(CO300/AQ300,1),"")</f>
        <v/>
      </c>
      <c r="DG300" s="231" t="str">
        <f t="shared" si="23"/>
        <v/>
      </c>
      <c r="DH300" s="225" t="str">
        <f t="shared" si="24"/>
        <v/>
      </c>
      <c r="DJ300" s="15" t="str">
        <f>IFERROR(#REF!-AO300,"")</f>
        <v/>
      </c>
      <c r="DL300" s="274" t="str">
        <f>IFERROR(#REF!-L300,"")</f>
        <v/>
      </c>
      <c r="DM300" s="238" t="e">
        <f>IF(#REF!&gt;AP300,0,1)</f>
        <v>#REF!</v>
      </c>
      <c r="DN300" s="238">
        <f>IF(AN300&lt;M300,0,1)</f>
        <v>1</v>
      </c>
      <c r="DO300" s="238">
        <f>IF(AN300&gt;N300,0,1)</f>
        <v>1</v>
      </c>
      <c r="DP300" s="238"/>
      <c r="DQ300" s="238"/>
      <c r="DR300" s="238"/>
      <c r="DS300" s="238"/>
      <c r="DT300" s="238"/>
      <c r="DU300" s="238"/>
      <c r="DV300" s="238"/>
      <c r="DW300" s="238"/>
      <c r="DX300" s="238"/>
      <c r="DY300" s="238"/>
      <c r="DZ300" s="238"/>
      <c r="EA300" s="238"/>
      <c r="EB300" s="238"/>
      <c r="EC300" s="238"/>
      <c r="ED300" s="238"/>
      <c r="EE300" s="238"/>
      <c r="EF300" s="238"/>
      <c r="EG300" s="238"/>
      <c r="EH300" s="238"/>
    </row>
    <row r="301" spans="1:138" s="196" customFormat="1" ht="31.5" hidden="1" customHeight="1" x14ac:dyDescent="0.2">
      <c r="A301" s="192"/>
      <c r="B301" s="172"/>
      <c r="C301" s="265"/>
      <c r="D301" s="172"/>
      <c r="E301" s="172"/>
      <c r="F301" s="172"/>
      <c r="G301" s="195"/>
      <c r="H301" s="258"/>
      <c r="I301" s="258"/>
      <c r="J301" s="258"/>
      <c r="K301" s="258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 t="str">
        <f t="shared" si="17"/>
        <v/>
      </c>
      <c r="AN301" s="269" t="str">
        <f t="shared" si="18"/>
        <v/>
      </c>
      <c r="AO301" s="184"/>
      <c r="AP301" s="185"/>
      <c r="AQ301" s="183" t="str">
        <f t="shared" si="19"/>
        <v/>
      </c>
      <c r="AR301" s="183" t="str">
        <f t="shared" si="20"/>
        <v/>
      </c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38"/>
      <c r="BR301" s="238"/>
      <c r="BS301" s="238"/>
      <c r="BT301" s="238"/>
      <c r="BU301" s="238"/>
      <c r="BV301" s="238"/>
      <c r="BW301" s="238"/>
      <c r="BX301" s="187"/>
      <c r="BY301" s="183"/>
      <c r="BZ301" s="183"/>
      <c r="CA301" s="183"/>
      <c r="CB301" s="183"/>
      <c r="CC301" s="183"/>
      <c r="CD301" s="183"/>
      <c r="CE301" s="238"/>
      <c r="CF301" s="238" t="str">
        <f t="shared" si="21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186" t="str">
        <f>IFERROR(ROUND((SUM(#REF!)),0),"")</f>
        <v/>
      </c>
      <c r="CP301" s="182"/>
      <c r="CQ301" s="188"/>
      <c r="CR301" s="174"/>
      <c r="CS301" s="174"/>
      <c r="CT301" s="174"/>
      <c r="CU301" s="174"/>
      <c r="CV301" s="230"/>
      <c r="CW301" s="230"/>
      <c r="CX301" s="230"/>
      <c r="CY301" s="230"/>
      <c r="CZ301" s="230"/>
      <c r="DA301" s="230"/>
      <c r="DB301" s="221" t="str">
        <f>IFERROR((AM301-L301)/L301,"")</f>
        <v/>
      </c>
      <c r="DC301" s="231">
        <f t="shared" si="22"/>
        <v>0</v>
      </c>
      <c r="DD301" s="15">
        <f>SUM(BH301:BP301,AV301:BD301)</f>
        <v>0</v>
      </c>
      <c r="DE301" s="258" t="str">
        <f>IFERROR(ROUND(DD301/K301,0),"")</f>
        <v/>
      </c>
      <c r="DF301" s="258" t="str">
        <f>IFERROR(ROUND(CO301/AQ301,1),"")</f>
        <v/>
      </c>
      <c r="DG301" s="231" t="str">
        <f t="shared" si="23"/>
        <v/>
      </c>
      <c r="DH301" s="225" t="str">
        <f t="shared" si="24"/>
        <v/>
      </c>
      <c r="DJ301" s="15" t="str">
        <f>IFERROR(#REF!-AO301,"")</f>
        <v/>
      </c>
      <c r="DL301" s="274" t="str">
        <f>IFERROR(#REF!-L301,"")</f>
        <v/>
      </c>
      <c r="DM301" s="238" t="e">
        <f>IF(#REF!&gt;AP301,0,1)</f>
        <v>#REF!</v>
      </c>
      <c r="DN301" s="238">
        <f>IF(AN301&lt;M301,0,1)</f>
        <v>1</v>
      </c>
      <c r="DO301" s="238">
        <f>IF(AN301&gt;N301,0,1)</f>
        <v>1</v>
      </c>
      <c r="DP301" s="238"/>
      <c r="DQ301" s="238"/>
      <c r="DR301" s="238"/>
      <c r="DS301" s="238"/>
      <c r="DT301" s="238"/>
      <c r="DU301" s="238"/>
      <c r="DV301" s="238"/>
      <c r="DW301" s="238"/>
      <c r="DX301" s="238"/>
      <c r="DY301" s="238"/>
      <c r="DZ301" s="238"/>
      <c r="EA301" s="238"/>
      <c r="EB301" s="238"/>
      <c r="EC301" s="238"/>
      <c r="ED301" s="238"/>
      <c r="EE301" s="238"/>
      <c r="EF301" s="238"/>
      <c r="EG301" s="238"/>
      <c r="EH301" s="238"/>
    </row>
    <row r="302" spans="1:138" s="196" customFormat="1" ht="31.5" hidden="1" customHeight="1" x14ac:dyDescent="0.2">
      <c r="A302" s="192"/>
      <c r="B302" s="172"/>
      <c r="C302" s="265"/>
      <c r="D302" s="172"/>
      <c r="E302" s="172"/>
      <c r="F302" s="172"/>
      <c r="G302" s="195"/>
      <c r="H302" s="258"/>
      <c r="I302" s="258"/>
      <c r="J302" s="258"/>
      <c r="K302" s="258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 t="str">
        <f t="shared" si="17"/>
        <v/>
      </c>
      <c r="AN302" s="269" t="str">
        <f t="shared" si="18"/>
        <v/>
      </c>
      <c r="AO302" s="184"/>
      <c r="AP302" s="185"/>
      <c r="AQ302" s="183" t="str">
        <f t="shared" si="19"/>
        <v/>
      </c>
      <c r="AR302" s="183" t="str">
        <f t="shared" si="20"/>
        <v/>
      </c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38"/>
      <c r="BR302" s="238"/>
      <c r="BS302" s="238"/>
      <c r="BT302" s="238"/>
      <c r="BU302" s="238"/>
      <c r="BV302" s="238"/>
      <c r="BW302" s="238"/>
      <c r="BX302" s="187"/>
      <c r="BY302" s="183"/>
      <c r="BZ302" s="183"/>
      <c r="CA302" s="183"/>
      <c r="CB302" s="183"/>
      <c r="CC302" s="183"/>
      <c r="CD302" s="183"/>
      <c r="CE302" s="238"/>
      <c r="CF302" s="238" t="str">
        <f t="shared" si="21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186" t="str">
        <f>IFERROR(ROUND((SUM(#REF!)),0),"")</f>
        <v/>
      </c>
      <c r="CP302" s="182"/>
      <c r="CQ302" s="188"/>
      <c r="CR302" s="174"/>
      <c r="CS302" s="174"/>
      <c r="CT302" s="174"/>
      <c r="CU302" s="174"/>
      <c r="CV302" s="230"/>
      <c r="CW302" s="230"/>
      <c r="CX302" s="230"/>
      <c r="CY302" s="230"/>
      <c r="CZ302" s="230"/>
      <c r="DA302" s="230"/>
      <c r="DB302" s="221" t="str">
        <f>IFERROR((AM302-L302)/L302,"")</f>
        <v/>
      </c>
      <c r="DC302" s="231">
        <f t="shared" si="22"/>
        <v>0</v>
      </c>
      <c r="DD302" s="15">
        <f>SUM(BH302:BP302,AV302:BD302)</f>
        <v>0</v>
      </c>
      <c r="DE302" s="258" t="str">
        <f>IFERROR(ROUND(DD302/K302,0),"")</f>
        <v/>
      </c>
      <c r="DF302" s="258" t="str">
        <f>IFERROR(ROUND(CO302/AQ302,1),"")</f>
        <v/>
      </c>
      <c r="DG302" s="231" t="str">
        <f t="shared" si="23"/>
        <v/>
      </c>
      <c r="DH302" s="225" t="str">
        <f t="shared" si="24"/>
        <v/>
      </c>
      <c r="DJ302" s="15" t="str">
        <f>IFERROR(#REF!-AO302,"")</f>
        <v/>
      </c>
      <c r="DL302" s="274" t="str">
        <f>IFERROR(#REF!-L302,"")</f>
        <v/>
      </c>
      <c r="DM302" s="238" t="e">
        <f>IF(#REF!&gt;AP302,0,1)</f>
        <v>#REF!</v>
      </c>
      <c r="DN302" s="238">
        <f>IF(AN302&lt;M302,0,1)</f>
        <v>1</v>
      </c>
      <c r="DO302" s="238">
        <f>IF(AN302&gt;N302,0,1)</f>
        <v>1</v>
      </c>
      <c r="DP302" s="238"/>
      <c r="DQ302" s="238"/>
      <c r="DR302" s="238"/>
      <c r="DS302" s="238"/>
      <c r="DT302" s="238"/>
      <c r="DU302" s="238"/>
      <c r="DV302" s="238"/>
      <c r="DW302" s="238"/>
      <c r="DX302" s="238"/>
      <c r="DY302" s="238"/>
      <c r="DZ302" s="238"/>
      <c r="EA302" s="238"/>
      <c r="EB302" s="238"/>
      <c r="EC302" s="238"/>
      <c r="ED302" s="238"/>
      <c r="EE302" s="238"/>
      <c r="EF302" s="238"/>
      <c r="EG302" s="238"/>
      <c r="EH302" s="238"/>
    </row>
    <row r="303" spans="1:138" s="196" customFormat="1" ht="31.5" hidden="1" customHeight="1" x14ac:dyDescent="0.2">
      <c r="A303" s="192"/>
      <c r="B303" s="172"/>
      <c r="C303" s="265"/>
      <c r="D303" s="172"/>
      <c r="E303" s="172"/>
      <c r="F303" s="172"/>
      <c r="G303" s="195"/>
      <c r="H303" s="258"/>
      <c r="I303" s="258"/>
      <c r="J303" s="258"/>
      <c r="K303" s="258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 t="str">
        <f t="shared" si="17"/>
        <v/>
      </c>
      <c r="AN303" s="269" t="str">
        <f t="shared" si="18"/>
        <v/>
      </c>
      <c r="AO303" s="184"/>
      <c r="AP303" s="185"/>
      <c r="AQ303" s="183" t="str">
        <f t="shared" si="19"/>
        <v/>
      </c>
      <c r="AR303" s="183" t="str">
        <f t="shared" si="20"/>
        <v/>
      </c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38"/>
      <c r="BR303" s="238"/>
      <c r="BS303" s="238"/>
      <c r="BT303" s="238"/>
      <c r="BU303" s="238"/>
      <c r="BV303" s="238"/>
      <c r="BW303" s="238"/>
      <c r="BX303" s="187"/>
      <c r="BY303" s="183"/>
      <c r="BZ303" s="183"/>
      <c r="CA303" s="183"/>
      <c r="CB303" s="183"/>
      <c r="CC303" s="183"/>
      <c r="CD303" s="183"/>
      <c r="CE303" s="238"/>
      <c r="CF303" s="238" t="str">
        <f t="shared" si="21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186" t="str">
        <f>IFERROR(ROUND((SUM(#REF!)),0),"")</f>
        <v/>
      </c>
      <c r="CP303" s="182"/>
      <c r="CQ303" s="188"/>
      <c r="CR303" s="174"/>
      <c r="CS303" s="174"/>
      <c r="CT303" s="174"/>
      <c r="CU303" s="174"/>
      <c r="CV303" s="230"/>
      <c r="CW303" s="230"/>
      <c r="CX303" s="230"/>
      <c r="CY303" s="230"/>
      <c r="CZ303" s="230"/>
      <c r="DA303" s="230"/>
      <c r="DB303" s="221" t="str">
        <f>IFERROR((AM303-L303)/L303,"")</f>
        <v/>
      </c>
      <c r="DC303" s="231">
        <f t="shared" si="22"/>
        <v>0</v>
      </c>
      <c r="DD303" s="15">
        <f>SUM(BH303:BP303,AV303:BD303)</f>
        <v>0</v>
      </c>
      <c r="DE303" s="258" t="str">
        <f>IFERROR(ROUND(DD303/K303,0),"")</f>
        <v/>
      </c>
      <c r="DF303" s="258" t="str">
        <f>IFERROR(ROUND(CO303/AQ303,1),"")</f>
        <v/>
      </c>
      <c r="DG303" s="231" t="str">
        <f t="shared" si="23"/>
        <v/>
      </c>
      <c r="DH303" s="225" t="str">
        <f t="shared" si="24"/>
        <v/>
      </c>
      <c r="DJ303" s="15" t="str">
        <f>IFERROR(#REF!-AO303,"")</f>
        <v/>
      </c>
      <c r="DL303" s="274" t="str">
        <f>IFERROR(#REF!-L303,"")</f>
        <v/>
      </c>
      <c r="DM303" s="238" t="e">
        <f>IF(#REF!&gt;AP303,0,1)</f>
        <v>#REF!</v>
      </c>
      <c r="DN303" s="238">
        <f>IF(AN303&lt;M303,0,1)</f>
        <v>1</v>
      </c>
      <c r="DO303" s="238">
        <f>IF(AN303&gt;N303,0,1)</f>
        <v>1</v>
      </c>
      <c r="DP303" s="238"/>
      <c r="DQ303" s="238"/>
      <c r="DR303" s="238"/>
      <c r="DS303" s="238"/>
      <c r="DT303" s="238"/>
      <c r="DU303" s="238"/>
      <c r="DV303" s="238"/>
      <c r="DW303" s="238"/>
      <c r="DX303" s="238"/>
      <c r="DY303" s="238"/>
      <c r="DZ303" s="238"/>
      <c r="EA303" s="238"/>
      <c r="EB303" s="238"/>
      <c r="EC303" s="238"/>
      <c r="ED303" s="238"/>
      <c r="EE303" s="238"/>
      <c r="EF303" s="238"/>
      <c r="EG303" s="238"/>
      <c r="EH303" s="238"/>
    </row>
    <row r="304" spans="1:138" s="196" customFormat="1" ht="31.5" hidden="1" customHeight="1" x14ac:dyDescent="0.2">
      <c r="A304" s="192"/>
      <c r="B304" s="172"/>
      <c r="C304" s="265"/>
      <c r="D304" s="172"/>
      <c r="E304" s="172"/>
      <c r="F304" s="172"/>
      <c r="G304" s="195"/>
      <c r="H304" s="258"/>
      <c r="I304" s="258"/>
      <c r="J304" s="258"/>
      <c r="K304" s="258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 t="str">
        <f t="shared" si="17"/>
        <v/>
      </c>
      <c r="AN304" s="269" t="str">
        <f t="shared" si="18"/>
        <v/>
      </c>
      <c r="AO304" s="184"/>
      <c r="AP304" s="185"/>
      <c r="AQ304" s="183" t="str">
        <f t="shared" si="19"/>
        <v/>
      </c>
      <c r="AR304" s="183" t="str">
        <f t="shared" si="20"/>
        <v/>
      </c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38"/>
      <c r="BR304" s="238"/>
      <c r="BS304" s="238"/>
      <c r="BT304" s="238"/>
      <c r="BU304" s="238"/>
      <c r="BV304" s="238"/>
      <c r="BW304" s="238"/>
      <c r="BX304" s="187"/>
      <c r="BY304" s="183"/>
      <c r="BZ304" s="183"/>
      <c r="CA304" s="183"/>
      <c r="CB304" s="183"/>
      <c r="CC304" s="183"/>
      <c r="CD304" s="183"/>
      <c r="CE304" s="238"/>
      <c r="CF304" s="238" t="str">
        <f t="shared" si="21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186" t="str">
        <f>IFERROR(ROUND((SUM(#REF!)),0),"")</f>
        <v/>
      </c>
      <c r="CP304" s="182"/>
      <c r="CQ304" s="188"/>
      <c r="CR304" s="174"/>
      <c r="CS304" s="174"/>
      <c r="CT304" s="174"/>
      <c r="CU304" s="174"/>
      <c r="CV304" s="230"/>
      <c r="CW304" s="230"/>
      <c r="CX304" s="230"/>
      <c r="CY304" s="230"/>
      <c r="CZ304" s="230"/>
      <c r="DA304" s="230"/>
      <c r="DB304" s="221" t="str">
        <f>IFERROR((AM304-L304)/L304,"")</f>
        <v/>
      </c>
      <c r="DC304" s="231">
        <f t="shared" si="22"/>
        <v>0</v>
      </c>
      <c r="DD304" s="15">
        <f>SUM(BH304:BP304,AV304:BD304)</f>
        <v>0</v>
      </c>
      <c r="DE304" s="258" t="str">
        <f>IFERROR(ROUND(DD304/K304,0),"")</f>
        <v/>
      </c>
      <c r="DF304" s="258" t="str">
        <f>IFERROR(ROUND(CO304/AQ304,1),"")</f>
        <v/>
      </c>
      <c r="DG304" s="231" t="str">
        <f t="shared" si="23"/>
        <v/>
      </c>
      <c r="DH304" s="225" t="str">
        <f t="shared" si="24"/>
        <v/>
      </c>
      <c r="DJ304" s="15" t="str">
        <f>IFERROR(#REF!-AO304,"")</f>
        <v/>
      </c>
      <c r="DL304" s="274" t="str">
        <f>IFERROR(#REF!-L304,"")</f>
        <v/>
      </c>
      <c r="DM304" s="238" t="e">
        <f>IF(#REF!&gt;AP304,0,1)</f>
        <v>#REF!</v>
      </c>
      <c r="DN304" s="238">
        <f>IF(AN304&lt;M304,0,1)</f>
        <v>1</v>
      </c>
      <c r="DO304" s="238">
        <f>IF(AN304&gt;N304,0,1)</f>
        <v>1</v>
      </c>
      <c r="DP304" s="238"/>
      <c r="DQ304" s="238"/>
      <c r="DR304" s="238"/>
      <c r="DS304" s="238"/>
      <c r="DT304" s="238"/>
      <c r="DU304" s="238"/>
      <c r="DV304" s="238"/>
      <c r="DW304" s="238"/>
      <c r="DX304" s="238"/>
      <c r="DY304" s="238"/>
      <c r="DZ304" s="238"/>
      <c r="EA304" s="238"/>
      <c r="EB304" s="238"/>
      <c r="EC304" s="238"/>
      <c r="ED304" s="238"/>
      <c r="EE304" s="238"/>
      <c r="EF304" s="238"/>
      <c r="EG304" s="238"/>
      <c r="EH304" s="238"/>
    </row>
    <row r="305" spans="1:138" s="196" customFormat="1" ht="31.5" hidden="1" customHeight="1" x14ac:dyDescent="0.2">
      <c r="A305" s="192"/>
      <c r="B305" s="172"/>
      <c r="C305" s="265"/>
      <c r="D305" s="172"/>
      <c r="E305" s="172"/>
      <c r="F305" s="172"/>
      <c r="G305" s="195"/>
      <c r="H305" s="258"/>
      <c r="I305" s="258"/>
      <c r="J305" s="258"/>
      <c r="K305" s="258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 t="str">
        <f t="shared" si="17"/>
        <v/>
      </c>
      <c r="AN305" s="269" t="str">
        <f t="shared" si="18"/>
        <v/>
      </c>
      <c r="AO305" s="184"/>
      <c r="AP305" s="185"/>
      <c r="AQ305" s="183" t="str">
        <f t="shared" si="19"/>
        <v/>
      </c>
      <c r="AR305" s="183" t="str">
        <f t="shared" si="20"/>
        <v/>
      </c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38"/>
      <c r="BR305" s="238"/>
      <c r="BS305" s="238"/>
      <c r="BT305" s="238"/>
      <c r="BU305" s="238"/>
      <c r="BV305" s="238"/>
      <c r="BW305" s="238"/>
      <c r="BX305" s="187"/>
      <c r="BY305" s="183"/>
      <c r="BZ305" s="183"/>
      <c r="CA305" s="183"/>
      <c r="CB305" s="183"/>
      <c r="CC305" s="183"/>
      <c r="CD305" s="183"/>
      <c r="CE305" s="238"/>
      <c r="CF305" s="238" t="str">
        <f t="shared" si="21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186" t="str">
        <f>IFERROR(ROUND((SUM(#REF!)),0),"")</f>
        <v/>
      </c>
      <c r="CP305" s="182"/>
      <c r="CQ305" s="188"/>
      <c r="CR305" s="174"/>
      <c r="CS305" s="174"/>
      <c r="CT305" s="174"/>
      <c r="CU305" s="174"/>
      <c r="CV305" s="230"/>
      <c r="CW305" s="230"/>
      <c r="CX305" s="230"/>
      <c r="CY305" s="230"/>
      <c r="CZ305" s="230"/>
      <c r="DA305" s="230"/>
      <c r="DB305" s="221" t="str">
        <f>IFERROR((AM305-L305)/L305,"")</f>
        <v/>
      </c>
      <c r="DC305" s="231">
        <f t="shared" si="22"/>
        <v>0</v>
      </c>
      <c r="DD305" s="15">
        <f>SUM(BH305:BP305,AV305:BD305)</f>
        <v>0</v>
      </c>
      <c r="DE305" s="258" t="str">
        <f>IFERROR(ROUND(DD305/K305,0),"")</f>
        <v/>
      </c>
      <c r="DF305" s="258" t="str">
        <f>IFERROR(ROUND(CO305/AQ305,1),"")</f>
        <v/>
      </c>
      <c r="DG305" s="231" t="str">
        <f t="shared" si="23"/>
        <v/>
      </c>
      <c r="DH305" s="225" t="str">
        <f t="shared" si="24"/>
        <v/>
      </c>
      <c r="DJ305" s="15" t="str">
        <f>IFERROR(#REF!-AO305,"")</f>
        <v/>
      </c>
      <c r="DL305" s="274" t="str">
        <f>IFERROR(#REF!-L305,"")</f>
        <v/>
      </c>
      <c r="DM305" s="238" t="e">
        <f>IF(#REF!&gt;AP305,0,1)</f>
        <v>#REF!</v>
      </c>
      <c r="DN305" s="238">
        <f>IF(AN305&lt;M305,0,1)</f>
        <v>1</v>
      </c>
      <c r="DO305" s="238">
        <f>IF(AN305&gt;N305,0,1)</f>
        <v>1</v>
      </c>
      <c r="DP305" s="238"/>
      <c r="DQ305" s="238"/>
      <c r="DR305" s="238"/>
      <c r="DS305" s="238"/>
      <c r="DT305" s="238"/>
      <c r="DU305" s="238"/>
      <c r="DV305" s="238"/>
      <c r="DW305" s="238"/>
      <c r="DX305" s="238"/>
      <c r="DY305" s="238"/>
      <c r="DZ305" s="238"/>
      <c r="EA305" s="238"/>
      <c r="EB305" s="238"/>
      <c r="EC305" s="238"/>
      <c r="ED305" s="238"/>
      <c r="EE305" s="238"/>
      <c r="EF305" s="238"/>
      <c r="EG305" s="238"/>
      <c r="EH305" s="238"/>
    </row>
    <row r="306" spans="1:138" s="196" customFormat="1" ht="31.5" hidden="1" customHeight="1" x14ac:dyDescent="0.2">
      <c r="A306" s="192"/>
      <c r="B306" s="172"/>
      <c r="C306" s="265"/>
      <c r="D306" s="172"/>
      <c r="E306" s="172"/>
      <c r="F306" s="172"/>
      <c r="G306" s="195"/>
      <c r="H306" s="258"/>
      <c r="I306" s="258"/>
      <c r="J306" s="258"/>
      <c r="K306" s="258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 t="str">
        <f t="shared" si="17"/>
        <v/>
      </c>
      <c r="AN306" s="269" t="str">
        <f t="shared" si="18"/>
        <v/>
      </c>
      <c r="AO306" s="184"/>
      <c r="AP306" s="185"/>
      <c r="AQ306" s="183" t="str">
        <f t="shared" si="19"/>
        <v/>
      </c>
      <c r="AR306" s="183" t="str">
        <f t="shared" si="20"/>
        <v/>
      </c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38"/>
      <c r="BR306" s="238"/>
      <c r="BS306" s="238"/>
      <c r="BT306" s="238"/>
      <c r="BU306" s="238"/>
      <c r="BV306" s="238"/>
      <c r="BW306" s="238"/>
      <c r="BX306" s="187"/>
      <c r="BY306" s="183"/>
      <c r="BZ306" s="183"/>
      <c r="CA306" s="183"/>
      <c r="CB306" s="183"/>
      <c r="CC306" s="183"/>
      <c r="CD306" s="183"/>
      <c r="CE306" s="238"/>
      <c r="CF306" s="238" t="str">
        <f t="shared" si="21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186" t="str">
        <f>IFERROR(ROUND((SUM(#REF!)),0),"")</f>
        <v/>
      </c>
      <c r="CP306" s="182"/>
      <c r="CQ306" s="188"/>
      <c r="CR306" s="174"/>
      <c r="CS306" s="174"/>
      <c r="CT306" s="174"/>
      <c r="CU306" s="174"/>
      <c r="CV306" s="230"/>
      <c r="CW306" s="230"/>
      <c r="CX306" s="230"/>
      <c r="CY306" s="230"/>
      <c r="CZ306" s="230"/>
      <c r="DA306" s="230"/>
      <c r="DB306" s="221" t="str">
        <f>IFERROR((AM306-L306)/L306,"")</f>
        <v/>
      </c>
      <c r="DC306" s="231">
        <f t="shared" si="22"/>
        <v>0</v>
      </c>
      <c r="DD306" s="15">
        <f>SUM(BH306:BP306,AV306:BD306)</f>
        <v>0</v>
      </c>
      <c r="DE306" s="258" t="str">
        <f>IFERROR(ROUND(DD306/K306,0),"")</f>
        <v/>
      </c>
      <c r="DF306" s="258" t="str">
        <f>IFERROR(ROUND(CO306/AQ306,1),"")</f>
        <v/>
      </c>
      <c r="DG306" s="231" t="str">
        <f t="shared" si="23"/>
        <v/>
      </c>
      <c r="DH306" s="225" t="str">
        <f t="shared" si="24"/>
        <v/>
      </c>
      <c r="DJ306" s="15" t="str">
        <f>IFERROR(#REF!-AO306,"")</f>
        <v/>
      </c>
      <c r="DL306" s="274" t="str">
        <f>IFERROR(#REF!-L306,"")</f>
        <v/>
      </c>
      <c r="DM306" s="238" t="e">
        <f>IF(#REF!&gt;AP306,0,1)</f>
        <v>#REF!</v>
      </c>
      <c r="DN306" s="238">
        <f>IF(AN306&lt;M306,0,1)</f>
        <v>1</v>
      </c>
      <c r="DO306" s="238">
        <f>IF(AN306&gt;N306,0,1)</f>
        <v>1</v>
      </c>
      <c r="DP306" s="238"/>
      <c r="DQ306" s="238"/>
      <c r="DR306" s="238"/>
      <c r="DS306" s="238"/>
      <c r="DT306" s="238"/>
      <c r="DU306" s="238"/>
      <c r="DV306" s="238"/>
      <c r="DW306" s="238"/>
      <c r="DX306" s="238"/>
      <c r="DY306" s="238"/>
      <c r="DZ306" s="238"/>
      <c r="EA306" s="238"/>
      <c r="EB306" s="238"/>
      <c r="EC306" s="238"/>
      <c r="ED306" s="238"/>
      <c r="EE306" s="238"/>
      <c r="EF306" s="238"/>
      <c r="EG306" s="238"/>
      <c r="EH306" s="238"/>
    </row>
    <row r="307" spans="1:138" s="196" customFormat="1" ht="31.5" hidden="1" customHeight="1" x14ac:dyDescent="0.2">
      <c r="A307" s="192"/>
      <c r="B307" s="172"/>
      <c r="C307" s="265"/>
      <c r="D307" s="172"/>
      <c r="E307" s="172"/>
      <c r="F307" s="172"/>
      <c r="G307" s="195"/>
      <c r="H307" s="258"/>
      <c r="I307" s="258"/>
      <c r="J307" s="258"/>
      <c r="K307" s="258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 t="str">
        <f t="shared" si="17"/>
        <v/>
      </c>
      <c r="AN307" s="269" t="str">
        <f t="shared" si="18"/>
        <v/>
      </c>
      <c r="AO307" s="184"/>
      <c r="AP307" s="185"/>
      <c r="AQ307" s="183" t="str">
        <f t="shared" si="19"/>
        <v/>
      </c>
      <c r="AR307" s="183" t="str">
        <f t="shared" si="20"/>
        <v/>
      </c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38"/>
      <c r="BR307" s="238"/>
      <c r="BS307" s="238"/>
      <c r="BT307" s="238"/>
      <c r="BU307" s="238"/>
      <c r="BV307" s="238"/>
      <c r="BW307" s="238"/>
      <c r="BX307" s="187"/>
      <c r="BY307" s="183"/>
      <c r="BZ307" s="183"/>
      <c r="CA307" s="183"/>
      <c r="CB307" s="183"/>
      <c r="CC307" s="183"/>
      <c r="CD307" s="183"/>
      <c r="CE307" s="238"/>
      <c r="CF307" s="238" t="str">
        <f t="shared" si="21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186" t="str">
        <f>IFERROR(ROUND((SUM(#REF!)),0),"")</f>
        <v/>
      </c>
      <c r="CP307" s="182"/>
      <c r="CQ307" s="188"/>
      <c r="CR307" s="174"/>
      <c r="CS307" s="174"/>
      <c r="CT307" s="174"/>
      <c r="CU307" s="174"/>
      <c r="CV307" s="230"/>
      <c r="CW307" s="230"/>
      <c r="CX307" s="230"/>
      <c r="CY307" s="230"/>
      <c r="CZ307" s="230"/>
      <c r="DA307" s="230"/>
      <c r="DB307" s="221" t="str">
        <f>IFERROR((AM307-L307)/L307,"")</f>
        <v/>
      </c>
      <c r="DC307" s="231">
        <f t="shared" si="22"/>
        <v>0</v>
      </c>
      <c r="DD307" s="15">
        <f>SUM(BH307:BP307,AV307:BD307)</f>
        <v>0</v>
      </c>
      <c r="DE307" s="258" t="str">
        <f>IFERROR(ROUND(DD307/K307,0),"")</f>
        <v/>
      </c>
      <c r="DF307" s="258" t="str">
        <f>IFERROR(ROUND(CO307/AQ307,1),"")</f>
        <v/>
      </c>
      <c r="DG307" s="231" t="str">
        <f t="shared" si="23"/>
        <v/>
      </c>
      <c r="DH307" s="225" t="str">
        <f t="shared" si="24"/>
        <v/>
      </c>
      <c r="DJ307" s="15" t="str">
        <f>IFERROR(#REF!-AO307,"")</f>
        <v/>
      </c>
      <c r="DL307" s="274" t="str">
        <f>IFERROR(#REF!-L307,"")</f>
        <v/>
      </c>
      <c r="DM307" s="238" t="e">
        <f>IF(#REF!&gt;AP307,0,1)</f>
        <v>#REF!</v>
      </c>
      <c r="DN307" s="238">
        <f>IF(AN307&lt;M307,0,1)</f>
        <v>1</v>
      </c>
      <c r="DO307" s="238">
        <f>IF(AN307&gt;N307,0,1)</f>
        <v>1</v>
      </c>
      <c r="DP307" s="238"/>
      <c r="DQ307" s="238"/>
      <c r="DR307" s="238"/>
      <c r="DS307" s="238"/>
      <c r="DT307" s="238"/>
      <c r="DU307" s="238"/>
      <c r="DV307" s="238"/>
      <c r="DW307" s="238"/>
      <c r="DX307" s="238"/>
      <c r="DY307" s="238"/>
      <c r="DZ307" s="238"/>
      <c r="EA307" s="238"/>
      <c r="EB307" s="238"/>
      <c r="EC307" s="238"/>
      <c r="ED307" s="238"/>
      <c r="EE307" s="238"/>
      <c r="EF307" s="238"/>
      <c r="EG307" s="238"/>
      <c r="EH307" s="238"/>
    </row>
    <row r="308" spans="1:138" s="196" customFormat="1" ht="31.5" hidden="1" customHeight="1" x14ac:dyDescent="0.2">
      <c r="A308" s="192"/>
      <c r="B308" s="172"/>
      <c r="C308" s="265"/>
      <c r="D308" s="172"/>
      <c r="E308" s="172"/>
      <c r="F308" s="172"/>
      <c r="G308" s="195"/>
      <c r="H308" s="258"/>
      <c r="I308" s="258"/>
      <c r="J308" s="258"/>
      <c r="K308" s="258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 t="str">
        <f t="shared" si="17"/>
        <v/>
      </c>
      <c r="AN308" s="269" t="str">
        <f t="shared" si="18"/>
        <v/>
      </c>
      <c r="AO308" s="184"/>
      <c r="AP308" s="185"/>
      <c r="AQ308" s="183" t="str">
        <f t="shared" si="19"/>
        <v/>
      </c>
      <c r="AR308" s="183" t="str">
        <f t="shared" si="20"/>
        <v/>
      </c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38"/>
      <c r="BR308" s="238"/>
      <c r="BS308" s="238"/>
      <c r="BT308" s="238"/>
      <c r="BU308" s="238"/>
      <c r="BV308" s="238"/>
      <c r="BW308" s="238"/>
      <c r="BX308" s="187"/>
      <c r="BY308" s="183"/>
      <c r="BZ308" s="183"/>
      <c r="CA308" s="183"/>
      <c r="CB308" s="183"/>
      <c r="CC308" s="183"/>
      <c r="CD308" s="183"/>
      <c r="CE308" s="238"/>
      <c r="CF308" s="238" t="str">
        <f t="shared" si="21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186" t="str">
        <f>IFERROR(ROUND((SUM(#REF!)),0),"")</f>
        <v/>
      </c>
      <c r="CP308" s="182"/>
      <c r="CQ308" s="188"/>
      <c r="CR308" s="174"/>
      <c r="CS308" s="174"/>
      <c r="CT308" s="174"/>
      <c r="CU308" s="174"/>
      <c r="CV308" s="230"/>
      <c r="CW308" s="230"/>
      <c r="CX308" s="230"/>
      <c r="CY308" s="230"/>
      <c r="CZ308" s="230"/>
      <c r="DA308" s="230"/>
      <c r="DB308" s="221" t="str">
        <f>IFERROR((AM308-L308)/L308,"")</f>
        <v/>
      </c>
      <c r="DC308" s="231">
        <f t="shared" si="22"/>
        <v>0</v>
      </c>
      <c r="DD308" s="15">
        <f>SUM(BH308:BP308,AV308:BD308)</f>
        <v>0</v>
      </c>
      <c r="DE308" s="258" t="str">
        <f>IFERROR(ROUND(DD308/K308,0),"")</f>
        <v/>
      </c>
      <c r="DF308" s="258" t="str">
        <f>IFERROR(ROUND(CO308/AQ308,1),"")</f>
        <v/>
      </c>
      <c r="DG308" s="231" t="str">
        <f t="shared" si="23"/>
        <v/>
      </c>
      <c r="DH308" s="225" t="str">
        <f t="shared" si="24"/>
        <v/>
      </c>
      <c r="DJ308" s="15" t="str">
        <f>IFERROR(#REF!-AO308,"")</f>
        <v/>
      </c>
      <c r="DL308" s="274" t="str">
        <f>IFERROR(#REF!-L308,"")</f>
        <v/>
      </c>
      <c r="DM308" s="238" t="e">
        <f>IF(#REF!&gt;AP308,0,1)</f>
        <v>#REF!</v>
      </c>
      <c r="DN308" s="238">
        <f>IF(AN308&lt;M308,0,1)</f>
        <v>1</v>
      </c>
      <c r="DO308" s="238">
        <f>IF(AN308&gt;N308,0,1)</f>
        <v>1</v>
      </c>
      <c r="DP308" s="238"/>
      <c r="DQ308" s="238"/>
      <c r="DR308" s="238"/>
      <c r="DS308" s="238"/>
      <c r="DT308" s="238"/>
      <c r="DU308" s="238"/>
      <c r="DV308" s="238"/>
      <c r="DW308" s="238"/>
      <c r="DX308" s="238"/>
      <c r="DY308" s="238"/>
      <c r="DZ308" s="238"/>
      <c r="EA308" s="238"/>
      <c r="EB308" s="238"/>
      <c r="EC308" s="238"/>
      <c r="ED308" s="238"/>
      <c r="EE308" s="238"/>
      <c r="EF308" s="238"/>
      <c r="EG308" s="238"/>
      <c r="EH308" s="238"/>
    </row>
    <row r="309" spans="1:138" s="196" customFormat="1" ht="31.5" hidden="1" customHeight="1" x14ac:dyDescent="0.2">
      <c r="A309" s="192"/>
      <c r="B309" s="172"/>
      <c r="C309" s="265"/>
      <c r="D309" s="172"/>
      <c r="E309" s="172"/>
      <c r="F309" s="172"/>
      <c r="G309" s="195"/>
      <c r="H309" s="258"/>
      <c r="I309" s="258"/>
      <c r="J309" s="258"/>
      <c r="K309" s="258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 t="str">
        <f t="shared" ref="AM309:AM372" si="25">IFERROR(ROUND(AVERAGE(O309:S309,AA309:AE309),0),"")</f>
        <v/>
      </c>
      <c r="AN309" s="269" t="str">
        <f t="shared" ref="AN309:AN372" si="26">IFERROR(ROUND(AVERAGE(T309:X309,AF309:AJ309),0),"")</f>
        <v/>
      </c>
      <c r="AO309" s="184"/>
      <c r="AP309" s="185"/>
      <c r="AQ309" s="183" t="str">
        <f t="shared" ref="AQ309:AQ372" si="27">IFERROR(ROUND((3600/AR309*J309),0),"")</f>
        <v/>
      </c>
      <c r="AR309" s="183" t="str">
        <f t="shared" ref="AR309:AR372" si="28">IFERROR(ROUND(AVERAGE(Y309:Z309,AK309:AL309),0),"")</f>
        <v/>
      </c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38"/>
      <c r="BR309" s="238"/>
      <c r="BS309" s="238"/>
      <c r="BT309" s="238"/>
      <c r="BU309" s="238"/>
      <c r="BV309" s="238"/>
      <c r="BW309" s="238"/>
      <c r="BX309" s="187"/>
      <c r="BY309" s="183"/>
      <c r="BZ309" s="183"/>
      <c r="CA309" s="183"/>
      <c r="CB309" s="183"/>
      <c r="CC309" s="183"/>
      <c r="CD309" s="183"/>
      <c r="CE309" s="238"/>
      <c r="CF309" s="238" t="str">
        <f t="shared" ref="CF309:CF372" si="29">IFERROR(ROUND(STDEV(AN309,L309),1),"")</f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186" t="str">
        <f>IFERROR(ROUND((SUM(#REF!)),0),"")</f>
        <v/>
      </c>
      <c r="CP309" s="182"/>
      <c r="CQ309" s="188"/>
      <c r="CR309" s="174"/>
      <c r="CS309" s="174"/>
      <c r="CT309" s="174"/>
      <c r="CU309" s="174"/>
      <c r="CV309" s="230"/>
      <c r="CW309" s="230"/>
      <c r="CX309" s="230"/>
      <c r="CY309" s="230"/>
      <c r="CZ309" s="230"/>
      <c r="DA309" s="230"/>
      <c r="DB309" s="221" t="str">
        <f>IFERROR((AM309-L309)/L309,"")</f>
        <v/>
      </c>
      <c r="DC309" s="231">
        <f t="shared" si="22"/>
        <v>0</v>
      </c>
      <c r="DD309" s="15">
        <f>SUM(BH309:BP309,AV309:BD309)</f>
        <v>0</v>
      </c>
      <c r="DE309" s="258" t="str">
        <f>IFERROR(ROUND(DD309/K309,0),"")</f>
        <v/>
      </c>
      <c r="DF309" s="258" t="str">
        <f>IFERROR(ROUND(CO309/AQ309,1),"")</f>
        <v/>
      </c>
      <c r="DG309" s="231" t="str">
        <f t="shared" si="23"/>
        <v/>
      </c>
      <c r="DH309" s="225" t="str">
        <f t="shared" si="24"/>
        <v/>
      </c>
      <c r="DJ309" s="15" t="str">
        <f>IFERROR(#REF!-AO309,"")</f>
        <v/>
      </c>
      <c r="DL309" s="274" t="str">
        <f>IFERROR(#REF!-L309,"")</f>
        <v/>
      </c>
      <c r="DM309" s="238" t="e">
        <f>IF(#REF!&gt;AP309,0,1)</f>
        <v>#REF!</v>
      </c>
      <c r="DN309" s="238">
        <f>IF(AN309&lt;M309,0,1)</f>
        <v>1</v>
      </c>
      <c r="DO309" s="238">
        <f>IF(AN309&gt;N309,0,1)</f>
        <v>1</v>
      </c>
      <c r="DP309" s="238"/>
      <c r="DQ309" s="238"/>
      <c r="DR309" s="238"/>
      <c r="DS309" s="238"/>
      <c r="DT309" s="238"/>
      <c r="DU309" s="238"/>
      <c r="DV309" s="238"/>
      <c r="DW309" s="238"/>
      <c r="DX309" s="238"/>
      <c r="DY309" s="238"/>
      <c r="DZ309" s="238"/>
      <c r="EA309" s="238"/>
      <c r="EB309" s="238"/>
      <c r="EC309" s="238"/>
      <c r="ED309" s="238"/>
      <c r="EE309" s="238"/>
      <c r="EF309" s="238"/>
      <c r="EG309" s="238"/>
      <c r="EH309" s="238"/>
    </row>
    <row r="310" spans="1:138" s="196" customFormat="1" ht="31.5" hidden="1" customHeight="1" x14ac:dyDescent="0.2">
      <c r="A310" s="192"/>
      <c r="B310" s="172"/>
      <c r="C310" s="265"/>
      <c r="D310" s="172"/>
      <c r="E310" s="172"/>
      <c r="F310" s="172"/>
      <c r="G310" s="195"/>
      <c r="H310" s="258"/>
      <c r="I310" s="258"/>
      <c r="J310" s="258"/>
      <c r="K310" s="258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 t="str">
        <f t="shared" si="25"/>
        <v/>
      </c>
      <c r="AN310" s="269" t="str">
        <f t="shared" si="26"/>
        <v/>
      </c>
      <c r="AO310" s="184"/>
      <c r="AP310" s="185"/>
      <c r="AQ310" s="183" t="str">
        <f t="shared" si="27"/>
        <v/>
      </c>
      <c r="AR310" s="183" t="str">
        <f t="shared" si="28"/>
        <v/>
      </c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38"/>
      <c r="BR310" s="238"/>
      <c r="BS310" s="238"/>
      <c r="BT310" s="238"/>
      <c r="BU310" s="238"/>
      <c r="BV310" s="238"/>
      <c r="BW310" s="238"/>
      <c r="BX310" s="187"/>
      <c r="BY310" s="183"/>
      <c r="BZ310" s="183"/>
      <c r="CA310" s="183"/>
      <c r="CB310" s="183"/>
      <c r="CC310" s="183"/>
      <c r="CD310" s="183"/>
      <c r="CE310" s="238"/>
      <c r="CF310" s="238" t="str">
        <f t="shared" si="29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186" t="str">
        <f>IFERROR(ROUND((SUM(#REF!)),0),"")</f>
        <v/>
      </c>
      <c r="CP310" s="182"/>
      <c r="CQ310" s="188"/>
      <c r="CR310" s="174"/>
      <c r="CS310" s="174"/>
      <c r="CT310" s="174"/>
      <c r="CU310" s="174"/>
      <c r="CV310" s="230"/>
      <c r="CW310" s="230"/>
      <c r="CX310" s="230"/>
      <c r="CY310" s="230"/>
      <c r="CZ310" s="230"/>
      <c r="DA310" s="230"/>
      <c r="DB310" s="221" t="str">
        <f>IFERROR((AM310-L310)/L310,"")</f>
        <v/>
      </c>
      <c r="DC310" s="231">
        <f t="shared" si="22"/>
        <v>0</v>
      </c>
      <c r="DD310" s="15">
        <f>SUM(BH310:BP310,AV310:BD310)</f>
        <v>0</v>
      </c>
      <c r="DE310" s="258" t="str">
        <f>IFERROR(ROUND(DD310/K310,0),"")</f>
        <v/>
      </c>
      <c r="DF310" s="258" t="str">
        <f>IFERROR(ROUND(CO310/AQ310,1),"")</f>
        <v/>
      </c>
      <c r="DG310" s="231" t="str">
        <f t="shared" si="23"/>
        <v/>
      </c>
      <c r="DH310" s="225" t="str">
        <f t="shared" si="24"/>
        <v/>
      </c>
      <c r="DJ310" s="15" t="str">
        <f>IFERROR(#REF!-AO310,"")</f>
        <v/>
      </c>
      <c r="DL310" s="274" t="str">
        <f>IFERROR(#REF!-L310,"")</f>
        <v/>
      </c>
      <c r="DM310" s="238" t="e">
        <f>IF(#REF!&gt;AP310,0,1)</f>
        <v>#REF!</v>
      </c>
      <c r="DN310" s="238">
        <f>IF(AN310&lt;M310,0,1)</f>
        <v>1</v>
      </c>
      <c r="DO310" s="238">
        <f>IF(AN310&gt;N310,0,1)</f>
        <v>1</v>
      </c>
      <c r="DP310" s="238"/>
      <c r="DQ310" s="238"/>
      <c r="DR310" s="238"/>
      <c r="DS310" s="238"/>
      <c r="DT310" s="238"/>
      <c r="DU310" s="238"/>
      <c r="DV310" s="238"/>
      <c r="DW310" s="238"/>
      <c r="DX310" s="238"/>
      <c r="DY310" s="238"/>
      <c r="DZ310" s="238"/>
      <c r="EA310" s="238"/>
      <c r="EB310" s="238"/>
      <c r="EC310" s="238"/>
      <c r="ED310" s="238"/>
      <c r="EE310" s="238"/>
      <c r="EF310" s="238"/>
      <c r="EG310" s="238"/>
      <c r="EH310" s="238"/>
    </row>
    <row r="311" spans="1:138" s="196" customFormat="1" ht="31.5" hidden="1" customHeight="1" x14ac:dyDescent="0.2">
      <c r="A311" s="192"/>
      <c r="B311" s="172"/>
      <c r="C311" s="265"/>
      <c r="D311" s="172"/>
      <c r="E311" s="172"/>
      <c r="F311" s="172"/>
      <c r="G311" s="195"/>
      <c r="H311" s="258"/>
      <c r="I311" s="258"/>
      <c r="J311" s="258"/>
      <c r="K311" s="258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 t="str">
        <f t="shared" si="25"/>
        <v/>
      </c>
      <c r="AN311" s="269" t="str">
        <f t="shared" si="26"/>
        <v/>
      </c>
      <c r="AO311" s="184"/>
      <c r="AP311" s="185"/>
      <c r="AQ311" s="183" t="str">
        <f t="shared" si="27"/>
        <v/>
      </c>
      <c r="AR311" s="183" t="str">
        <f t="shared" si="28"/>
        <v/>
      </c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38"/>
      <c r="BR311" s="238"/>
      <c r="BS311" s="238"/>
      <c r="BT311" s="238"/>
      <c r="BU311" s="238"/>
      <c r="BV311" s="238"/>
      <c r="BW311" s="238"/>
      <c r="BX311" s="187"/>
      <c r="BY311" s="183"/>
      <c r="BZ311" s="183"/>
      <c r="CA311" s="183"/>
      <c r="CB311" s="183"/>
      <c r="CC311" s="183"/>
      <c r="CD311" s="183"/>
      <c r="CE311" s="238"/>
      <c r="CF311" s="238" t="str">
        <f t="shared" si="29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186" t="str">
        <f>IFERROR(ROUND((SUM(#REF!)),0),"")</f>
        <v/>
      </c>
      <c r="CP311" s="182"/>
      <c r="CQ311" s="188"/>
      <c r="CR311" s="174"/>
      <c r="CS311" s="174"/>
      <c r="CT311" s="174"/>
      <c r="CU311" s="174"/>
      <c r="CV311" s="230"/>
      <c r="CW311" s="230"/>
      <c r="CX311" s="230"/>
      <c r="CY311" s="230"/>
      <c r="CZ311" s="230"/>
      <c r="DA311" s="230"/>
      <c r="DB311" s="221" t="str">
        <f>IFERROR((AM311-L311)/L311,"")</f>
        <v/>
      </c>
      <c r="DC311" s="231">
        <f t="shared" si="22"/>
        <v>0</v>
      </c>
      <c r="DD311" s="15">
        <f>SUM(BH311:BP311,AV311:BD311)</f>
        <v>0</v>
      </c>
      <c r="DE311" s="258" t="str">
        <f>IFERROR(ROUND(DD311/K311,0),"")</f>
        <v/>
      </c>
      <c r="DF311" s="258" t="str">
        <f>IFERROR(ROUND(CO311/AQ311,1),"")</f>
        <v/>
      </c>
      <c r="DG311" s="231" t="str">
        <f t="shared" si="23"/>
        <v/>
      </c>
      <c r="DH311" s="225" t="str">
        <f t="shared" si="24"/>
        <v/>
      </c>
      <c r="DJ311" s="15" t="str">
        <f>IFERROR(#REF!-AO311,"")</f>
        <v/>
      </c>
      <c r="DL311" s="274" t="str">
        <f>IFERROR(#REF!-L311,"")</f>
        <v/>
      </c>
      <c r="DM311" s="238" t="e">
        <f>IF(#REF!&gt;AP311,0,1)</f>
        <v>#REF!</v>
      </c>
      <c r="DN311" s="238">
        <f>IF(AN311&lt;M311,0,1)</f>
        <v>1</v>
      </c>
      <c r="DO311" s="238">
        <f>IF(AN311&gt;N311,0,1)</f>
        <v>1</v>
      </c>
      <c r="DP311" s="238"/>
      <c r="DQ311" s="238"/>
      <c r="DR311" s="238"/>
      <c r="DS311" s="238"/>
      <c r="DT311" s="238"/>
      <c r="DU311" s="238"/>
      <c r="DV311" s="238"/>
      <c r="DW311" s="238"/>
      <c r="DX311" s="238"/>
      <c r="DY311" s="238"/>
      <c r="DZ311" s="238"/>
      <c r="EA311" s="238"/>
      <c r="EB311" s="238"/>
      <c r="EC311" s="238"/>
      <c r="ED311" s="238"/>
      <c r="EE311" s="238"/>
      <c r="EF311" s="238"/>
      <c r="EG311" s="238"/>
      <c r="EH311" s="238"/>
    </row>
    <row r="312" spans="1:138" s="196" customFormat="1" ht="31.5" hidden="1" customHeight="1" x14ac:dyDescent="0.2">
      <c r="A312" s="192"/>
      <c r="B312" s="172"/>
      <c r="C312" s="265"/>
      <c r="D312" s="172"/>
      <c r="E312" s="172"/>
      <c r="F312" s="172"/>
      <c r="G312" s="195"/>
      <c r="H312" s="258"/>
      <c r="I312" s="258"/>
      <c r="J312" s="258"/>
      <c r="K312" s="258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 t="str">
        <f t="shared" si="25"/>
        <v/>
      </c>
      <c r="AN312" s="269" t="str">
        <f t="shared" si="26"/>
        <v/>
      </c>
      <c r="AO312" s="184"/>
      <c r="AP312" s="185"/>
      <c r="AQ312" s="183" t="str">
        <f t="shared" si="27"/>
        <v/>
      </c>
      <c r="AR312" s="183" t="str">
        <f t="shared" si="28"/>
        <v/>
      </c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38"/>
      <c r="BR312" s="238"/>
      <c r="BS312" s="238"/>
      <c r="BT312" s="238"/>
      <c r="BU312" s="238"/>
      <c r="BV312" s="238"/>
      <c r="BW312" s="238"/>
      <c r="BX312" s="187"/>
      <c r="BY312" s="183"/>
      <c r="BZ312" s="183"/>
      <c r="CA312" s="183"/>
      <c r="CB312" s="183"/>
      <c r="CC312" s="183"/>
      <c r="CD312" s="183"/>
      <c r="CE312" s="238"/>
      <c r="CF312" s="238" t="str">
        <f t="shared" si="29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186" t="str">
        <f>IFERROR(ROUND((SUM(#REF!)),0),"")</f>
        <v/>
      </c>
      <c r="CP312" s="182"/>
      <c r="CQ312" s="188"/>
      <c r="CR312" s="174"/>
      <c r="CS312" s="174"/>
      <c r="CT312" s="174"/>
      <c r="CU312" s="174"/>
      <c r="CV312" s="230"/>
      <c r="CW312" s="230"/>
      <c r="CX312" s="230"/>
      <c r="CY312" s="230"/>
      <c r="CZ312" s="230"/>
      <c r="DA312" s="230"/>
      <c r="DB312" s="221" t="str">
        <f>IFERROR((AM312-L312)/L312,"")</f>
        <v/>
      </c>
      <c r="DC312" s="231">
        <f t="shared" si="22"/>
        <v>0</v>
      </c>
      <c r="DD312" s="15">
        <f>SUM(BH312:BP312,AV312:BD312)</f>
        <v>0</v>
      </c>
      <c r="DE312" s="258" t="str">
        <f>IFERROR(ROUND(DD312/K312,0),"")</f>
        <v/>
      </c>
      <c r="DF312" s="258" t="str">
        <f>IFERROR(ROUND(CO312/AQ312,1),"")</f>
        <v/>
      </c>
      <c r="DG312" s="231" t="str">
        <f t="shared" si="23"/>
        <v/>
      </c>
      <c r="DH312" s="225" t="str">
        <f t="shared" si="24"/>
        <v/>
      </c>
      <c r="DJ312" s="15" t="str">
        <f>IFERROR(#REF!-AO312,"")</f>
        <v/>
      </c>
      <c r="DL312" s="274" t="str">
        <f>IFERROR(#REF!-L312,"")</f>
        <v/>
      </c>
      <c r="DM312" s="238" t="e">
        <f>IF(#REF!&gt;AP312,0,1)</f>
        <v>#REF!</v>
      </c>
      <c r="DN312" s="238">
        <f>IF(AN312&lt;M312,0,1)</f>
        <v>1</v>
      </c>
      <c r="DO312" s="238">
        <f>IF(AN312&gt;N312,0,1)</f>
        <v>1</v>
      </c>
      <c r="DP312" s="238"/>
      <c r="DQ312" s="238"/>
      <c r="DR312" s="238"/>
      <c r="DS312" s="238"/>
      <c r="DT312" s="238"/>
      <c r="DU312" s="238"/>
      <c r="DV312" s="238"/>
      <c r="DW312" s="238"/>
      <c r="DX312" s="238"/>
      <c r="DY312" s="238"/>
      <c r="DZ312" s="238"/>
      <c r="EA312" s="238"/>
      <c r="EB312" s="238"/>
      <c r="EC312" s="238"/>
      <c r="ED312" s="238"/>
      <c r="EE312" s="238"/>
      <c r="EF312" s="238"/>
      <c r="EG312" s="238"/>
      <c r="EH312" s="238"/>
    </row>
    <row r="313" spans="1:138" s="196" customFormat="1" ht="31.5" hidden="1" customHeight="1" x14ac:dyDescent="0.2">
      <c r="A313" s="192"/>
      <c r="B313" s="172"/>
      <c r="C313" s="265"/>
      <c r="D313" s="172"/>
      <c r="E313" s="172"/>
      <c r="F313" s="172"/>
      <c r="G313" s="195"/>
      <c r="H313" s="258"/>
      <c r="I313" s="258"/>
      <c r="J313" s="258"/>
      <c r="K313" s="258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 t="str">
        <f t="shared" si="25"/>
        <v/>
      </c>
      <c r="AN313" s="269" t="str">
        <f t="shared" si="26"/>
        <v/>
      </c>
      <c r="AO313" s="184"/>
      <c r="AP313" s="185"/>
      <c r="AQ313" s="183" t="str">
        <f t="shared" si="27"/>
        <v/>
      </c>
      <c r="AR313" s="183" t="str">
        <f t="shared" si="28"/>
        <v/>
      </c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38"/>
      <c r="BR313" s="238"/>
      <c r="BS313" s="238"/>
      <c r="BT313" s="238"/>
      <c r="BU313" s="238"/>
      <c r="BV313" s="238"/>
      <c r="BW313" s="238"/>
      <c r="BX313" s="187"/>
      <c r="BY313" s="183"/>
      <c r="BZ313" s="183"/>
      <c r="CA313" s="183"/>
      <c r="CB313" s="183"/>
      <c r="CC313" s="183"/>
      <c r="CD313" s="183"/>
      <c r="CE313" s="238"/>
      <c r="CF313" s="238" t="str">
        <f t="shared" si="29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186" t="str">
        <f>IFERROR(ROUND((SUM(#REF!)),0),"")</f>
        <v/>
      </c>
      <c r="CP313" s="182"/>
      <c r="CQ313" s="188"/>
      <c r="CR313" s="174"/>
      <c r="CS313" s="174"/>
      <c r="CT313" s="174"/>
      <c r="CU313" s="174"/>
      <c r="CV313" s="230"/>
      <c r="CW313" s="230"/>
      <c r="CX313" s="230"/>
      <c r="CY313" s="230"/>
      <c r="CZ313" s="230"/>
      <c r="DA313" s="230"/>
      <c r="DB313" s="221" t="str">
        <f>IFERROR((AM313-L313)/L313,"")</f>
        <v/>
      </c>
      <c r="DC313" s="231">
        <f t="shared" si="22"/>
        <v>0</v>
      </c>
      <c r="DD313" s="15">
        <f>SUM(BH313:BP313,AV313:BD313)</f>
        <v>0</v>
      </c>
      <c r="DE313" s="258" t="str">
        <f>IFERROR(ROUND(DD313/K313,0),"")</f>
        <v/>
      </c>
      <c r="DF313" s="258" t="str">
        <f>IFERROR(ROUND(CO313/AQ313,1),"")</f>
        <v/>
      </c>
      <c r="DG313" s="231" t="str">
        <f t="shared" si="23"/>
        <v/>
      </c>
      <c r="DH313" s="225" t="str">
        <f t="shared" si="24"/>
        <v/>
      </c>
      <c r="DJ313" s="15" t="str">
        <f>IFERROR(#REF!-AO313,"")</f>
        <v/>
      </c>
      <c r="DL313" s="274" t="str">
        <f>IFERROR(#REF!-L313,"")</f>
        <v/>
      </c>
      <c r="DM313" s="238" t="e">
        <f>IF(#REF!&gt;AP313,0,1)</f>
        <v>#REF!</v>
      </c>
      <c r="DN313" s="238">
        <f>IF(AN313&lt;M313,0,1)</f>
        <v>1</v>
      </c>
      <c r="DO313" s="238">
        <f>IF(AN313&gt;N313,0,1)</f>
        <v>1</v>
      </c>
      <c r="DP313" s="238"/>
      <c r="DQ313" s="238"/>
      <c r="DR313" s="238"/>
      <c r="DS313" s="238"/>
      <c r="DT313" s="238"/>
      <c r="DU313" s="238"/>
      <c r="DV313" s="238"/>
      <c r="DW313" s="238"/>
      <c r="DX313" s="238"/>
      <c r="DY313" s="238"/>
      <c r="DZ313" s="238"/>
      <c r="EA313" s="238"/>
      <c r="EB313" s="238"/>
      <c r="EC313" s="238"/>
      <c r="ED313" s="238"/>
      <c r="EE313" s="238"/>
      <c r="EF313" s="238"/>
      <c r="EG313" s="238"/>
      <c r="EH313" s="238"/>
    </row>
    <row r="314" spans="1:138" s="196" customFormat="1" ht="31.5" hidden="1" customHeight="1" x14ac:dyDescent="0.2">
      <c r="A314" s="192"/>
      <c r="B314" s="172"/>
      <c r="C314" s="265"/>
      <c r="D314" s="172"/>
      <c r="E314" s="172"/>
      <c r="F314" s="172"/>
      <c r="G314" s="195"/>
      <c r="H314" s="258"/>
      <c r="I314" s="258"/>
      <c r="J314" s="258"/>
      <c r="K314" s="258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 t="str">
        <f t="shared" si="25"/>
        <v/>
      </c>
      <c r="AN314" s="269" t="str">
        <f t="shared" si="26"/>
        <v/>
      </c>
      <c r="AO314" s="184"/>
      <c r="AP314" s="185"/>
      <c r="AQ314" s="183" t="str">
        <f t="shared" si="27"/>
        <v/>
      </c>
      <c r="AR314" s="183" t="str">
        <f t="shared" si="28"/>
        <v/>
      </c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38"/>
      <c r="BR314" s="238"/>
      <c r="BS314" s="238"/>
      <c r="BT314" s="238"/>
      <c r="BU314" s="238"/>
      <c r="BV314" s="238"/>
      <c r="BW314" s="238"/>
      <c r="BX314" s="187"/>
      <c r="BY314" s="183"/>
      <c r="BZ314" s="183"/>
      <c r="CA314" s="183"/>
      <c r="CB314" s="183"/>
      <c r="CC314" s="183"/>
      <c r="CD314" s="183"/>
      <c r="CE314" s="238"/>
      <c r="CF314" s="238" t="str">
        <f t="shared" si="29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186" t="str">
        <f>IFERROR(ROUND((SUM(#REF!)),0),"")</f>
        <v/>
      </c>
      <c r="CP314" s="182"/>
      <c r="CQ314" s="188"/>
      <c r="CR314" s="174"/>
      <c r="CS314" s="174"/>
      <c r="CT314" s="174"/>
      <c r="CU314" s="174"/>
      <c r="CV314" s="230"/>
      <c r="CW314" s="230"/>
      <c r="CX314" s="230"/>
      <c r="CY314" s="230"/>
      <c r="CZ314" s="230"/>
      <c r="DA314" s="230"/>
      <c r="DB314" s="221" t="str">
        <f>IFERROR((AM314-L314)/L314,"")</f>
        <v/>
      </c>
      <c r="DC314" s="231">
        <f t="shared" si="22"/>
        <v>0</v>
      </c>
      <c r="DD314" s="15">
        <f>SUM(BH314:BP314,AV314:BD314)</f>
        <v>0</v>
      </c>
      <c r="DE314" s="258" t="str">
        <f>IFERROR(ROUND(DD314/K314,0),"")</f>
        <v/>
      </c>
      <c r="DF314" s="258" t="str">
        <f>IFERROR(ROUND(CO314/AQ314,1),"")</f>
        <v/>
      </c>
      <c r="DG314" s="231" t="str">
        <f t="shared" si="23"/>
        <v/>
      </c>
      <c r="DH314" s="225" t="str">
        <f t="shared" si="24"/>
        <v/>
      </c>
      <c r="DJ314" s="15" t="str">
        <f>IFERROR(#REF!-AO314,"")</f>
        <v/>
      </c>
      <c r="DL314" s="274" t="str">
        <f>IFERROR(#REF!-L314,"")</f>
        <v/>
      </c>
      <c r="DM314" s="238" t="e">
        <f>IF(#REF!&gt;AP314,0,1)</f>
        <v>#REF!</v>
      </c>
      <c r="DN314" s="238">
        <f>IF(AN314&lt;M314,0,1)</f>
        <v>1</v>
      </c>
      <c r="DO314" s="238">
        <f>IF(AN314&gt;N314,0,1)</f>
        <v>1</v>
      </c>
      <c r="DP314" s="238"/>
      <c r="DQ314" s="238"/>
      <c r="DR314" s="238"/>
      <c r="DS314" s="238"/>
      <c r="DT314" s="238"/>
      <c r="DU314" s="238"/>
      <c r="DV314" s="238"/>
      <c r="DW314" s="238"/>
      <c r="DX314" s="238"/>
      <c r="DY314" s="238"/>
      <c r="DZ314" s="238"/>
      <c r="EA314" s="238"/>
      <c r="EB314" s="238"/>
      <c r="EC314" s="238"/>
      <c r="ED314" s="238"/>
      <c r="EE314" s="238"/>
      <c r="EF314" s="238"/>
      <c r="EG314" s="238"/>
      <c r="EH314" s="238"/>
    </row>
    <row r="315" spans="1:138" s="196" customFormat="1" ht="31.5" hidden="1" customHeight="1" x14ac:dyDescent="0.2">
      <c r="A315" s="192"/>
      <c r="B315" s="172"/>
      <c r="C315" s="265"/>
      <c r="D315" s="172"/>
      <c r="E315" s="172"/>
      <c r="F315" s="172"/>
      <c r="G315" s="195"/>
      <c r="H315" s="258"/>
      <c r="I315" s="258"/>
      <c r="J315" s="258"/>
      <c r="K315" s="258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 t="str">
        <f t="shared" si="25"/>
        <v/>
      </c>
      <c r="AN315" s="269" t="str">
        <f t="shared" si="26"/>
        <v/>
      </c>
      <c r="AO315" s="184"/>
      <c r="AP315" s="185"/>
      <c r="AQ315" s="183" t="str">
        <f t="shared" si="27"/>
        <v/>
      </c>
      <c r="AR315" s="183" t="str">
        <f t="shared" si="28"/>
        <v/>
      </c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38"/>
      <c r="BR315" s="238"/>
      <c r="BS315" s="238"/>
      <c r="BT315" s="238"/>
      <c r="BU315" s="238"/>
      <c r="BV315" s="238"/>
      <c r="BW315" s="238"/>
      <c r="BX315" s="187"/>
      <c r="BY315" s="183"/>
      <c r="BZ315" s="183"/>
      <c r="CA315" s="183"/>
      <c r="CB315" s="183"/>
      <c r="CC315" s="183"/>
      <c r="CD315" s="183"/>
      <c r="CE315" s="238"/>
      <c r="CF315" s="238" t="str">
        <f t="shared" si="29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186" t="str">
        <f>IFERROR(ROUND((SUM(#REF!)),0),"")</f>
        <v/>
      </c>
      <c r="CP315" s="182"/>
      <c r="CQ315" s="188"/>
      <c r="CR315" s="174"/>
      <c r="CS315" s="174"/>
      <c r="CT315" s="174"/>
      <c r="CU315" s="174"/>
      <c r="CV315" s="230"/>
      <c r="CW315" s="230"/>
      <c r="CX315" s="230"/>
      <c r="CY315" s="230"/>
      <c r="CZ315" s="230"/>
      <c r="DA315" s="230"/>
      <c r="DB315" s="221" t="str">
        <f>IFERROR((AM315-L315)/L315,"")</f>
        <v/>
      </c>
      <c r="DC315" s="231">
        <f t="shared" si="22"/>
        <v>0</v>
      </c>
      <c r="DD315" s="15">
        <f>SUM(BH315:BP315,AV315:BD315)</f>
        <v>0</v>
      </c>
      <c r="DE315" s="258" t="str">
        <f>IFERROR(ROUND(DD315/K315,0),"")</f>
        <v/>
      </c>
      <c r="DF315" s="258" t="str">
        <f>IFERROR(ROUND(CO315/AQ315,1),"")</f>
        <v/>
      </c>
      <c r="DG315" s="231" t="str">
        <f t="shared" si="23"/>
        <v/>
      </c>
      <c r="DH315" s="225" t="str">
        <f t="shared" si="24"/>
        <v/>
      </c>
      <c r="DJ315" s="15" t="str">
        <f>IFERROR(#REF!-AO315,"")</f>
        <v/>
      </c>
      <c r="DL315" s="274" t="str">
        <f>IFERROR(#REF!-L315,"")</f>
        <v/>
      </c>
      <c r="DM315" s="238" t="e">
        <f>IF(#REF!&gt;AP315,0,1)</f>
        <v>#REF!</v>
      </c>
      <c r="DN315" s="238">
        <f>IF(AN315&lt;M315,0,1)</f>
        <v>1</v>
      </c>
      <c r="DO315" s="238">
        <f>IF(AN315&gt;N315,0,1)</f>
        <v>1</v>
      </c>
      <c r="DP315" s="238"/>
      <c r="DQ315" s="238"/>
      <c r="DR315" s="238"/>
      <c r="DS315" s="238"/>
      <c r="DT315" s="238"/>
      <c r="DU315" s="238"/>
      <c r="DV315" s="238"/>
      <c r="DW315" s="238"/>
      <c r="DX315" s="238"/>
      <c r="DY315" s="238"/>
      <c r="DZ315" s="238"/>
      <c r="EA315" s="238"/>
      <c r="EB315" s="238"/>
      <c r="EC315" s="238"/>
      <c r="ED315" s="238"/>
      <c r="EE315" s="238"/>
      <c r="EF315" s="238"/>
      <c r="EG315" s="238"/>
      <c r="EH315" s="238"/>
    </row>
    <row r="316" spans="1:138" s="196" customFormat="1" ht="31.5" hidden="1" customHeight="1" x14ac:dyDescent="0.2">
      <c r="A316" s="192"/>
      <c r="B316" s="172"/>
      <c r="C316" s="265"/>
      <c r="D316" s="172"/>
      <c r="E316" s="172"/>
      <c r="F316" s="172"/>
      <c r="G316" s="195"/>
      <c r="H316" s="258"/>
      <c r="I316" s="258"/>
      <c r="J316" s="258"/>
      <c r="K316" s="258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 t="str">
        <f t="shared" si="25"/>
        <v/>
      </c>
      <c r="AN316" s="269" t="str">
        <f t="shared" si="26"/>
        <v/>
      </c>
      <c r="AO316" s="184"/>
      <c r="AP316" s="185"/>
      <c r="AQ316" s="183" t="str">
        <f t="shared" si="27"/>
        <v/>
      </c>
      <c r="AR316" s="183" t="str">
        <f t="shared" si="28"/>
        <v/>
      </c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38"/>
      <c r="BR316" s="238"/>
      <c r="BS316" s="238"/>
      <c r="BT316" s="238"/>
      <c r="BU316" s="238"/>
      <c r="BV316" s="238"/>
      <c r="BW316" s="238"/>
      <c r="BX316" s="187"/>
      <c r="BY316" s="183"/>
      <c r="BZ316" s="183"/>
      <c r="CA316" s="183"/>
      <c r="CB316" s="183"/>
      <c r="CC316" s="183"/>
      <c r="CD316" s="183"/>
      <c r="CE316" s="238"/>
      <c r="CF316" s="238" t="str">
        <f t="shared" si="29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186" t="str">
        <f>IFERROR(ROUND((SUM(#REF!)),0),"")</f>
        <v/>
      </c>
      <c r="CP316" s="182"/>
      <c r="CQ316" s="188"/>
      <c r="CR316" s="174"/>
      <c r="CS316" s="174"/>
      <c r="CT316" s="174"/>
      <c r="CU316" s="174"/>
      <c r="CV316" s="230"/>
      <c r="CW316" s="230"/>
      <c r="CX316" s="230"/>
      <c r="CY316" s="230"/>
      <c r="CZ316" s="230"/>
      <c r="DA316" s="230"/>
      <c r="DB316" s="221" t="str">
        <f>IFERROR((AM316-L316)/L316,"")</f>
        <v/>
      </c>
      <c r="DC316" s="231">
        <f t="shared" si="22"/>
        <v>0</v>
      </c>
      <c r="DD316" s="15">
        <f>SUM(BH316:BP316,AV316:BD316)</f>
        <v>0</v>
      </c>
      <c r="DE316" s="258" t="str">
        <f>IFERROR(ROUND(DD316/K316,0),"")</f>
        <v/>
      </c>
      <c r="DF316" s="258" t="str">
        <f>IFERROR(ROUND(CO316/AQ316,1),"")</f>
        <v/>
      </c>
      <c r="DG316" s="231" t="str">
        <f t="shared" si="23"/>
        <v/>
      </c>
      <c r="DH316" s="225" t="str">
        <f t="shared" si="24"/>
        <v/>
      </c>
      <c r="DJ316" s="15" t="str">
        <f>IFERROR(#REF!-AO316,"")</f>
        <v/>
      </c>
      <c r="DL316" s="274" t="str">
        <f>IFERROR(#REF!-L316,"")</f>
        <v/>
      </c>
      <c r="DM316" s="238" t="e">
        <f>IF(#REF!&gt;AP316,0,1)</f>
        <v>#REF!</v>
      </c>
      <c r="DN316" s="238">
        <f>IF(AN316&lt;M316,0,1)</f>
        <v>1</v>
      </c>
      <c r="DO316" s="238">
        <f>IF(AN316&gt;N316,0,1)</f>
        <v>1</v>
      </c>
      <c r="DP316" s="238"/>
      <c r="DQ316" s="238"/>
      <c r="DR316" s="238"/>
      <c r="DS316" s="238"/>
      <c r="DT316" s="238"/>
      <c r="DU316" s="238"/>
      <c r="DV316" s="238"/>
      <c r="DW316" s="238"/>
      <c r="DX316" s="238"/>
      <c r="DY316" s="238"/>
      <c r="DZ316" s="238"/>
      <c r="EA316" s="238"/>
      <c r="EB316" s="238"/>
      <c r="EC316" s="238"/>
      <c r="ED316" s="238"/>
      <c r="EE316" s="238"/>
      <c r="EF316" s="238"/>
      <c r="EG316" s="238"/>
      <c r="EH316" s="238"/>
    </row>
    <row r="317" spans="1:138" s="196" customFormat="1" ht="31.5" hidden="1" customHeight="1" x14ac:dyDescent="0.2">
      <c r="A317" s="192"/>
      <c r="B317" s="172"/>
      <c r="C317" s="265"/>
      <c r="D317" s="172"/>
      <c r="E317" s="172"/>
      <c r="F317" s="172"/>
      <c r="G317" s="195"/>
      <c r="H317" s="258"/>
      <c r="I317" s="258"/>
      <c r="J317" s="258"/>
      <c r="K317" s="258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 t="str">
        <f t="shared" si="25"/>
        <v/>
      </c>
      <c r="AN317" s="269" t="str">
        <f t="shared" si="26"/>
        <v/>
      </c>
      <c r="AO317" s="184"/>
      <c r="AP317" s="185"/>
      <c r="AQ317" s="183" t="str">
        <f t="shared" si="27"/>
        <v/>
      </c>
      <c r="AR317" s="183" t="str">
        <f t="shared" si="28"/>
        <v/>
      </c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38"/>
      <c r="BR317" s="238"/>
      <c r="BS317" s="238"/>
      <c r="BT317" s="238"/>
      <c r="BU317" s="238"/>
      <c r="BV317" s="238"/>
      <c r="BW317" s="238"/>
      <c r="BX317" s="187"/>
      <c r="BY317" s="183"/>
      <c r="BZ317" s="183"/>
      <c r="CA317" s="183"/>
      <c r="CB317" s="183"/>
      <c r="CC317" s="183"/>
      <c r="CD317" s="183"/>
      <c r="CE317" s="238"/>
      <c r="CF317" s="238" t="str">
        <f t="shared" si="29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186" t="str">
        <f>IFERROR(ROUND((SUM(#REF!)),0),"")</f>
        <v/>
      </c>
      <c r="CP317" s="182"/>
      <c r="CQ317" s="188"/>
      <c r="CR317" s="174"/>
      <c r="CS317" s="174"/>
      <c r="CT317" s="174"/>
      <c r="CU317" s="174"/>
      <c r="CV317" s="230"/>
      <c r="CW317" s="230"/>
      <c r="CX317" s="230"/>
      <c r="CY317" s="230"/>
      <c r="CZ317" s="230"/>
      <c r="DA317" s="230"/>
      <c r="DB317" s="221" t="str">
        <f>IFERROR((AM317-L317)/L317,"")</f>
        <v/>
      </c>
      <c r="DC317" s="231">
        <f t="shared" si="22"/>
        <v>0</v>
      </c>
      <c r="DD317" s="15">
        <f>SUM(BH317:BP317,AV317:BD317)</f>
        <v>0</v>
      </c>
      <c r="DE317" s="258" t="str">
        <f>IFERROR(ROUND(DD317/K317,0),"")</f>
        <v/>
      </c>
      <c r="DF317" s="258" t="str">
        <f>IFERROR(ROUND(CO317/AQ317,1),"")</f>
        <v/>
      </c>
      <c r="DG317" s="231" t="str">
        <f t="shared" si="23"/>
        <v/>
      </c>
      <c r="DH317" s="225" t="str">
        <f t="shared" si="24"/>
        <v/>
      </c>
      <c r="DJ317" s="15" t="str">
        <f>IFERROR(#REF!-AO317,"")</f>
        <v/>
      </c>
      <c r="DL317" s="274" t="str">
        <f>IFERROR(#REF!-L317,"")</f>
        <v/>
      </c>
      <c r="DM317" s="238" t="e">
        <f>IF(#REF!&gt;AP317,0,1)</f>
        <v>#REF!</v>
      </c>
      <c r="DN317" s="238">
        <f>IF(AN317&lt;M317,0,1)</f>
        <v>1</v>
      </c>
      <c r="DO317" s="238">
        <f>IF(AN317&gt;N317,0,1)</f>
        <v>1</v>
      </c>
      <c r="DP317" s="238"/>
      <c r="DQ317" s="238"/>
      <c r="DR317" s="238"/>
      <c r="DS317" s="238"/>
      <c r="DT317" s="238"/>
      <c r="DU317" s="238"/>
      <c r="DV317" s="238"/>
      <c r="DW317" s="238"/>
      <c r="DX317" s="238"/>
      <c r="DY317" s="238"/>
      <c r="DZ317" s="238"/>
      <c r="EA317" s="238"/>
      <c r="EB317" s="238"/>
      <c r="EC317" s="238"/>
      <c r="ED317" s="238"/>
      <c r="EE317" s="238"/>
      <c r="EF317" s="238"/>
      <c r="EG317" s="238"/>
      <c r="EH317" s="238"/>
    </row>
    <row r="318" spans="1:138" s="196" customFormat="1" ht="31.5" hidden="1" customHeight="1" x14ac:dyDescent="0.2">
      <c r="A318" s="192"/>
      <c r="B318" s="172"/>
      <c r="C318" s="265"/>
      <c r="D318" s="172"/>
      <c r="E318" s="172"/>
      <c r="F318" s="172"/>
      <c r="G318" s="195"/>
      <c r="H318" s="258"/>
      <c r="I318" s="258"/>
      <c r="J318" s="258"/>
      <c r="K318" s="258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 t="str">
        <f t="shared" si="25"/>
        <v/>
      </c>
      <c r="AN318" s="269" t="str">
        <f t="shared" si="26"/>
        <v/>
      </c>
      <c r="AO318" s="184"/>
      <c r="AP318" s="185"/>
      <c r="AQ318" s="183" t="str">
        <f t="shared" si="27"/>
        <v/>
      </c>
      <c r="AR318" s="183" t="str">
        <f t="shared" si="28"/>
        <v/>
      </c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38"/>
      <c r="BR318" s="238"/>
      <c r="BS318" s="238"/>
      <c r="BT318" s="238"/>
      <c r="BU318" s="238"/>
      <c r="BV318" s="238"/>
      <c r="BW318" s="238"/>
      <c r="BX318" s="187"/>
      <c r="BY318" s="183"/>
      <c r="BZ318" s="183"/>
      <c r="CA318" s="183"/>
      <c r="CB318" s="183"/>
      <c r="CC318" s="183"/>
      <c r="CD318" s="183"/>
      <c r="CE318" s="238"/>
      <c r="CF318" s="238" t="str">
        <f t="shared" si="29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186" t="str">
        <f>IFERROR(ROUND((SUM(#REF!)),0),"")</f>
        <v/>
      </c>
      <c r="CP318" s="182"/>
      <c r="CQ318" s="188"/>
      <c r="CR318" s="174"/>
      <c r="CS318" s="174"/>
      <c r="CT318" s="174"/>
      <c r="CU318" s="174"/>
      <c r="CV318" s="230"/>
      <c r="CW318" s="230"/>
      <c r="CX318" s="230"/>
      <c r="CY318" s="230"/>
      <c r="CZ318" s="230"/>
      <c r="DA318" s="230"/>
      <c r="DB318" s="221" t="str">
        <f>IFERROR((AM318-L318)/L318,"")</f>
        <v/>
      </c>
      <c r="DC318" s="231">
        <f t="shared" si="22"/>
        <v>0</v>
      </c>
      <c r="DD318" s="15">
        <f>SUM(BH318:BP318,AV318:BD318)</f>
        <v>0</v>
      </c>
      <c r="DE318" s="258" t="str">
        <f>IFERROR(ROUND(DD318/K318,0),"")</f>
        <v/>
      </c>
      <c r="DF318" s="258" t="str">
        <f>IFERROR(ROUND(CO318/AQ318,1),"")</f>
        <v/>
      </c>
      <c r="DG318" s="231" t="str">
        <f t="shared" si="23"/>
        <v/>
      </c>
      <c r="DH318" s="225" t="str">
        <f t="shared" si="24"/>
        <v/>
      </c>
      <c r="DJ318" s="15" t="str">
        <f>IFERROR(#REF!-AO318,"")</f>
        <v/>
      </c>
      <c r="DL318" s="274" t="str">
        <f>IFERROR(#REF!-L318,"")</f>
        <v/>
      </c>
      <c r="DM318" s="238" t="e">
        <f>IF(#REF!&gt;AP318,0,1)</f>
        <v>#REF!</v>
      </c>
      <c r="DN318" s="238">
        <f>IF(AN318&lt;M318,0,1)</f>
        <v>1</v>
      </c>
      <c r="DO318" s="238">
        <f>IF(AN318&gt;N318,0,1)</f>
        <v>1</v>
      </c>
      <c r="DP318" s="238"/>
      <c r="DQ318" s="238"/>
      <c r="DR318" s="238"/>
      <c r="DS318" s="238"/>
      <c r="DT318" s="238"/>
      <c r="DU318" s="238"/>
      <c r="DV318" s="238"/>
      <c r="DW318" s="238"/>
      <c r="DX318" s="238"/>
      <c r="DY318" s="238"/>
      <c r="DZ318" s="238"/>
      <c r="EA318" s="238"/>
      <c r="EB318" s="238"/>
      <c r="EC318" s="238"/>
      <c r="ED318" s="238"/>
      <c r="EE318" s="238"/>
      <c r="EF318" s="238"/>
      <c r="EG318" s="238"/>
      <c r="EH318" s="238"/>
    </row>
    <row r="319" spans="1:138" s="196" customFormat="1" ht="31.5" hidden="1" customHeight="1" x14ac:dyDescent="0.2">
      <c r="A319" s="192"/>
      <c r="B319" s="172"/>
      <c r="C319" s="265"/>
      <c r="D319" s="172"/>
      <c r="E319" s="172"/>
      <c r="F319" s="172"/>
      <c r="G319" s="195"/>
      <c r="H319" s="258"/>
      <c r="I319" s="258"/>
      <c r="J319" s="258"/>
      <c r="K319" s="258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 t="str">
        <f t="shared" si="25"/>
        <v/>
      </c>
      <c r="AN319" s="269" t="str">
        <f t="shared" si="26"/>
        <v/>
      </c>
      <c r="AO319" s="184"/>
      <c r="AP319" s="185"/>
      <c r="AQ319" s="183" t="str">
        <f t="shared" si="27"/>
        <v/>
      </c>
      <c r="AR319" s="183" t="str">
        <f t="shared" si="28"/>
        <v/>
      </c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38"/>
      <c r="BR319" s="238"/>
      <c r="BS319" s="238"/>
      <c r="BT319" s="238"/>
      <c r="BU319" s="238"/>
      <c r="BV319" s="238"/>
      <c r="BW319" s="238"/>
      <c r="BX319" s="187"/>
      <c r="BY319" s="183"/>
      <c r="BZ319" s="183"/>
      <c r="CA319" s="183"/>
      <c r="CB319" s="183"/>
      <c r="CC319" s="183"/>
      <c r="CD319" s="183"/>
      <c r="CE319" s="238"/>
      <c r="CF319" s="238" t="str">
        <f t="shared" si="29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186" t="str">
        <f>IFERROR(ROUND((SUM(#REF!)),0),"")</f>
        <v/>
      </c>
      <c r="CP319" s="182"/>
      <c r="CQ319" s="188"/>
      <c r="CR319" s="174"/>
      <c r="CS319" s="174"/>
      <c r="CT319" s="174"/>
      <c r="CU319" s="174"/>
      <c r="CV319" s="230"/>
      <c r="CW319" s="230"/>
      <c r="CX319" s="230"/>
      <c r="CY319" s="230"/>
      <c r="CZ319" s="230"/>
      <c r="DA319" s="230"/>
      <c r="DB319" s="221" t="str">
        <f>IFERROR((AM319-L319)/L319,"")</f>
        <v/>
      </c>
      <c r="DC319" s="231">
        <f t="shared" si="22"/>
        <v>0</v>
      </c>
      <c r="DD319" s="15">
        <f>SUM(BH319:BP319,AV319:BD319)</f>
        <v>0</v>
      </c>
      <c r="DE319" s="258" t="str">
        <f>IFERROR(ROUND(DD319/K319,0),"")</f>
        <v/>
      </c>
      <c r="DF319" s="258" t="str">
        <f>IFERROR(ROUND(CO319/AQ319,1),"")</f>
        <v/>
      </c>
      <c r="DG319" s="231" t="str">
        <f t="shared" si="23"/>
        <v/>
      </c>
      <c r="DH319" s="225" t="str">
        <f t="shared" si="24"/>
        <v/>
      </c>
      <c r="DJ319" s="15" t="str">
        <f>IFERROR(#REF!-AO319,"")</f>
        <v/>
      </c>
      <c r="DL319" s="274" t="str">
        <f>IFERROR(#REF!-L319,"")</f>
        <v/>
      </c>
      <c r="DM319" s="238" t="e">
        <f>IF(#REF!&gt;AP319,0,1)</f>
        <v>#REF!</v>
      </c>
      <c r="DN319" s="238">
        <f>IF(AN319&lt;M319,0,1)</f>
        <v>1</v>
      </c>
      <c r="DO319" s="238">
        <f>IF(AN319&gt;N319,0,1)</f>
        <v>1</v>
      </c>
      <c r="DP319" s="238"/>
      <c r="DQ319" s="238"/>
      <c r="DR319" s="238"/>
      <c r="DS319" s="238"/>
      <c r="DT319" s="238"/>
      <c r="DU319" s="238"/>
      <c r="DV319" s="238"/>
      <c r="DW319" s="238"/>
      <c r="DX319" s="238"/>
      <c r="DY319" s="238"/>
      <c r="DZ319" s="238"/>
      <c r="EA319" s="238"/>
      <c r="EB319" s="238"/>
      <c r="EC319" s="238"/>
      <c r="ED319" s="238"/>
      <c r="EE319" s="238"/>
      <c r="EF319" s="238"/>
      <c r="EG319" s="238"/>
      <c r="EH319" s="238"/>
    </row>
    <row r="320" spans="1:138" s="196" customFormat="1" ht="31.5" hidden="1" customHeight="1" x14ac:dyDescent="0.2">
      <c r="A320" s="192"/>
      <c r="B320" s="172"/>
      <c r="C320" s="265"/>
      <c r="D320" s="172"/>
      <c r="E320" s="172"/>
      <c r="F320" s="172"/>
      <c r="G320" s="195"/>
      <c r="H320" s="258"/>
      <c r="I320" s="258"/>
      <c r="J320" s="258"/>
      <c r="K320" s="258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 t="str">
        <f t="shared" si="25"/>
        <v/>
      </c>
      <c r="AN320" s="269" t="str">
        <f t="shared" si="26"/>
        <v/>
      </c>
      <c r="AO320" s="184"/>
      <c r="AP320" s="185"/>
      <c r="AQ320" s="183" t="str">
        <f t="shared" si="27"/>
        <v/>
      </c>
      <c r="AR320" s="183" t="str">
        <f t="shared" si="28"/>
        <v/>
      </c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38"/>
      <c r="BR320" s="238"/>
      <c r="BS320" s="238"/>
      <c r="BT320" s="238"/>
      <c r="BU320" s="238"/>
      <c r="BV320" s="238"/>
      <c r="BW320" s="238"/>
      <c r="BX320" s="187"/>
      <c r="BY320" s="183"/>
      <c r="BZ320" s="183"/>
      <c r="CA320" s="183"/>
      <c r="CB320" s="183"/>
      <c r="CC320" s="183"/>
      <c r="CD320" s="183"/>
      <c r="CE320" s="238"/>
      <c r="CF320" s="238" t="str">
        <f t="shared" si="29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186" t="str">
        <f>IFERROR(ROUND((SUM(#REF!)),0),"")</f>
        <v/>
      </c>
      <c r="CP320" s="182"/>
      <c r="CQ320" s="188"/>
      <c r="CR320" s="174"/>
      <c r="CS320" s="174"/>
      <c r="CT320" s="174"/>
      <c r="CU320" s="174"/>
      <c r="CV320" s="230"/>
      <c r="CW320" s="230"/>
      <c r="CX320" s="230"/>
      <c r="CY320" s="230"/>
      <c r="CZ320" s="230"/>
      <c r="DA320" s="230"/>
      <c r="DB320" s="221" t="str">
        <f>IFERROR((AM320-L320)/L320,"")</f>
        <v/>
      </c>
      <c r="DC320" s="231">
        <f t="shared" si="22"/>
        <v>0</v>
      </c>
      <c r="DD320" s="15">
        <f>SUM(BH320:BP320,AV320:BD320)</f>
        <v>0</v>
      </c>
      <c r="DE320" s="258" t="str">
        <f>IFERROR(ROUND(DD320/K320,0),"")</f>
        <v/>
      </c>
      <c r="DF320" s="258" t="str">
        <f>IFERROR(ROUND(CO320/AQ320,1),"")</f>
        <v/>
      </c>
      <c r="DG320" s="231" t="str">
        <f t="shared" si="23"/>
        <v/>
      </c>
      <c r="DH320" s="225" t="str">
        <f t="shared" si="24"/>
        <v/>
      </c>
      <c r="DJ320" s="15" t="str">
        <f>IFERROR(#REF!-AO320,"")</f>
        <v/>
      </c>
      <c r="DL320" s="274" t="str">
        <f>IFERROR(#REF!-L320,"")</f>
        <v/>
      </c>
      <c r="DM320" s="238" t="e">
        <f>IF(#REF!&gt;AP320,0,1)</f>
        <v>#REF!</v>
      </c>
      <c r="DN320" s="238">
        <f>IF(AN320&lt;M320,0,1)</f>
        <v>1</v>
      </c>
      <c r="DO320" s="238">
        <f>IF(AN320&gt;N320,0,1)</f>
        <v>1</v>
      </c>
      <c r="DP320" s="238"/>
      <c r="DQ320" s="238"/>
      <c r="DR320" s="238"/>
      <c r="DS320" s="238"/>
      <c r="DT320" s="238"/>
      <c r="DU320" s="238"/>
      <c r="DV320" s="238"/>
      <c r="DW320" s="238"/>
      <c r="DX320" s="238"/>
      <c r="DY320" s="238"/>
      <c r="DZ320" s="238"/>
      <c r="EA320" s="238"/>
      <c r="EB320" s="238"/>
      <c r="EC320" s="238"/>
      <c r="ED320" s="238"/>
      <c r="EE320" s="238"/>
      <c r="EF320" s="238"/>
      <c r="EG320" s="238"/>
      <c r="EH320" s="238"/>
    </row>
    <row r="321" spans="1:138" s="196" customFormat="1" ht="31.5" hidden="1" customHeight="1" x14ac:dyDescent="0.2">
      <c r="A321" s="192"/>
      <c r="B321" s="172"/>
      <c r="C321" s="265"/>
      <c r="D321" s="172"/>
      <c r="E321" s="172"/>
      <c r="F321" s="172"/>
      <c r="G321" s="195"/>
      <c r="H321" s="258"/>
      <c r="I321" s="258"/>
      <c r="J321" s="258"/>
      <c r="K321" s="258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 t="str">
        <f t="shared" si="25"/>
        <v/>
      </c>
      <c r="AN321" s="269" t="str">
        <f t="shared" si="26"/>
        <v/>
      </c>
      <c r="AO321" s="184"/>
      <c r="AP321" s="185"/>
      <c r="AQ321" s="183" t="str">
        <f t="shared" si="27"/>
        <v/>
      </c>
      <c r="AR321" s="183" t="str">
        <f t="shared" si="28"/>
        <v/>
      </c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38"/>
      <c r="BR321" s="238"/>
      <c r="BS321" s="238"/>
      <c r="BT321" s="238"/>
      <c r="BU321" s="238"/>
      <c r="BV321" s="238"/>
      <c r="BW321" s="238"/>
      <c r="BX321" s="187"/>
      <c r="BY321" s="183"/>
      <c r="BZ321" s="183"/>
      <c r="CA321" s="183"/>
      <c r="CB321" s="183"/>
      <c r="CC321" s="183"/>
      <c r="CD321" s="183"/>
      <c r="CE321" s="238"/>
      <c r="CF321" s="238" t="str">
        <f t="shared" si="29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186" t="str">
        <f>IFERROR(ROUND((SUM(#REF!)),0),"")</f>
        <v/>
      </c>
      <c r="CP321" s="182"/>
      <c r="CQ321" s="188"/>
      <c r="CR321" s="174"/>
      <c r="CS321" s="174"/>
      <c r="CT321" s="174"/>
      <c r="CU321" s="174"/>
      <c r="CV321" s="230"/>
      <c r="CW321" s="230"/>
      <c r="CX321" s="230"/>
      <c r="CY321" s="230"/>
      <c r="CZ321" s="230"/>
      <c r="DA321" s="230"/>
      <c r="DB321" s="221" t="str">
        <f>IFERROR((AM321-L321)/L321,"")</f>
        <v/>
      </c>
      <c r="DC321" s="231">
        <f t="shared" si="22"/>
        <v>0</v>
      </c>
      <c r="DD321" s="15">
        <f>SUM(BH321:BP321,AV321:BD321)</f>
        <v>0</v>
      </c>
      <c r="DE321" s="258" t="str">
        <f>IFERROR(ROUND(DD321/K321,0),"")</f>
        <v/>
      </c>
      <c r="DF321" s="258" t="str">
        <f>IFERROR(ROUND(CO321/AQ321,1),"")</f>
        <v/>
      </c>
      <c r="DG321" s="231" t="str">
        <f t="shared" si="23"/>
        <v/>
      </c>
      <c r="DH321" s="225" t="str">
        <f t="shared" si="24"/>
        <v/>
      </c>
      <c r="DJ321" s="15" t="str">
        <f>IFERROR(#REF!-AO321,"")</f>
        <v/>
      </c>
      <c r="DL321" s="274" t="str">
        <f>IFERROR(#REF!-L321,"")</f>
        <v/>
      </c>
      <c r="DM321" s="238" t="e">
        <f>IF(#REF!&gt;AP321,0,1)</f>
        <v>#REF!</v>
      </c>
      <c r="DN321" s="238">
        <f>IF(AN321&lt;M321,0,1)</f>
        <v>1</v>
      </c>
      <c r="DO321" s="238">
        <f>IF(AN321&gt;N321,0,1)</f>
        <v>1</v>
      </c>
      <c r="DP321" s="238"/>
      <c r="DQ321" s="238"/>
      <c r="DR321" s="238"/>
      <c r="DS321" s="238"/>
      <c r="DT321" s="238"/>
      <c r="DU321" s="238"/>
      <c r="DV321" s="238"/>
      <c r="DW321" s="238"/>
      <c r="DX321" s="238"/>
      <c r="DY321" s="238"/>
      <c r="DZ321" s="238"/>
      <c r="EA321" s="238"/>
      <c r="EB321" s="238"/>
      <c r="EC321" s="238"/>
      <c r="ED321" s="238"/>
      <c r="EE321" s="238"/>
      <c r="EF321" s="238"/>
      <c r="EG321" s="238"/>
      <c r="EH321" s="238"/>
    </row>
    <row r="322" spans="1:138" s="196" customFormat="1" ht="31.5" hidden="1" customHeight="1" x14ac:dyDescent="0.2">
      <c r="A322" s="192"/>
      <c r="B322" s="172"/>
      <c r="C322" s="265"/>
      <c r="D322" s="172"/>
      <c r="E322" s="172"/>
      <c r="F322" s="172"/>
      <c r="G322" s="195"/>
      <c r="H322" s="258"/>
      <c r="I322" s="258"/>
      <c r="J322" s="258"/>
      <c r="K322" s="258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 t="str">
        <f t="shared" si="25"/>
        <v/>
      </c>
      <c r="AN322" s="269" t="str">
        <f t="shared" si="26"/>
        <v/>
      </c>
      <c r="AO322" s="184"/>
      <c r="AP322" s="185"/>
      <c r="AQ322" s="183" t="str">
        <f t="shared" si="27"/>
        <v/>
      </c>
      <c r="AR322" s="183" t="str">
        <f t="shared" si="28"/>
        <v/>
      </c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38"/>
      <c r="BR322" s="238"/>
      <c r="BS322" s="238"/>
      <c r="BT322" s="238"/>
      <c r="BU322" s="238"/>
      <c r="BV322" s="238"/>
      <c r="BW322" s="238"/>
      <c r="BX322" s="187"/>
      <c r="BY322" s="183"/>
      <c r="BZ322" s="183"/>
      <c r="CA322" s="183"/>
      <c r="CB322" s="183"/>
      <c r="CC322" s="183"/>
      <c r="CD322" s="183"/>
      <c r="CE322" s="238"/>
      <c r="CF322" s="238" t="str">
        <f t="shared" si="29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186" t="str">
        <f>IFERROR(ROUND((SUM(#REF!)),0),"")</f>
        <v/>
      </c>
      <c r="CP322" s="182"/>
      <c r="CQ322" s="188"/>
      <c r="CR322" s="174"/>
      <c r="CS322" s="174"/>
      <c r="CT322" s="174"/>
      <c r="CU322" s="174"/>
      <c r="CV322" s="230"/>
      <c r="CW322" s="230"/>
      <c r="CX322" s="230"/>
      <c r="CY322" s="230"/>
      <c r="CZ322" s="230"/>
      <c r="DA322" s="230"/>
      <c r="DB322" s="221" t="str">
        <f>IFERROR((AM322-L322)/L322,"")</f>
        <v/>
      </c>
      <c r="DC322" s="231">
        <f t="shared" si="22"/>
        <v>0</v>
      </c>
      <c r="DD322" s="15">
        <f>SUM(BH322:BP322,AV322:BD322)</f>
        <v>0</v>
      </c>
      <c r="DE322" s="258" t="str">
        <f>IFERROR(ROUND(DD322/K322,0),"")</f>
        <v/>
      </c>
      <c r="DF322" s="258" t="str">
        <f>IFERROR(ROUND(CO322/AQ322,1),"")</f>
        <v/>
      </c>
      <c r="DG322" s="231" t="str">
        <f t="shared" si="23"/>
        <v/>
      </c>
      <c r="DH322" s="225" t="str">
        <f t="shared" si="24"/>
        <v/>
      </c>
      <c r="DJ322" s="15" t="str">
        <f>IFERROR(#REF!-AO322,"")</f>
        <v/>
      </c>
      <c r="DL322" s="274" t="str">
        <f>IFERROR(#REF!-L322,"")</f>
        <v/>
      </c>
      <c r="DM322" s="238" t="e">
        <f>IF(#REF!&gt;AP322,0,1)</f>
        <v>#REF!</v>
      </c>
      <c r="DN322" s="238">
        <f>IF(AN322&lt;M322,0,1)</f>
        <v>1</v>
      </c>
      <c r="DO322" s="238">
        <f>IF(AN322&gt;N322,0,1)</f>
        <v>1</v>
      </c>
      <c r="DP322" s="238"/>
      <c r="DQ322" s="238"/>
      <c r="DR322" s="238"/>
      <c r="DS322" s="238"/>
      <c r="DT322" s="238"/>
      <c r="DU322" s="238"/>
      <c r="DV322" s="238"/>
      <c r="DW322" s="238"/>
      <c r="DX322" s="238"/>
      <c r="DY322" s="238"/>
      <c r="DZ322" s="238"/>
      <c r="EA322" s="238"/>
      <c r="EB322" s="238"/>
      <c r="EC322" s="238"/>
      <c r="ED322" s="238"/>
      <c r="EE322" s="238"/>
      <c r="EF322" s="238"/>
      <c r="EG322" s="238"/>
      <c r="EH322" s="238"/>
    </row>
    <row r="323" spans="1:138" s="196" customFormat="1" ht="31.5" hidden="1" customHeight="1" x14ac:dyDescent="0.2">
      <c r="A323" s="192"/>
      <c r="B323" s="172"/>
      <c r="C323" s="265"/>
      <c r="D323" s="172"/>
      <c r="E323" s="172"/>
      <c r="F323" s="172"/>
      <c r="G323" s="195"/>
      <c r="H323" s="258"/>
      <c r="I323" s="258"/>
      <c r="J323" s="258"/>
      <c r="K323" s="258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 t="str">
        <f t="shared" si="25"/>
        <v/>
      </c>
      <c r="AN323" s="269" t="str">
        <f t="shared" si="26"/>
        <v/>
      </c>
      <c r="AO323" s="184"/>
      <c r="AP323" s="185"/>
      <c r="AQ323" s="183" t="str">
        <f t="shared" si="27"/>
        <v/>
      </c>
      <c r="AR323" s="183" t="str">
        <f t="shared" si="28"/>
        <v/>
      </c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38"/>
      <c r="BR323" s="238"/>
      <c r="BS323" s="238"/>
      <c r="BT323" s="238"/>
      <c r="BU323" s="238"/>
      <c r="BV323" s="238"/>
      <c r="BW323" s="238"/>
      <c r="BX323" s="187"/>
      <c r="BY323" s="183"/>
      <c r="BZ323" s="183"/>
      <c r="CA323" s="183"/>
      <c r="CB323" s="183"/>
      <c r="CC323" s="183"/>
      <c r="CD323" s="183"/>
      <c r="CE323" s="238"/>
      <c r="CF323" s="238" t="str">
        <f t="shared" si="29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186" t="str">
        <f>IFERROR(ROUND((SUM(#REF!)),0),"")</f>
        <v/>
      </c>
      <c r="CP323" s="182"/>
      <c r="CQ323" s="188"/>
      <c r="CR323" s="174"/>
      <c r="CS323" s="174"/>
      <c r="CT323" s="174"/>
      <c r="CU323" s="174"/>
      <c r="CV323" s="230"/>
      <c r="CW323" s="230"/>
      <c r="CX323" s="230"/>
      <c r="CY323" s="230"/>
      <c r="CZ323" s="230"/>
      <c r="DA323" s="230"/>
      <c r="DB323" s="221" t="str">
        <f>IFERROR((AM323-L323)/L323,"")</f>
        <v/>
      </c>
      <c r="DC323" s="231">
        <f t="shared" si="22"/>
        <v>0</v>
      </c>
      <c r="DD323" s="15">
        <f>SUM(BH323:BP323,AV323:BD323)</f>
        <v>0</v>
      </c>
      <c r="DE323" s="258" t="str">
        <f>IFERROR(ROUND(DD323/K323,0),"")</f>
        <v/>
      </c>
      <c r="DF323" s="258" t="str">
        <f>IFERROR(ROUND(CO323/AQ323,1),"")</f>
        <v/>
      </c>
      <c r="DG323" s="231" t="str">
        <f t="shared" si="23"/>
        <v/>
      </c>
      <c r="DH323" s="225" t="str">
        <f t="shared" si="24"/>
        <v/>
      </c>
      <c r="DJ323" s="15" t="str">
        <f>IFERROR(#REF!-AO323,"")</f>
        <v/>
      </c>
      <c r="DL323" s="274" t="str">
        <f>IFERROR(#REF!-L323,"")</f>
        <v/>
      </c>
      <c r="DM323" s="238" t="e">
        <f>IF(#REF!&gt;AP323,0,1)</f>
        <v>#REF!</v>
      </c>
      <c r="DN323" s="238">
        <f>IF(AN323&lt;M323,0,1)</f>
        <v>1</v>
      </c>
      <c r="DO323" s="238">
        <f>IF(AN323&gt;N323,0,1)</f>
        <v>1</v>
      </c>
      <c r="DP323" s="238"/>
      <c r="DQ323" s="238"/>
      <c r="DR323" s="238"/>
      <c r="DS323" s="238"/>
      <c r="DT323" s="238"/>
      <c r="DU323" s="238"/>
      <c r="DV323" s="238"/>
      <c r="DW323" s="238"/>
      <c r="DX323" s="238"/>
      <c r="DY323" s="238"/>
      <c r="DZ323" s="238"/>
      <c r="EA323" s="238"/>
      <c r="EB323" s="238"/>
      <c r="EC323" s="238"/>
      <c r="ED323" s="238"/>
      <c r="EE323" s="238"/>
      <c r="EF323" s="238"/>
      <c r="EG323" s="238"/>
      <c r="EH323" s="238"/>
    </row>
    <row r="324" spans="1:138" s="196" customFormat="1" ht="31.5" hidden="1" customHeight="1" x14ac:dyDescent="0.2">
      <c r="A324" s="192"/>
      <c r="B324" s="172"/>
      <c r="C324" s="265"/>
      <c r="D324" s="172"/>
      <c r="E324" s="172"/>
      <c r="F324" s="172"/>
      <c r="G324" s="195"/>
      <c r="H324" s="258"/>
      <c r="I324" s="258"/>
      <c r="J324" s="258"/>
      <c r="K324" s="258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 t="str">
        <f t="shared" si="25"/>
        <v/>
      </c>
      <c r="AN324" s="269" t="str">
        <f t="shared" si="26"/>
        <v/>
      </c>
      <c r="AO324" s="184"/>
      <c r="AP324" s="185"/>
      <c r="AQ324" s="183" t="str">
        <f t="shared" si="27"/>
        <v/>
      </c>
      <c r="AR324" s="183" t="str">
        <f t="shared" si="28"/>
        <v/>
      </c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38"/>
      <c r="BR324" s="238"/>
      <c r="BS324" s="238"/>
      <c r="BT324" s="238"/>
      <c r="BU324" s="238"/>
      <c r="BV324" s="238"/>
      <c r="BW324" s="238"/>
      <c r="BX324" s="187"/>
      <c r="BY324" s="183"/>
      <c r="BZ324" s="183"/>
      <c r="CA324" s="183"/>
      <c r="CB324" s="183"/>
      <c r="CC324" s="183"/>
      <c r="CD324" s="183"/>
      <c r="CE324" s="238"/>
      <c r="CF324" s="238" t="str">
        <f t="shared" si="29"/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186" t="str">
        <f>IFERROR(ROUND((SUM(#REF!)),0),"")</f>
        <v/>
      </c>
      <c r="CP324" s="182"/>
      <c r="CQ324" s="188"/>
      <c r="CR324" s="174"/>
      <c r="CS324" s="174"/>
      <c r="CT324" s="174"/>
      <c r="CU324" s="174"/>
      <c r="CV324" s="230"/>
      <c r="CW324" s="230"/>
      <c r="CX324" s="230"/>
      <c r="CY324" s="230"/>
      <c r="CZ324" s="230"/>
      <c r="DA324" s="230"/>
      <c r="DB324" s="221" t="str">
        <f>IFERROR((AM324-L324)/L324,"")</f>
        <v/>
      </c>
      <c r="DC324" s="231">
        <f t="shared" ref="DC324:DC387" si="30">AU324+BG324</f>
        <v>0</v>
      </c>
      <c r="DD324" s="15">
        <f>SUM(BH324:BP324,AV324:BD324)</f>
        <v>0</v>
      </c>
      <c r="DE324" s="258" t="str">
        <f>IFERROR(ROUND(DD324/K324,0),"")</f>
        <v/>
      </c>
      <c r="DF324" s="258" t="str">
        <f>IFERROR(ROUND(CO324/AQ324,1),"")</f>
        <v/>
      </c>
      <c r="DG324" s="231" t="str">
        <f t="shared" ref="DG324:DG387" si="31">IFERROR(DC324+DE324,"")</f>
        <v/>
      </c>
      <c r="DH324" s="225" t="str">
        <f t="shared" ref="DH324:DH387" si="32">IFERROR(DE324/DG324,"")</f>
        <v/>
      </c>
      <c r="DJ324" s="15" t="str">
        <f>IFERROR(#REF!-AO324,"")</f>
        <v/>
      </c>
      <c r="DL324" s="274" t="str">
        <f>IFERROR(#REF!-L324,"")</f>
        <v/>
      </c>
      <c r="DM324" s="238" t="e">
        <f>IF(#REF!&gt;AP324,0,1)</f>
        <v>#REF!</v>
      </c>
      <c r="DN324" s="238">
        <f>IF(AN324&lt;M324,0,1)</f>
        <v>1</v>
      </c>
      <c r="DO324" s="238">
        <f>IF(AN324&gt;N324,0,1)</f>
        <v>1</v>
      </c>
      <c r="DP324" s="238"/>
      <c r="DQ324" s="238"/>
      <c r="DR324" s="238"/>
      <c r="DS324" s="238"/>
      <c r="DT324" s="238"/>
      <c r="DU324" s="238"/>
      <c r="DV324" s="238"/>
      <c r="DW324" s="238"/>
      <c r="DX324" s="238"/>
      <c r="DY324" s="238"/>
      <c r="DZ324" s="238"/>
      <c r="EA324" s="238"/>
      <c r="EB324" s="238"/>
      <c r="EC324" s="238"/>
      <c r="ED324" s="238"/>
      <c r="EE324" s="238"/>
      <c r="EF324" s="238"/>
      <c r="EG324" s="238"/>
      <c r="EH324" s="238"/>
    </row>
    <row r="325" spans="1:138" s="196" customFormat="1" ht="31.5" hidden="1" customHeight="1" x14ac:dyDescent="0.2">
      <c r="A325" s="192"/>
      <c r="B325" s="172"/>
      <c r="C325" s="265"/>
      <c r="D325" s="172"/>
      <c r="E325" s="172"/>
      <c r="F325" s="172"/>
      <c r="G325" s="195"/>
      <c r="H325" s="258"/>
      <c r="I325" s="258"/>
      <c r="J325" s="258"/>
      <c r="K325" s="258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 t="str">
        <f t="shared" si="25"/>
        <v/>
      </c>
      <c r="AN325" s="269" t="str">
        <f t="shared" si="26"/>
        <v/>
      </c>
      <c r="AO325" s="184"/>
      <c r="AP325" s="185"/>
      <c r="AQ325" s="183" t="str">
        <f t="shared" si="27"/>
        <v/>
      </c>
      <c r="AR325" s="183" t="str">
        <f t="shared" si="28"/>
        <v/>
      </c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38"/>
      <c r="BR325" s="238"/>
      <c r="BS325" s="238"/>
      <c r="BT325" s="238"/>
      <c r="BU325" s="238"/>
      <c r="BV325" s="238"/>
      <c r="BW325" s="238"/>
      <c r="BX325" s="187"/>
      <c r="BY325" s="183"/>
      <c r="BZ325" s="183"/>
      <c r="CA325" s="183"/>
      <c r="CB325" s="183"/>
      <c r="CC325" s="183"/>
      <c r="CD325" s="183"/>
      <c r="CE325" s="238"/>
      <c r="CF325" s="238" t="str">
        <f t="shared" si="29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186" t="str">
        <f>IFERROR(ROUND((SUM(#REF!)),0),"")</f>
        <v/>
      </c>
      <c r="CP325" s="182"/>
      <c r="CQ325" s="188"/>
      <c r="CR325" s="174"/>
      <c r="CS325" s="174"/>
      <c r="CT325" s="174"/>
      <c r="CU325" s="174"/>
      <c r="CV325" s="230"/>
      <c r="CW325" s="230"/>
      <c r="CX325" s="230"/>
      <c r="CY325" s="230"/>
      <c r="CZ325" s="230"/>
      <c r="DA325" s="230"/>
      <c r="DB325" s="221" t="str">
        <f>IFERROR((AM325-L325)/L325,"")</f>
        <v/>
      </c>
      <c r="DC325" s="231">
        <f t="shared" si="30"/>
        <v>0</v>
      </c>
      <c r="DD325" s="15">
        <f>SUM(BH325:BP325,AV325:BD325)</f>
        <v>0</v>
      </c>
      <c r="DE325" s="258" t="str">
        <f>IFERROR(ROUND(DD325/K325,0),"")</f>
        <v/>
      </c>
      <c r="DF325" s="258" t="str">
        <f>IFERROR(ROUND(CO325/AQ325,1),"")</f>
        <v/>
      </c>
      <c r="DG325" s="231" t="str">
        <f t="shared" si="31"/>
        <v/>
      </c>
      <c r="DH325" s="225" t="str">
        <f t="shared" si="32"/>
        <v/>
      </c>
      <c r="DJ325" s="15" t="str">
        <f>IFERROR(#REF!-AO325,"")</f>
        <v/>
      </c>
      <c r="DL325" s="274" t="str">
        <f>IFERROR(#REF!-L325,"")</f>
        <v/>
      </c>
      <c r="DM325" s="238" t="e">
        <f>IF(#REF!&gt;AP325,0,1)</f>
        <v>#REF!</v>
      </c>
      <c r="DN325" s="238">
        <f>IF(AN325&lt;M325,0,1)</f>
        <v>1</v>
      </c>
      <c r="DO325" s="238">
        <f>IF(AN325&gt;N325,0,1)</f>
        <v>1</v>
      </c>
      <c r="DP325" s="238"/>
      <c r="DQ325" s="238"/>
      <c r="DR325" s="238"/>
      <c r="DS325" s="238"/>
      <c r="DT325" s="238"/>
      <c r="DU325" s="238"/>
      <c r="DV325" s="238"/>
      <c r="DW325" s="238"/>
      <c r="DX325" s="238"/>
      <c r="DY325" s="238"/>
      <c r="DZ325" s="238"/>
      <c r="EA325" s="238"/>
      <c r="EB325" s="238"/>
      <c r="EC325" s="238"/>
      <c r="ED325" s="238"/>
      <c r="EE325" s="238"/>
      <c r="EF325" s="238"/>
      <c r="EG325" s="238"/>
      <c r="EH325" s="238"/>
    </row>
    <row r="326" spans="1:138" s="196" customFormat="1" ht="31.5" hidden="1" customHeight="1" x14ac:dyDescent="0.2">
      <c r="A326" s="192"/>
      <c r="B326" s="172"/>
      <c r="C326" s="265"/>
      <c r="D326" s="172"/>
      <c r="E326" s="172"/>
      <c r="F326" s="172"/>
      <c r="G326" s="195"/>
      <c r="H326" s="258"/>
      <c r="I326" s="258"/>
      <c r="J326" s="258"/>
      <c r="K326" s="258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 t="str">
        <f t="shared" si="25"/>
        <v/>
      </c>
      <c r="AN326" s="269" t="str">
        <f t="shared" si="26"/>
        <v/>
      </c>
      <c r="AO326" s="184"/>
      <c r="AP326" s="185"/>
      <c r="AQ326" s="183" t="str">
        <f t="shared" si="27"/>
        <v/>
      </c>
      <c r="AR326" s="183" t="str">
        <f t="shared" si="28"/>
        <v/>
      </c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38"/>
      <c r="BR326" s="238"/>
      <c r="BS326" s="238"/>
      <c r="BT326" s="238"/>
      <c r="BU326" s="238"/>
      <c r="BV326" s="238"/>
      <c r="BW326" s="238"/>
      <c r="BX326" s="187"/>
      <c r="BY326" s="183"/>
      <c r="BZ326" s="183"/>
      <c r="CA326" s="183"/>
      <c r="CB326" s="183"/>
      <c r="CC326" s="183"/>
      <c r="CD326" s="183"/>
      <c r="CE326" s="238"/>
      <c r="CF326" s="238" t="str">
        <f t="shared" si="29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186" t="str">
        <f>IFERROR(ROUND((SUM(#REF!)),0),"")</f>
        <v/>
      </c>
      <c r="CP326" s="182"/>
      <c r="CQ326" s="188"/>
      <c r="CR326" s="174"/>
      <c r="CS326" s="174"/>
      <c r="CT326" s="174"/>
      <c r="CU326" s="174"/>
      <c r="CV326" s="230"/>
      <c r="CW326" s="230"/>
      <c r="CX326" s="230"/>
      <c r="CY326" s="230"/>
      <c r="CZ326" s="230"/>
      <c r="DA326" s="230"/>
      <c r="DB326" s="221" t="str">
        <f>IFERROR((AM326-L326)/L326,"")</f>
        <v/>
      </c>
      <c r="DC326" s="231">
        <f t="shared" si="30"/>
        <v>0</v>
      </c>
      <c r="DD326" s="15">
        <f>SUM(BH326:BP326,AV326:BD326)</f>
        <v>0</v>
      </c>
      <c r="DE326" s="258" t="str">
        <f>IFERROR(ROUND(DD326/K326,0),"")</f>
        <v/>
      </c>
      <c r="DF326" s="258" t="str">
        <f>IFERROR(ROUND(CO326/AQ326,1),"")</f>
        <v/>
      </c>
      <c r="DG326" s="231" t="str">
        <f t="shared" si="31"/>
        <v/>
      </c>
      <c r="DH326" s="225" t="str">
        <f t="shared" si="32"/>
        <v/>
      </c>
      <c r="DJ326" s="15" t="str">
        <f>IFERROR(#REF!-AO326,"")</f>
        <v/>
      </c>
      <c r="DL326" s="274" t="str">
        <f>IFERROR(#REF!-L326,"")</f>
        <v/>
      </c>
      <c r="DM326" s="238" t="e">
        <f>IF(#REF!&gt;AP326,0,1)</f>
        <v>#REF!</v>
      </c>
      <c r="DN326" s="238">
        <f>IF(AN326&lt;M326,0,1)</f>
        <v>1</v>
      </c>
      <c r="DO326" s="238">
        <f>IF(AN326&gt;N326,0,1)</f>
        <v>1</v>
      </c>
      <c r="DP326" s="238"/>
      <c r="DQ326" s="238"/>
      <c r="DR326" s="238"/>
      <c r="DS326" s="238"/>
      <c r="DT326" s="238"/>
      <c r="DU326" s="238"/>
      <c r="DV326" s="238"/>
      <c r="DW326" s="238"/>
      <c r="DX326" s="238"/>
      <c r="DY326" s="238"/>
      <c r="DZ326" s="238"/>
      <c r="EA326" s="238"/>
      <c r="EB326" s="238"/>
      <c r="EC326" s="238"/>
      <c r="ED326" s="238"/>
      <c r="EE326" s="238"/>
      <c r="EF326" s="238"/>
      <c r="EG326" s="238"/>
      <c r="EH326" s="238"/>
    </row>
    <row r="327" spans="1:138" s="196" customFormat="1" ht="31.5" hidden="1" customHeight="1" x14ac:dyDescent="0.2">
      <c r="A327" s="192"/>
      <c r="B327" s="172"/>
      <c r="C327" s="265"/>
      <c r="D327" s="172"/>
      <c r="E327" s="172"/>
      <c r="F327" s="172"/>
      <c r="G327" s="195"/>
      <c r="H327" s="258"/>
      <c r="I327" s="258"/>
      <c r="J327" s="258"/>
      <c r="K327" s="258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 t="str">
        <f t="shared" si="25"/>
        <v/>
      </c>
      <c r="AN327" s="269" t="str">
        <f t="shared" si="26"/>
        <v/>
      </c>
      <c r="AO327" s="184"/>
      <c r="AP327" s="185"/>
      <c r="AQ327" s="183" t="str">
        <f t="shared" si="27"/>
        <v/>
      </c>
      <c r="AR327" s="183" t="str">
        <f t="shared" si="28"/>
        <v/>
      </c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38"/>
      <c r="BR327" s="238"/>
      <c r="BS327" s="238"/>
      <c r="BT327" s="238"/>
      <c r="BU327" s="238"/>
      <c r="BV327" s="238"/>
      <c r="BW327" s="238"/>
      <c r="BX327" s="187"/>
      <c r="BY327" s="183"/>
      <c r="BZ327" s="183"/>
      <c r="CA327" s="183"/>
      <c r="CB327" s="183"/>
      <c r="CC327" s="183"/>
      <c r="CD327" s="183"/>
      <c r="CE327" s="238"/>
      <c r="CF327" s="238" t="str">
        <f t="shared" si="29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186" t="str">
        <f>IFERROR(ROUND((SUM(#REF!)),0),"")</f>
        <v/>
      </c>
      <c r="CP327" s="182"/>
      <c r="CQ327" s="188"/>
      <c r="CR327" s="174"/>
      <c r="CS327" s="174"/>
      <c r="CT327" s="174"/>
      <c r="CU327" s="174"/>
      <c r="CV327" s="230"/>
      <c r="CW327" s="230"/>
      <c r="CX327" s="230"/>
      <c r="CY327" s="230"/>
      <c r="CZ327" s="230"/>
      <c r="DA327" s="230"/>
      <c r="DB327" s="221" t="str">
        <f>IFERROR((AM327-L327)/L327,"")</f>
        <v/>
      </c>
      <c r="DC327" s="231">
        <f t="shared" si="30"/>
        <v>0</v>
      </c>
      <c r="DD327" s="15">
        <f>SUM(BH327:BP327,AV327:BD327)</f>
        <v>0</v>
      </c>
      <c r="DE327" s="258" t="str">
        <f>IFERROR(ROUND(DD327/K327,0),"")</f>
        <v/>
      </c>
      <c r="DF327" s="258" t="str">
        <f>IFERROR(ROUND(CO327/AQ327,1),"")</f>
        <v/>
      </c>
      <c r="DG327" s="231" t="str">
        <f t="shared" si="31"/>
        <v/>
      </c>
      <c r="DH327" s="225" t="str">
        <f t="shared" si="32"/>
        <v/>
      </c>
      <c r="DJ327" s="15" t="str">
        <f>IFERROR(#REF!-AO327,"")</f>
        <v/>
      </c>
      <c r="DL327" s="274" t="str">
        <f>IFERROR(#REF!-L327,"")</f>
        <v/>
      </c>
      <c r="DM327" s="238" t="e">
        <f>IF(#REF!&gt;AP327,0,1)</f>
        <v>#REF!</v>
      </c>
      <c r="DN327" s="238">
        <f>IF(AN327&lt;M327,0,1)</f>
        <v>1</v>
      </c>
      <c r="DO327" s="238">
        <f>IF(AN327&gt;N327,0,1)</f>
        <v>1</v>
      </c>
      <c r="DP327" s="238"/>
      <c r="DQ327" s="238"/>
      <c r="DR327" s="238"/>
      <c r="DS327" s="238"/>
      <c r="DT327" s="238"/>
      <c r="DU327" s="238"/>
      <c r="DV327" s="238"/>
      <c r="DW327" s="238"/>
      <c r="DX327" s="238"/>
      <c r="DY327" s="238"/>
      <c r="DZ327" s="238"/>
      <c r="EA327" s="238"/>
      <c r="EB327" s="238"/>
      <c r="EC327" s="238"/>
      <c r="ED327" s="238"/>
      <c r="EE327" s="238"/>
      <c r="EF327" s="238"/>
      <c r="EG327" s="238"/>
      <c r="EH327" s="238"/>
    </row>
    <row r="328" spans="1:138" s="196" customFormat="1" ht="31.5" hidden="1" customHeight="1" x14ac:dyDescent="0.2">
      <c r="A328" s="192"/>
      <c r="B328" s="172"/>
      <c r="C328" s="265"/>
      <c r="D328" s="172"/>
      <c r="E328" s="172"/>
      <c r="F328" s="172"/>
      <c r="G328" s="195"/>
      <c r="H328" s="258"/>
      <c r="I328" s="258"/>
      <c r="J328" s="258"/>
      <c r="K328" s="258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 t="str">
        <f t="shared" si="25"/>
        <v/>
      </c>
      <c r="AN328" s="269" t="str">
        <f t="shared" si="26"/>
        <v/>
      </c>
      <c r="AO328" s="184"/>
      <c r="AP328" s="185"/>
      <c r="AQ328" s="183" t="str">
        <f t="shared" si="27"/>
        <v/>
      </c>
      <c r="AR328" s="183" t="str">
        <f t="shared" si="28"/>
        <v/>
      </c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38"/>
      <c r="BR328" s="238"/>
      <c r="BS328" s="238"/>
      <c r="BT328" s="238"/>
      <c r="BU328" s="238"/>
      <c r="BV328" s="238"/>
      <c r="BW328" s="238"/>
      <c r="BX328" s="187"/>
      <c r="BY328" s="183"/>
      <c r="BZ328" s="183"/>
      <c r="CA328" s="183"/>
      <c r="CB328" s="183"/>
      <c r="CC328" s="183"/>
      <c r="CD328" s="183"/>
      <c r="CE328" s="238"/>
      <c r="CF328" s="238" t="str">
        <f t="shared" si="29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186" t="str">
        <f>IFERROR(ROUND((SUM(#REF!)),0),"")</f>
        <v/>
      </c>
      <c r="CP328" s="182"/>
      <c r="CQ328" s="188"/>
      <c r="CR328" s="174"/>
      <c r="CS328" s="174"/>
      <c r="CT328" s="174"/>
      <c r="CU328" s="174"/>
      <c r="CV328" s="230"/>
      <c r="CW328" s="230"/>
      <c r="CX328" s="230"/>
      <c r="CY328" s="230"/>
      <c r="CZ328" s="230"/>
      <c r="DA328" s="230"/>
      <c r="DB328" s="221" t="str">
        <f>IFERROR((AM328-L328)/L328,"")</f>
        <v/>
      </c>
      <c r="DC328" s="231">
        <f t="shared" si="30"/>
        <v>0</v>
      </c>
      <c r="DD328" s="15">
        <f>SUM(BH328:BP328,AV328:BD328)</f>
        <v>0</v>
      </c>
      <c r="DE328" s="258" t="str">
        <f>IFERROR(ROUND(DD328/K328,0),"")</f>
        <v/>
      </c>
      <c r="DF328" s="258" t="str">
        <f>IFERROR(ROUND(CO328/AQ328,1),"")</f>
        <v/>
      </c>
      <c r="DG328" s="231" t="str">
        <f t="shared" si="31"/>
        <v/>
      </c>
      <c r="DH328" s="225" t="str">
        <f t="shared" si="32"/>
        <v/>
      </c>
      <c r="DJ328" s="15" t="str">
        <f>IFERROR(#REF!-AO328,"")</f>
        <v/>
      </c>
      <c r="DL328" s="274" t="str">
        <f>IFERROR(#REF!-L328,"")</f>
        <v/>
      </c>
      <c r="DM328" s="238" t="e">
        <f>IF(#REF!&gt;AP328,0,1)</f>
        <v>#REF!</v>
      </c>
      <c r="DN328" s="238">
        <f>IF(AN328&lt;M328,0,1)</f>
        <v>1</v>
      </c>
      <c r="DO328" s="238">
        <f>IF(AN328&gt;N328,0,1)</f>
        <v>1</v>
      </c>
      <c r="DP328" s="238"/>
      <c r="DQ328" s="238"/>
      <c r="DR328" s="238"/>
      <c r="DS328" s="238"/>
      <c r="DT328" s="238"/>
      <c r="DU328" s="238"/>
      <c r="DV328" s="238"/>
      <c r="DW328" s="238"/>
      <c r="DX328" s="238"/>
      <c r="DY328" s="238"/>
      <c r="DZ328" s="238"/>
      <c r="EA328" s="238"/>
      <c r="EB328" s="238"/>
      <c r="EC328" s="238"/>
      <c r="ED328" s="238"/>
      <c r="EE328" s="238"/>
      <c r="EF328" s="238"/>
      <c r="EG328" s="238"/>
      <c r="EH328" s="238"/>
    </row>
    <row r="329" spans="1:138" s="196" customFormat="1" ht="31.5" hidden="1" customHeight="1" x14ac:dyDescent="0.2">
      <c r="A329" s="192"/>
      <c r="B329" s="172"/>
      <c r="C329" s="265"/>
      <c r="D329" s="172"/>
      <c r="E329" s="172"/>
      <c r="F329" s="172"/>
      <c r="G329" s="195"/>
      <c r="H329" s="258"/>
      <c r="I329" s="258"/>
      <c r="J329" s="258"/>
      <c r="K329" s="258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 t="str">
        <f t="shared" si="25"/>
        <v/>
      </c>
      <c r="AN329" s="269" t="str">
        <f t="shared" si="26"/>
        <v/>
      </c>
      <c r="AO329" s="184"/>
      <c r="AP329" s="185"/>
      <c r="AQ329" s="183" t="str">
        <f t="shared" si="27"/>
        <v/>
      </c>
      <c r="AR329" s="183" t="str">
        <f t="shared" si="28"/>
        <v/>
      </c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38"/>
      <c r="BR329" s="238"/>
      <c r="BS329" s="238"/>
      <c r="BT329" s="238"/>
      <c r="BU329" s="238"/>
      <c r="BV329" s="238"/>
      <c r="BW329" s="238"/>
      <c r="BX329" s="187"/>
      <c r="BY329" s="183"/>
      <c r="BZ329" s="183"/>
      <c r="CA329" s="183"/>
      <c r="CB329" s="183"/>
      <c r="CC329" s="183"/>
      <c r="CD329" s="183"/>
      <c r="CE329" s="238"/>
      <c r="CF329" s="238" t="str">
        <f t="shared" si="29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186" t="str">
        <f>IFERROR(ROUND((SUM(#REF!)),0),"")</f>
        <v/>
      </c>
      <c r="CP329" s="182"/>
      <c r="CQ329" s="188"/>
      <c r="CR329" s="174"/>
      <c r="CS329" s="174"/>
      <c r="CT329" s="174"/>
      <c r="CU329" s="174"/>
      <c r="CV329" s="230"/>
      <c r="CW329" s="230"/>
      <c r="CX329" s="230"/>
      <c r="CY329" s="230"/>
      <c r="CZ329" s="230"/>
      <c r="DA329" s="230"/>
      <c r="DB329" s="221" t="str">
        <f>IFERROR((AM329-L329)/L329,"")</f>
        <v/>
      </c>
      <c r="DC329" s="231">
        <f t="shared" si="30"/>
        <v>0</v>
      </c>
      <c r="DD329" s="15">
        <f>SUM(BH329:BP329,AV329:BD329)</f>
        <v>0</v>
      </c>
      <c r="DE329" s="258" t="str">
        <f>IFERROR(ROUND(DD329/K329,0),"")</f>
        <v/>
      </c>
      <c r="DF329" s="258" t="str">
        <f>IFERROR(ROUND(CO329/AQ329,1),"")</f>
        <v/>
      </c>
      <c r="DG329" s="231" t="str">
        <f t="shared" si="31"/>
        <v/>
      </c>
      <c r="DH329" s="225" t="str">
        <f t="shared" si="32"/>
        <v/>
      </c>
      <c r="DJ329" s="15" t="str">
        <f>IFERROR(#REF!-AO329,"")</f>
        <v/>
      </c>
      <c r="DL329" s="274" t="str">
        <f>IFERROR(#REF!-L329,"")</f>
        <v/>
      </c>
      <c r="DM329" s="238" t="e">
        <f>IF(#REF!&gt;AP329,0,1)</f>
        <v>#REF!</v>
      </c>
      <c r="DN329" s="238">
        <f>IF(AN329&lt;M329,0,1)</f>
        <v>1</v>
      </c>
      <c r="DO329" s="238">
        <f>IF(AN329&gt;N329,0,1)</f>
        <v>1</v>
      </c>
      <c r="DP329" s="238"/>
      <c r="DQ329" s="238"/>
      <c r="DR329" s="238"/>
      <c r="DS329" s="238"/>
      <c r="DT329" s="238"/>
      <c r="DU329" s="238"/>
      <c r="DV329" s="238"/>
      <c r="DW329" s="238"/>
      <c r="DX329" s="238"/>
      <c r="DY329" s="238"/>
      <c r="DZ329" s="238"/>
      <c r="EA329" s="238"/>
      <c r="EB329" s="238"/>
      <c r="EC329" s="238"/>
      <c r="ED329" s="238"/>
      <c r="EE329" s="238"/>
      <c r="EF329" s="238"/>
      <c r="EG329" s="238"/>
      <c r="EH329" s="238"/>
    </row>
    <row r="330" spans="1:138" s="196" customFormat="1" ht="31.5" hidden="1" customHeight="1" x14ac:dyDescent="0.2">
      <c r="A330" s="192"/>
      <c r="B330" s="172"/>
      <c r="C330" s="265"/>
      <c r="D330" s="172"/>
      <c r="E330" s="172"/>
      <c r="F330" s="172"/>
      <c r="G330" s="195"/>
      <c r="H330" s="258"/>
      <c r="I330" s="258"/>
      <c r="J330" s="258"/>
      <c r="K330" s="258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 t="str">
        <f t="shared" si="25"/>
        <v/>
      </c>
      <c r="AN330" s="269" t="str">
        <f t="shared" si="26"/>
        <v/>
      </c>
      <c r="AO330" s="184"/>
      <c r="AP330" s="185"/>
      <c r="AQ330" s="183" t="str">
        <f t="shared" si="27"/>
        <v/>
      </c>
      <c r="AR330" s="183" t="str">
        <f t="shared" si="28"/>
        <v/>
      </c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38"/>
      <c r="BR330" s="238"/>
      <c r="BS330" s="238"/>
      <c r="BT330" s="238"/>
      <c r="BU330" s="238"/>
      <c r="BV330" s="238"/>
      <c r="BW330" s="238"/>
      <c r="BX330" s="187"/>
      <c r="BY330" s="183"/>
      <c r="BZ330" s="183"/>
      <c r="CA330" s="183"/>
      <c r="CB330" s="183"/>
      <c r="CC330" s="183"/>
      <c r="CD330" s="183"/>
      <c r="CE330" s="238"/>
      <c r="CF330" s="238" t="str">
        <f t="shared" si="29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186" t="str">
        <f>IFERROR(ROUND((SUM(#REF!)),0),"")</f>
        <v/>
      </c>
      <c r="CP330" s="182"/>
      <c r="CQ330" s="188"/>
      <c r="CR330" s="174"/>
      <c r="CS330" s="174"/>
      <c r="CT330" s="174"/>
      <c r="CU330" s="174"/>
      <c r="CV330" s="230"/>
      <c r="CW330" s="230"/>
      <c r="CX330" s="230"/>
      <c r="CY330" s="230"/>
      <c r="CZ330" s="230"/>
      <c r="DA330" s="230"/>
      <c r="DB330" s="221" t="str">
        <f>IFERROR((AM330-L330)/L330,"")</f>
        <v/>
      </c>
      <c r="DC330" s="231">
        <f t="shared" si="30"/>
        <v>0</v>
      </c>
      <c r="DD330" s="15">
        <f>SUM(BH330:BP330,AV330:BD330)</f>
        <v>0</v>
      </c>
      <c r="DE330" s="258" t="str">
        <f>IFERROR(ROUND(DD330/K330,0),"")</f>
        <v/>
      </c>
      <c r="DF330" s="258" t="str">
        <f>IFERROR(ROUND(CO330/AQ330,1),"")</f>
        <v/>
      </c>
      <c r="DG330" s="231" t="str">
        <f t="shared" si="31"/>
        <v/>
      </c>
      <c r="DH330" s="225" t="str">
        <f t="shared" si="32"/>
        <v/>
      </c>
      <c r="DJ330" s="15" t="str">
        <f>IFERROR(#REF!-AO330,"")</f>
        <v/>
      </c>
      <c r="DL330" s="274" t="str">
        <f>IFERROR(#REF!-L330,"")</f>
        <v/>
      </c>
      <c r="DM330" s="238" t="e">
        <f>IF(#REF!&gt;AP330,0,1)</f>
        <v>#REF!</v>
      </c>
      <c r="DN330" s="238">
        <f>IF(AN330&lt;M330,0,1)</f>
        <v>1</v>
      </c>
      <c r="DO330" s="238">
        <f>IF(AN330&gt;N330,0,1)</f>
        <v>1</v>
      </c>
      <c r="DP330" s="238"/>
      <c r="DQ330" s="238"/>
      <c r="DR330" s="238"/>
      <c r="DS330" s="238"/>
      <c r="DT330" s="238"/>
      <c r="DU330" s="238"/>
      <c r="DV330" s="238"/>
      <c r="DW330" s="238"/>
      <c r="DX330" s="238"/>
      <c r="DY330" s="238"/>
      <c r="DZ330" s="238"/>
      <c r="EA330" s="238"/>
      <c r="EB330" s="238"/>
      <c r="EC330" s="238"/>
      <c r="ED330" s="238"/>
      <c r="EE330" s="238"/>
      <c r="EF330" s="238"/>
      <c r="EG330" s="238"/>
      <c r="EH330" s="238"/>
    </row>
    <row r="331" spans="1:138" s="196" customFormat="1" ht="31.5" hidden="1" customHeight="1" x14ac:dyDescent="0.2">
      <c r="A331" s="192"/>
      <c r="B331" s="172"/>
      <c r="C331" s="265"/>
      <c r="D331" s="172"/>
      <c r="E331" s="172"/>
      <c r="F331" s="172"/>
      <c r="G331" s="195"/>
      <c r="H331" s="258"/>
      <c r="I331" s="258"/>
      <c r="J331" s="258"/>
      <c r="K331" s="258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 t="str">
        <f t="shared" si="25"/>
        <v/>
      </c>
      <c r="AN331" s="269" t="str">
        <f t="shared" si="26"/>
        <v/>
      </c>
      <c r="AO331" s="184"/>
      <c r="AP331" s="185"/>
      <c r="AQ331" s="183" t="str">
        <f t="shared" si="27"/>
        <v/>
      </c>
      <c r="AR331" s="183" t="str">
        <f t="shared" si="28"/>
        <v/>
      </c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38"/>
      <c r="BR331" s="238"/>
      <c r="BS331" s="238"/>
      <c r="BT331" s="238"/>
      <c r="BU331" s="238"/>
      <c r="BV331" s="238"/>
      <c r="BW331" s="238"/>
      <c r="BX331" s="187"/>
      <c r="BY331" s="183"/>
      <c r="BZ331" s="183"/>
      <c r="CA331" s="183"/>
      <c r="CB331" s="183"/>
      <c r="CC331" s="183"/>
      <c r="CD331" s="183"/>
      <c r="CE331" s="238"/>
      <c r="CF331" s="238" t="str">
        <f t="shared" si="29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186" t="str">
        <f>IFERROR(ROUND((SUM(#REF!)),0),"")</f>
        <v/>
      </c>
      <c r="CP331" s="182"/>
      <c r="CQ331" s="188"/>
      <c r="CR331" s="174"/>
      <c r="CS331" s="174"/>
      <c r="CT331" s="174"/>
      <c r="CU331" s="174"/>
      <c r="CV331" s="230"/>
      <c r="CW331" s="230"/>
      <c r="CX331" s="230"/>
      <c r="CY331" s="230"/>
      <c r="CZ331" s="230"/>
      <c r="DA331" s="230"/>
      <c r="DB331" s="221" t="str">
        <f>IFERROR((AM331-L331)/L331,"")</f>
        <v/>
      </c>
      <c r="DC331" s="231">
        <f t="shared" si="30"/>
        <v>0</v>
      </c>
      <c r="DD331" s="15">
        <f>SUM(BH331:BP331,AV331:BD331)</f>
        <v>0</v>
      </c>
      <c r="DE331" s="258" t="str">
        <f>IFERROR(ROUND(DD331/K331,0),"")</f>
        <v/>
      </c>
      <c r="DF331" s="258" t="str">
        <f>IFERROR(ROUND(CO331/AQ331,1),"")</f>
        <v/>
      </c>
      <c r="DG331" s="231" t="str">
        <f t="shared" si="31"/>
        <v/>
      </c>
      <c r="DH331" s="225" t="str">
        <f t="shared" si="32"/>
        <v/>
      </c>
      <c r="DJ331" s="15" t="str">
        <f>IFERROR(#REF!-AO331,"")</f>
        <v/>
      </c>
      <c r="DL331" s="274" t="str">
        <f>IFERROR(#REF!-L331,"")</f>
        <v/>
      </c>
      <c r="DM331" s="238" t="e">
        <f>IF(#REF!&gt;AP331,0,1)</f>
        <v>#REF!</v>
      </c>
      <c r="DN331" s="238">
        <f>IF(AN331&lt;M331,0,1)</f>
        <v>1</v>
      </c>
      <c r="DO331" s="238">
        <f>IF(AN331&gt;N331,0,1)</f>
        <v>1</v>
      </c>
      <c r="DP331" s="238"/>
      <c r="DQ331" s="238"/>
      <c r="DR331" s="238"/>
      <c r="DS331" s="238"/>
      <c r="DT331" s="238"/>
      <c r="DU331" s="238"/>
      <c r="DV331" s="238"/>
      <c r="DW331" s="238"/>
      <c r="DX331" s="238"/>
      <c r="DY331" s="238"/>
      <c r="DZ331" s="238"/>
      <c r="EA331" s="238"/>
      <c r="EB331" s="238"/>
      <c r="EC331" s="238"/>
      <c r="ED331" s="238"/>
      <c r="EE331" s="238"/>
      <c r="EF331" s="238"/>
      <c r="EG331" s="238"/>
      <c r="EH331" s="238"/>
    </row>
    <row r="332" spans="1:138" s="196" customFormat="1" ht="31.5" hidden="1" customHeight="1" x14ac:dyDescent="0.2">
      <c r="A332" s="192"/>
      <c r="B332" s="172"/>
      <c r="C332" s="265"/>
      <c r="D332" s="172"/>
      <c r="E332" s="172"/>
      <c r="F332" s="172"/>
      <c r="G332" s="195"/>
      <c r="H332" s="258"/>
      <c r="I332" s="258"/>
      <c r="J332" s="258"/>
      <c r="K332" s="258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 t="str">
        <f t="shared" si="25"/>
        <v/>
      </c>
      <c r="AN332" s="269" t="str">
        <f t="shared" si="26"/>
        <v/>
      </c>
      <c r="AO332" s="184"/>
      <c r="AP332" s="185"/>
      <c r="AQ332" s="183" t="str">
        <f t="shared" si="27"/>
        <v/>
      </c>
      <c r="AR332" s="183" t="str">
        <f t="shared" si="28"/>
        <v/>
      </c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38"/>
      <c r="BR332" s="238"/>
      <c r="BS332" s="238"/>
      <c r="BT332" s="238"/>
      <c r="BU332" s="238"/>
      <c r="BV332" s="238"/>
      <c r="BW332" s="238"/>
      <c r="BX332" s="187"/>
      <c r="BY332" s="183"/>
      <c r="BZ332" s="183"/>
      <c r="CA332" s="183"/>
      <c r="CB332" s="183"/>
      <c r="CC332" s="183"/>
      <c r="CD332" s="183"/>
      <c r="CE332" s="238"/>
      <c r="CF332" s="238" t="str">
        <f t="shared" si="29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186" t="str">
        <f>IFERROR(ROUND((SUM(#REF!)),0),"")</f>
        <v/>
      </c>
      <c r="CP332" s="182"/>
      <c r="CQ332" s="188"/>
      <c r="CR332" s="174"/>
      <c r="CS332" s="174"/>
      <c r="CT332" s="174"/>
      <c r="CU332" s="174"/>
      <c r="CV332" s="230"/>
      <c r="CW332" s="230"/>
      <c r="CX332" s="230"/>
      <c r="CY332" s="230"/>
      <c r="CZ332" s="230"/>
      <c r="DA332" s="230"/>
      <c r="DB332" s="221" t="str">
        <f>IFERROR((AM332-L332)/L332,"")</f>
        <v/>
      </c>
      <c r="DC332" s="231">
        <f t="shared" si="30"/>
        <v>0</v>
      </c>
      <c r="DD332" s="15">
        <f>SUM(BH332:BP332,AV332:BD332)</f>
        <v>0</v>
      </c>
      <c r="DE332" s="258" t="str">
        <f>IFERROR(ROUND(DD332/K332,0),"")</f>
        <v/>
      </c>
      <c r="DF332" s="258" t="str">
        <f>IFERROR(ROUND(CO332/AQ332,1),"")</f>
        <v/>
      </c>
      <c r="DG332" s="231" t="str">
        <f t="shared" si="31"/>
        <v/>
      </c>
      <c r="DH332" s="225" t="str">
        <f t="shared" si="32"/>
        <v/>
      </c>
      <c r="DJ332" s="15" t="str">
        <f>IFERROR(#REF!-AO332,"")</f>
        <v/>
      </c>
      <c r="DL332" s="274" t="str">
        <f>IFERROR(#REF!-L332,"")</f>
        <v/>
      </c>
      <c r="DM332" s="238" t="e">
        <f>IF(#REF!&gt;AP332,0,1)</f>
        <v>#REF!</v>
      </c>
      <c r="DN332" s="238">
        <f>IF(AN332&lt;M332,0,1)</f>
        <v>1</v>
      </c>
      <c r="DO332" s="238">
        <f>IF(AN332&gt;N332,0,1)</f>
        <v>1</v>
      </c>
      <c r="DP332" s="238"/>
      <c r="DQ332" s="238"/>
      <c r="DR332" s="238"/>
      <c r="DS332" s="238"/>
      <c r="DT332" s="238"/>
      <c r="DU332" s="238"/>
      <c r="DV332" s="238"/>
      <c r="DW332" s="238"/>
      <c r="DX332" s="238"/>
      <c r="DY332" s="238"/>
      <c r="DZ332" s="238"/>
      <c r="EA332" s="238"/>
      <c r="EB332" s="238"/>
      <c r="EC332" s="238"/>
      <c r="ED332" s="238"/>
      <c r="EE332" s="238"/>
      <c r="EF332" s="238"/>
      <c r="EG332" s="238"/>
      <c r="EH332" s="238"/>
    </row>
    <row r="333" spans="1:138" s="196" customFormat="1" ht="31.5" hidden="1" customHeight="1" x14ac:dyDescent="0.2">
      <c r="A333" s="192"/>
      <c r="B333" s="172"/>
      <c r="C333" s="265"/>
      <c r="D333" s="172"/>
      <c r="E333" s="172"/>
      <c r="F333" s="172"/>
      <c r="G333" s="195"/>
      <c r="H333" s="258"/>
      <c r="I333" s="258"/>
      <c r="J333" s="258"/>
      <c r="K333" s="258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 t="str">
        <f t="shared" si="25"/>
        <v/>
      </c>
      <c r="AN333" s="269" t="str">
        <f t="shared" si="26"/>
        <v/>
      </c>
      <c r="AO333" s="184"/>
      <c r="AP333" s="185"/>
      <c r="AQ333" s="183" t="str">
        <f t="shared" si="27"/>
        <v/>
      </c>
      <c r="AR333" s="183" t="str">
        <f t="shared" si="28"/>
        <v/>
      </c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38"/>
      <c r="BR333" s="238"/>
      <c r="BS333" s="238"/>
      <c r="BT333" s="238"/>
      <c r="BU333" s="238"/>
      <c r="BV333" s="238"/>
      <c r="BW333" s="238"/>
      <c r="BX333" s="187"/>
      <c r="BY333" s="183"/>
      <c r="BZ333" s="183"/>
      <c r="CA333" s="183"/>
      <c r="CB333" s="183"/>
      <c r="CC333" s="183"/>
      <c r="CD333" s="183"/>
      <c r="CE333" s="238"/>
      <c r="CF333" s="238" t="str">
        <f t="shared" si="29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186" t="str">
        <f>IFERROR(ROUND((SUM(#REF!)),0),"")</f>
        <v/>
      </c>
      <c r="CP333" s="182"/>
      <c r="CQ333" s="188"/>
      <c r="CR333" s="174"/>
      <c r="CS333" s="174"/>
      <c r="CT333" s="174"/>
      <c r="CU333" s="174"/>
      <c r="CV333" s="230"/>
      <c r="CW333" s="230"/>
      <c r="CX333" s="230"/>
      <c r="CY333" s="230"/>
      <c r="CZ333" s="230"/>
      <c r="DA333" s="230"/>
      <c r="DB333" s="221" t="str">
        <f>IFERROR((AM333-L333)/L333,"")</f>
        <v/>
      </c>
      <c r="DC333" s="231">
        <f t="shared" si="30"/>
        <v>0</v>
      </c>
      <c r="DD333" s="15">
        <f>SUM(BH333:BP333,AV333:BD333)</f>
        <v>0</v>
      </c>
      <c r="DE333" s="258" t="str">
        <f>IFERROR(ROUND(DD333/K333,0),"")</f>
        <v/>
      </c>
      <c r="DF333" s="258" t="str">
        <f>IFERROR(ROUND(CO333/AQ333,1),"")</f>
        <v/>
      </c>
      <c r="DG333" s="231" t="str">
        <f t="shared" si="31"/>
        <v/>
      </c>
      <c r="DH333" s="225" t="str">
        <f t="shared" si="32"/>
        <v/>
      </c>
      <c r="DJ333" s="15" t="str">
        <f>IFERROR(#REF!-AO333,"")</f>
        <v/>
      </c>
      <c r="DL333" s="274" t="str">
        <f>IFERROR(#REF!-L333,"")</f>
        <v/>
      </c>
      <c r="DM333" s="238" t="e">
        <f>IF(#REF!&gt;AP333,0,1)</f>
        <v>#REF!</v>
      </c>
      <c r="DN333" s="238">
        <f>IF(AN333&lt;M333,0,1)</f>
        <v>1</v>
      </c>
      <c r="DO333" s="238">
        <f>IF(AN333&gt;N333,0,1)</f>
        <v>1</v>
      </c>
      <c r="DP333" s="238"/>
      <c r="DQ333" s="238"/>
      <c r="DR333" s="238"/>
      <c r="DS333" s="238"/>
      <c r="DT333" s="238"/>
      <c r="DU333" s="238"/>
      <c r="DV333" s="238"/>
      <c r="DW333" s="238"/>
      <c r="DX333" s="238"/>
      <c r="DY333" s="238"/>
      <c r="DZ333" s="238"/>
      <c r="EA333" s="238"/>
      <c r="EB333" s="238"/>
      <c r="EC333" s="238"/>
      <c r="ED333" s="238"/>
      <c r="EE333" s="238"/>
      <c r="EF333" s="238"/>
      <c r="EG333" s="238"/>
      <c r="EH333" s="238"/>
    </row>
    <row r="334" spans="1:138" s="196" customFormat="1" ht="31.5" hidden="1" customHeight="1" x14ac:dyDescent="0.2">
      <c r="A334" s="192"/>
      <c r="B334" s="172"/>
      <c r="C334" s="265"/>
      <c r="D334" s="172"/>
      <c r="E334" s="172"/>
      <c r="F334" s="172"/>
      <c r="G334" s="195"/>
      <c r="H334" s="258"/>
      <c r="I334" s="258"/>
      <c r="J334" s="258"/>
      <c r="K334" s="258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 t="str">
        <f t="shared" si="25"/>
        <v/>
      </c>
      <c r="AN334" s="269" t="str">
        <f t="shared" si="26"/>
        <v/>
      </c>
      <c r="AO334" s="184"/>
      <c r="AP334" s="185"/>
      <c r="AQ334" s="183" t="str">
        <f t="shared" si="27"/>
        <v/>
      </c>
      <c r="AR334" s="183" t="str">
        <f t="shared" si="28"/>
        <v/>
      </c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38"/>
      <c r="BR334" s="238"/>
      <c r="BS334" s="238"/>
      <c r="BT334" s="238"/>
      <c r="BU334" s="238"/>
      <c r="BV334" s="238"/>
      <c r="BW334" s="238"/>
      <c r="BX334" s="187"/>
      <c r="BY334" s="183"/>
      <c r="BZ334" s="183"/>
      <c r="CA334" s="183"/>
      <c r="CB334" s="183"/>
      <c r="CC334" s="183"/>
      <c r="CD334" s="183"/>
      <c r="CE334" s="238"/>
      <c r="CF334" s="238" t="str">
        <f t="shared" si="29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186" t="str">
        <f>IFERROR(ROUND((SUM(#REF!)),0),"")</f>
        <v/>
      </c>
      <c r="CP334" s="182"/>
      <c r="CQ334" s="188"/>
      <c r="CR334" s="174"/>
      <c r="CS334" s="174"/>
      <c r="CT334" s="174"/>
      <c r="CU334" s="174"/>
      <c r="CV334" s="230"/>
      <c r="CW334" s="230"/>
      <c r="CX334" s="230"/>
      <c r="CY334" s="230"/>
      <c r="CZ334" s="230"/>
      <c r="DA334" s="230"/>
      <c r="DB334" s="221" t="str">
        <f>IFERROR((AM334-L334)/L334,"")</f>
        <v/>
      </c>
      <c r="DC334" s="231">
        <f t="shared" si="30"/>
        <v>0</v>
      </c>
      <c r="DD334" s="15">
        <f>SUM(BH334:BP334,AV334:BD334)</f>
        <v>0</v>
      </c>
      <c r="DE334" s="258" t="str">
        <f>IFERROR(ROUND(DD334/K334,0),"")</f>
        <v/>
      </c>
      <c r="DF334" s="258" t="str">
        <f>IFERROR(ROUND(CO334/AQ334,1),"")</f>
        <v/>
      </c>
      <c r="DG334" s="231" t="str">
        <f t="shared" si="31"/>
        <v/>
      </c>
      <c r="DH334" s="225" t="str">
        <f t="shared" si="32"/>
        <v/>
      </c>
      <c r="DJ334" s="15" t="str">
        <f>IFERROR(#REF!-AO334,"")</f>
        <v/>
      </c>
      <c r="DL334" s="274" t="str">
        <f>IFERROR(#REF!-L334,"")</f>
        <v/>
      </c>
      <c r="DM334" s="238" t="e">
        <f>IF(#REF!&gt;AP334,0,1)</f>
        <v>#REF!</v>
      </c>
      <c r="DN334" s="238">
        <f>IF(AN334&lt;M334,0,1)</f>
        <v>1</v>
      </c>
      <c r="DO334" s="238">
        <f>IF(AN334&gt;N334,0,1)</f>
        <v>1</v>
      </c>
      <c r="DP334" s="238"/>
      <c r="DQ334" s="238"/>
      <c r="DR334" s="238"/>
      <c r="DS334" s="238"/>
      <c r="DT334" s="238"/>
      <c r="DU334" s="238"/>
      <c r="DV334" s="238"/>
      <c r="DW334" s="238"/>
      <c r="DX334" s="238"/>
      <c r="DY334" s="238"/>
      <c r="DZ334" s="238"/>
      <c r="EA334" s="238"/>
      <c r="EB334" s="238"/>
      <c r="EC334" s="238"/>
      <c r="ED334" s="238"/>
      <c r="EE334" s="238"/>
      <c r="EF334" s="238"/>
      <c r="EG334" s="238"/>
      <c r="EH334" s="238"/>
    </row>
    <row r="335" spans="1:138" s="196" customFormat="1" ht="31.5" hidden="1" customHeight="1" x14ac:dyDescent="0.2">
      <c r="A335" s="192"/>
      <c r="B335" s="172"/>
      <c r="C335" s="265"/>
      <c r="D335" s="172"/>
      <c r="E335" s="172"/>
      <c r="F335" s="172"/>
      <c r="G335" s="195"/>
      <c r="H335" s="258"/>
      <c r="I335" s="258"/>
      <c r="J335" s="258"/>
      <c r="K335" s="258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 t="str">
        <f t="shared" si="25"/>
        <v/>
      </c>
      <c r="AN335" s="269" t="str">
        <f t="shared" si="26"/>
        <v/>
      </c>
      <c r="AO335" s="184"/>
      <c r="AP335" s="185"/>
      <c r="AQ335" s="183" t="str">
        <f t="shared" si="27"/>
        <v/>
      </c>
      <c r="AR335" s="183" t="str">
        <f t="shared" si="28"/>
        <v/>
      </c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38"/>
      <c r="BR335" s="238"/>
      <c r="BS335" s="238"/>
      <c r="BT335" s="238"/>
      <c r="BU335" s="238"/>
      <c r="BV335" s="238"/>
      <c r="BW335" s="238"/>
      <c r="BX335" s="187"/>
      <c r="BY335" s="183"/>
      <c r="BZ335" s="183"/>
      <c r="CA335" s="183"/>
      <c r="CB335" s="183"/>
      <c r="CC335" s="183"/>
      <c r="CD335" s="183"/>
      <c r="CE335" s="238"/>
      <c r="CF335" s="238" t="str">
        <f t="shared" si="29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186" t="str">
        <f>IFERROR(ROUND((SUM(#REF!)),0),"")</f>
        <v/>
      </c>
      <c r="CP335" s="182"/>
      <c r="CQ335" s="188"/>
      <c r="CR335" s="174"/>
      <c r="CS335" s="174"/>
      <c r="CT335" s="174"/>
      <c r="CU335" s="174"/>
      <c r="CV335" s="230"/>
      <c r="CW335" s="230"/>
      <c r="CX335" s="230"/>
      <c r="CY335" s="230"/>
      <c r="CZ335" s="230"/>
      <c r="DA335" s="230"/>
      <c r="DB335" s="221" t="str">
        <f>IFERROR((AM335-L335)/L335,"")</f>
        <v/>
      </c>
      <c r="DC335" s="231">
        <f t="shared" si="30"/>
        <v>0</v>
      </c>
      <c r="DD335" s="15">
        <f>SUM(BH335:BP335,AV335:BD335)</f>
        <v>0</v>
      </c>
      <c r="DE335" s="258" t="str">
        <f>IFERROR(ROUND(DD335/K335,0),"")</f>
        <v/>
      </c>
      <c r="DF335" s="258" t="str">
        <f>IFERROR(ROUND(CO335/AQ335,1),"")</f>
        <v/>
      </c>
      <c r="DG335" s="231" t="str">
        <f t="shared" si="31"/>
        <v/>
      </c>
      <c r="DH335" s="225" t="str">
        <f t="shared" si="32"/>
        <v/>
      </c>
      <c r="DJ335" s="15" t="str">
        <f>IFERROR(#REF!-AO335,"")</f>
        <v/>
      </c>
      <c r="DL335" s="274" t="str">
        <f>IFERROR(#REF!-L335,"")</f>
        <v/>
      </c>
      <c r="DM335" s="238" t="e">
        <f>IF(#REF!&gt;AP335,0,1)</f>
        <v>#REF!</v>
      </c>
      <c r="DN335" s="238">
        <f>IF(AN335&lt;M335,0,1)</f>
        <v>1</v>
      </c>
      <c r="DO335" s="238">
        <f>IF(AN335&gt;N335,0,1)</f>
        <v>1</v>
      </c>
      <c r="DP335" s="238"/>
      <c r="DQ335" s="238"/>
      <c r="DR335" s="238"/>
      <c r="DS335" s="238"/>
      <c r="DT335" s="238"/>
      <c r="DU335" s="238"/>
      <c r="DV335" s="238"/>
      <c r="DW335" s="238"/>
      <c r="DX335" s="238"/>
      <c r="DY335" s="238"/>
      <c r="DZ335" s="238"/>
      <c r="EA335" s="238"/>
      <c r="EB335" s="238"/>
      <c r="EC335" s="238"/>
      <c r="ED335" s="238"/>
      <c r="EE335" s="238"/>
      <c r="EF335" s="238"/>
      <c r="EG335" s="238"/>
      <c r="EH335" s="238"/>
    </row>
    <row r="336" spans="1:138" s="196" customFormat="1" ht="31.5" hidden="1" customHeight="1" x14ac:dyDescent="0.2">
      <c r="A336" s="192"/>
      <c r="B336" s="172"/>
      <c r="C336" s="265"/>
      <c r="D336" s="172"/>
      <c r="E336" s="172"/>
      <c r="F336" s="172"/>
      <c r="G336" s="195"/>
      <c r="H336" s="258"/>
      <c r="I336" s="258"/>
      <c r="J336" s="258"/>
      <c r="K336" s="258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 t="str">
        <f t="shared" si="25"/>
        <v/>
      </c>
      <c r="AN336" s="269" t="str">
        <f t="shared" si="26"/>
        <v/>
      </c>
      <c r="AO336" s="184"/>
      <c r="AP336" s="185"/>
      <c r="AQ336" s="183" t="str">
        <f t="shared" si="27"/>
        <v/>
      </c>
      <c r="AR336" s="183" t="str">
        <f t="shared" si="28"/>
        <v/>
      </c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38"/>
      <c r="BR336" s="238"/>
      <c r="BS336" s="238"/>
      <c r="BT336" s="238"/>
      <c r="BU336" s="238"/>
      <c r="BV336" s="238"/>
      <c r="BW336" s="238"/>
      <c r="BX336" s="187"/>
      <c r="BY336" s="183"/>
      <c r="BZ336" s="183"/>
      <c r="CA336" s="183"/>
      <c r="CB336" s="183"/>
      <c r="CC336" s="183"/>
      <c r="CD336" s="183"/>
      <c r="CE336" s="238"/>
      <c r="CF336" s="238" t="str">
        <f t="shared" si="29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186" t="str">
        <f>IFERROR(ROUND((SUM(#REF!)),0),"")</f>
        <v/>
      </c>
      <c r="CP336" s="182"/>
      <c r="CQ336" s="188"/>
      <c r="CR336" s="174"/>
      <c r="CS336" s="174"/>
      <c r="CT336" s="174"/>
      <c r="CU336" s="174"/>
      <c r="CV336" s="230"/>
      <c r="CW336" s="230"/>
      <c r="CX336" s="230"/>
      <c r="CY336" s="230"/>
      <c r="CZ336" s="230"/>
      <c r="DA336" s="230"/>
      <c r="DB336" s="221" t="str">
        <f>IFERROR((AM336-L336)/L336,"")</f>
        <v/>
      </c>
      <c r="DC336" s="231">
        <f t="shared" si="30"/>
        <v>0</v>
      </c>
      <c r="DD336" s="15">
        <f>SUM(BH336:BP336,AV336:BD336)</f>
        <v>0</v>
      </c>
      <c r="DE336" s="258" t="str">
        <f>IFERROR(ROUND(DD336/K336,0),"")</f>
        <v/>
      </c>
      <c r="DF336" s="258" t="str">
        <f>IFERROR(ROUND(CO336/AQ336,1),"")</f>
        <v/>
      </c>
      <c r="DG336" s="231" t="str">
        <f t="shared" si="31"/>
        <v/>
      </c>
      <c r="DH336" s="225" t="str">
        <f t="shared" si="32"/>
        <v/>
      </c>
      <c r="DJ336" s="15" t="str">
        <f>IFERROR(#REF!-AO336,"")</f>
        <v/>
      </c>
      <c r="DL336" s="274" t="str">
        <f>IFERROR(#REF!-L336,"")</f>
        <v/>
      </c>
      <c r="DM336" s="238" t="e">
        <f>IF(#REF!&gt;AP336,0,1)</f>
        <v>#REF!</v>
      </c>
      <c r="DN336" s="238">
        <f>IF(AN336&lt;M336,0,1)</f>
        <v>1</v>
      </c>
      <c r="DO336" s="238">
        <f>IF(AN336&gt;N336,0,1)</f>
        <v>1</v>
      </c>
      <c r="DP336" s="238"/>
      <c r="DQ336" s="238"/>
      <c r="DR336" s="238"/>
      <c r="DS336" s="238"/>
      <c r="DT336" s="238"/>
      <c r="DU336" s="238"/>
      <c r="DV336" s="238"/>
      <c r="DW336" s="238"/>
      <c r="DX336" s="238"/>
      <c r="DY336" s="238"/>
      <c r="DZ336" s="238"/>
      <c r="EA336" s="238"/>
      <c r="EB336" s="238"/>
      <c r="EC336" s="238"/>
      <c r="ED336" s="238"/>
      <c r="EE336" s="238"/>
      <c r="EF336" s="238"/>
      <c r="EG336" s="238"/>
      <c r="EH336" s="238"/>
    </row>
    <row r="337" spans="1:138" s="196" customFormat="1" ht="31.5" hidden="1" customHeight="1" x14ac:dyDescent="0.2">
      <c r="A337" s="192"/>
      <c r="B337" s="172"/>
      <c r="C337" s="265"/>
      <c r="D337" s="172"/>
      <c r="E337" s="172"/>
      <c r="F337" s="172"/>
      <c r="G337" s="195"/>
      <c r="H337" s="258"/>
      <c r="I337" s="258"/>
      <c r="J337" s="258"/>
      <c r="K337" s="258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 t="str">
        <f t="shared" si="25"/>
        <v/>
      </c>
      <c r="AN337" s="269" t="str">
        <f t="shared" si="26"/>
        <v/>
      </c>
      <c r="AO337" s="184"/>
      <c r="AP337" s="185"/>
      <c r="AQ337" s="183" t="str">
        <f t="shared" si="27"/>
        <v/>
      </c>
      <c r="AR337" s="183" t="str">
        <f t="shared" si="28"/>
        <v/>
      </c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38"/>
      <c r="BR337" s="238"/>
      <c r="BS337" s="238"/>
      <c r="BT337" s="238"/>
      <c r="BU337" s="238"/>
      <c r="BV337" s="238"/>
      <c r="BW337" s="238"/>
      <c r="BX337" s="187"/>
      <c r="BY337" s="183"/>
      <c r="BZ337" s="183"/>
      <c r="CA337" s="183"/>
      <c r="CB337" s="183"/>
      <c r="CC337" s="183"/>
      <c r="CD337" s="183"/>
      <c r="CE337" s="238"/>
      <c r="CF337" s="238" t="str">
        <f t="shared" si="29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186" t="str">
        <f>IFERROR(ROUND((SUM(#REF!)),0),"")</f>
        <v/>
      </c>
      <c r="CP337" s="182"/>
      <c r="CQ337" s="188"/>
      <c r="CR337" s="174"/>
      <c r="CS337" s="174"/>
      <c r="CT337" s="174"/>
      <c r="CU337" s="174"/>
      <c r="CV337" s="230"/>
      <c r="CW337" s="230"/>
      <c r="CX337" s="230"/>
      <c r="CY337" s="230"/>
      <c r="CZ337" s="230"/>
      <c r="DA337" s="230"/>
      <c r="DB337" s="221" t="str">
        <f>IFERROR((AM337-L337)/L337,"")</f>
        <v/>
      </c>
      <c r="DC337" s="231">
        <f t="shared" si="30"/>
        <v>0</v>
      </c>
      <c r="DD337" s="15">
        <f>SUM(BH337:BP337,AV337:BD337)</f>
        <v>0</v>
      </c>
      <c r="DE337" s="258" t="str">
        <f>IFERROR(ROUND(DD337/K337,0),"")</f>
        <v/>
      </c>
      <c r="DF337" s="258" t="str">
        <f>IFERROR(ROUND(CO337/AQ337,1),"")</f>
        <v/>
      </c>
      <c r="DG337" s="231" t="str">
        <f t="shared" si="31"/>
        <v/>
      </c>
      <c r="DH337" s="225" t="str">
        <f t="shared" si="32"/>
        <v/>
      </c>
      <c r="DJ337" s="15" t="str">
        <f>IFERROR(#REF!-AO337,"")</f>
        <v/>
      </c>
      <c r="DL337" s="274" t="str">
        <f>IFERROR(#REF!-L337,"")</f>
        <v/>
      </c>
      <c r="DM337" s="238" t="e">
        <f>IF(#REF!&gt;AP337,0,1)</f>
        <v>#REF!</v>
      </c>
      <c r="DN337" s="238">
        <f>IF(AN337&lt;M337,0,1)</f>
        <v>1</v>
      </c>
      <c r="DO337" s="238">
        <f>IF(AN337&gt;N337,0,1)</f>
        <v>1</v>
      </c>
      <c r="DP337" s="238"/>
      <c r="DQ337" s="238"/>
      <c r="DR337" s="238"/>
      <c r="DS337" s="238"/>
      <c r="DT337" s="238"/>
      <c r="DU337" s="238"/>
      <c r="DV337" s="238"/>
      <c r="DW337" s="238"/>
      <c r="DX337" s="238"/>
      <c r="DY337" s="238"/>
      <c r="DZ337" s="238"/>
      <c r="EA337" s="238"/>
      <c r="EB337" s="238"/>
      <c r="EC337" s="238"/>
      <c r="ED337" s="238"/>
      <c r="EE337" s="238"/>
      <c r="EF337" s="238"/>
      <c r="EG337" s="238"/>
      <c r="EH337" s="238"/>
    </row>
    <row r="338" spans="1:138" s="196" customFormat="1" ht="31.5" hidden="1" customHeight="1" x14ac:dyDescent="0.2">
      <c r="A338" s="192"/>
      <c r="B338" s="172"/>
      <c r="C338" s="265"/>
      <c r="D338" s="172"/>
      <c r="E338" s="172"/>
      <c r="F338" s="172"/>
      <c r="G338" s="195"/>
      <c r="H338" s="258"/>
      <c r="I338" s="258"/>
      <c r="J338" s="258"/>
      <c r="K338" s="258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 t="str">
        <f t="shared" si="25"/>
        <v/>
      </c>
      <c r="AN338" s="269" t="str">
        <f t="shared" si="26"/>
        <v/>
      </c>
      <c r="AO338" s="184"/>
      <c r="AP338" s="185"/>
      <c r="AQ338" s="183" t="str">
        <f t="shared" si="27"/>
        <v/>
      </c>
      <c r="AR338" s="183" t="str">
        <f t="shared" si="28"/>
        <v/>
      </c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38"/>
      <c r="BR338" s="238"/>
      <c r="BS338" s="238"/>
      <c r="BT338" s="238"/>
      <c r="BU338" s="238"/>
      <c r="BV338" s="238"/>
      <c r="BW338" s="238"/>
      <c r="BX338" s="187"/>
      <c r="BY338" s="183"/>
      <c r="BZ338" s="183"/>
      <c r="CA338" s="183"/>
      <c r="CB338" s="183"/>
      <c r="CC338" s="183"/>
      <c r="CD338" s="183"/>
      <c r="CE338" s="238"/>
      <c r="CF338" s="238" t="str">
        <f t="shared" si="29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186" t="str">
        <f>IFERROR(ROUND((SUM(#REF!)),0),"")</f>
        <v/>
      </c>
      <c r="CP338" s="182"/>
      <c r="CQ338" s="188"/>
      <c r="CR338" s="174"/>
      <c r="CS338" s="174"/>
      <c r="CT338" s="174"/>
      <c r="CU338" s="174"/>
      <c r="CV338" s="230"/>
      <c r="CW338" s="230"/>
      <c r="CX338" s="230"/>
      <c r="CY338" s="230"/>
      <c r="CZ338" s="230"/>
      <c r="DA338" s="230"/>
      <c r="DB338" s="221" t="str">
        <f>IFERROR((AM338-L338)/L338,"")</f>
        <v/>
      </c>
      <c r="DC338" s="231">
        <f t="shared" si="30"/>
        <v>0</v>
      </c>
      <c r="DD338" s="15">
        <f>SUM(BH338:BP338,AV338:BD338)</f>
        <v>0</v>
      </c>
      <c r="DE338" s="258" t="str">
        <f>IFERROR(ROUND(DD338/K338,0),"")</f>
        <v/>
      </c>
      <c r="DF338" s="258" t="str">
        <f>IFERROR(ROUND(CO338/AQ338,1),"")</f>
        <v/>
      </c>
      <c r="DG338" s="231" t="str">
        <f t="shared" si="31"/>
        <v/>
      </c>
      <c r="DH338" s="225" t="str">
        <f t="shared" si="32"/>
        <v/>
      </c>
      <c r="DJ338" s="15" t="str">
        <f>IFERROR(#REF!-AO338,"")</f>
        <v/>
      </c>
      <c r="DL338" s="274" t="str">
        <f>IFERROR(#REF!-L338,"")</f>
        <v/>
      </c>
      <c r="DM338" s="238" t="e">
        <f>IF(#REF!&gt;AP338,0,1)</f>
        <v>#REF!</v>
      </c>
      <c r="DN338" s="238">
        <f>IF(AN338&lt;M338,0,1)</f>
        <v>1</v>
      </c>
      <c r="DO338" s="238">
        <f>IF(AN338&gt;N338,0,1)</f>
        <v>1</v>
      </c>
      <c r="DP338" s="238"/>
      <c r="DQ338" s="238"/>
      <c r="DR338" s="238"/>
      <c r="DS338" s="238"/>
      <c r="DT338" s="238"/>
      <c r="DU338" s="238"/>
      <c r="DV338" s="238"/>
      <c r="DW338" s="238"/>
      <c r="DX338" s="238"/>
      <c r="DY338" s="238"/>
      <c r="DZ338" s="238"/>
      <c r="EA338" s="238"/>
      <c r="EB338" s="238"/>
      <c r="EC338" s="238"/>
      <c r="ED338" s="238"/>
      <c r="EE338" s="238"/>
      <c r="EF338" s="238"/>
      <c r="EG338" s="238"/>
      <c r="EH338" s="238"/>
    </row>
    <row r="339" spans="1:138" s="196" customFormat="1" ht="31.5" hidden="1" customHeight="1" x14ac:dyDescent="0.2">
      <c r="A339" s="192"/>
      <c r="B339" s="172"/>
      <c r="C339" s="265"/>
      <c r="D339" s="172"/>
      <c r="E339" s="172"/>
      <c r="F339" s="172"/>
      <c r="G339" s="195"/>
      <c r="H339" s="258"/>
      <c r="I339" s="258"/>
      <c r="J339" s="258"/>
      <c r="K339" s="258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 t="str">
        <f t="shared" si="25"/>
        <v/>
      </c>
      <c r="AN339" s="269" t="str">
        <f t="shared" si="26"/>
        <v/>
      </c>
      <c r="AO339" s="184"/>
      <c r="AP339" s="185"/>
      <c r="AQ339" s="183" t="str">
        <f t="shared" si="27"/>
        <v/>
      </c>
      <c r="AR339" s="183" t="str">
        <f t="shared" si="28"/>
        <v/>
      </c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38"/>
      <c r="BR339" s="238"/>
      <c r="BS339" s="238"/>
      <c r="BT339" s="238"/>
      <c r="BU339" s="238"/>
      <c r="BV339" s="238"/>
      <c r="BW339" s="238"/>
      <c r="BX339" s="187"/>
      <c r="BY339" s="183"/>
      <c r="BZ339" s="183"/>
      <c r="CA339" s="183"/>
      <c r="CB339" s="183"/>
      <c r="CC339" s="183"/>
      <c r="CD339" s="183"/>
      <c r="CE339" s="238"/>
      <c r="CF339" s="238" t="str">
        <f t="shared" si="29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186" t="str">
        <f>IFERROR(ROUND((SUM(#REF!)),0),"")</f>
        <v/>
      </c>
      <c r="CP339" s="182"/>
      <c r="CQ339" s="188"/>
      <c r="CR339" s="174"/>
      <c r="CS339" s="174"/>
      <c r="CT339" s="174"/>
      <c r="CU339" s="174"/>
      <c r="CV339" s="230"/>
      <c r="CW339" s="230"/>
      <c r="CX339" s="230"/>
      <c r="CY339" s="230"/>
      <c r="CZ339" s="230"/>
      <c r="DA339" s="230"/>
      <c r="DB339" s="221" t="str">
        <f>IFERROR((AM339-L339)/L339,"")</f>
        <v/>
      </c>
      <c r="DC339" s="231">
        <f t="shared" si="30"/>
        <v>0</v>
      </c>
      <c r="DD339" s="15">
        <f>SUM(BH339:BP339,AV339:BD339)</f>
        <v>0</v>
      </c>
      <c r="DE339" s="258" t="str">
        <f>IFERROR(ROUND(DD339/K339,0),"")</f>
        <v/>
      </c>
      <c r="DF339" s="258" t="str">
        <f>IFERROR(ROUND(CO339/AQ339,1),"")</f>
        <v/>
      </c>
      <c r="DG339" s="231" t="str">
        <f t="shared" si="31"/>
        <v/>
      </c>
      <c r="DH339" s="225" t="str">
        <f t="shared" si="32"/>
        <v/>
      </c>
      <c r="DJ339" s="15" t="str">
        <f>IFERROR(#REF!-AO339,"")</f>
        <v/>
      </c>
      <c r="DL339" s="274" t="str">
        <f>IFERROR(#REF!-L339,"")</f>
        <v/>
      </c>
      <c r="DM339" s="238" t="e">
        <f>IF(#REF!&gt;AP339,0,1)</f>
        <v>#REF!</v>
      </c>
      <c r="DN339" s="238">
        <f>IF(AN339&lt;M339,0,1)</f>
        <v>1</v>
      </c>
      <c r="DO339" s="238">
        <f>IF(AN339&gt;N339,0,1)</f>
        <v>1</v>
      </c>
      <c r="DP339" s="238"/>
      <c r="DQ339" s="238"/>
      <c r="DR339" s="238"/>
      <c r="DS339" s="238"/>
      <c r="DT339" s="238"/>
      <c r="DU339" s="238"/>
      <c r="DV339" s="238"/>
      <c r="DW339" s="238"/>
      <c r="DX339" s="238"/>
      <c r="DY339" s="238"/>
      <c r="DZ339" s="238"/>
      <c r="EA339" s="238"/>
      <c r="EB339" s="238"/>
      <c r="EC339" s="238"/>
      <c r="ED339" s="238"/>
      <c r="EE339" s="238"/>
      <c r="EF339" s="238"/>
      <c r="EG339" s="238"/>
      <c r="EH339" s="238"/>
    </row>
    <row r="340" spans="1:138" s="196" customFormat="1" ht="31.5" hidden="1" customHeight="1" x14ac:dyDescent="0.2">
      <c r="A340" s="192"/>
      <c r="B340" s="172"/>
      <c r="C340" s="265"/>
      <c r="D340" s="172"/>
      <c r="E340" s="172"/>
      <c r="F340" s="172"/>
      <c r="G340" s="195"/>
      <c r="H340" s="258"/>
      <c r="I340" s="258"/>
      <c r="J340" s="258"/>
      <c r="K340" s="258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 t="str">
        <f t="shared" si="25"/>
        <v/>
      </c>
      <c r="AN340" s="269" t="str">
        <f t="shared" si="26"/>
        <v/>
      </c>
      <c r="AO340" s="184"/>
      <c r="AP340" s="185"/>
      <c r="AQ340" s="183" t="str">
        <f t="shared" si="27"/>
        <v/>
      </c>
      <c r="AR340" s="183" t="str">
        <f t="shared" si="28"/>
        <v/>
      </c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38"/>
      <c r="BR340" s="238"/>
      <c r="BS340" s="238"/>
      <c r="BT340" s="238"/>
      <c r="BU340" s="238"/>
      <c r="BV340" s="238"/>
      <c r="BW340" s="238"/>
      <c r="BX340" s="187"/>
      <c r="BY340" s="183"/>
      <c r="BZ340" s="183"/>
      <c r="CA340" s="183"/>
      <c r="CB340" s="183"/>
      <c r="CC340" s="183"/>
      <c r="CD340" s="183"/>
      <c r="CE340" s="238"/>
      <c r="CF340" s="238" t="str">
        <f t="shared" si="29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186" t="str">
        <f>IFERROR(ROUND((SUM(#REF!)),0),"")</f>
        <v/>
      </c>
      <c r="CP340" s="182"/>
      <c r="CQ340" s="188"/>
      <c r="CR340" s="174"/>
      <c r="CS340" s="174"/>
      <c r="CT340" s="174"/>
      <c r="CU340" s="174"/>
      <c r="CV340" s="230"/>
      <c r="CW340" s="230"/>
      <c r="CX340" s="230"/>
      <c r="CY340" s="230"/>
      <c r="CZ340" s="230"/>
      <c r="DA340" s="230"/>
      <c r="DB340" s="221" t="str">
        <f>IFERROR((AM340-L340)/L340,"")</f>
        <v/>
      </c>
      <c r="DC340" s="231">
        <f t="shared" si="30"/>
        <v>0</v>
      </c>
      <c r="DD340" s="15">
        <f>SUM(BH340:BP340,AV340:BD340)</f>
        <v>0</v>
      </c>
      <c r="DE340" s="258" t="str">
        <f>IFERROR(ROUND(DD340/K340,0),"")</f>
        <v/>
      </c>
      <c r="DF340" s="258" t="str">
        <f>IFERROR(ROUND(CO340/AQ340,1),"")</f>
        <v/>
      </c>
      <c r="DG340" s="231" t="str">
        <f t="shared" si="31"/>
        <v/>
      </c>
      <c r="DH340" s="225" t="str">
        <f t="shared" si="32"/>
        <v/>
      </c>
      <c r="DJ340" s="15" t="str">
        <f>IFERROR(#REF!-AO340,"")</f>
        <v/>
      </c>
      <c r="DL340" s="274" t="str">
        <f>IFERROR(#REF!-L340,"")</f>
        <v/>
      </c>
      <c r="DM340" s="238" t="e">
        <f>IF(#REF!&gt;AP340,0,1)</f>
        <v>#REF!</v>
      </c>
      <c r="DN340" s="238">
        <f>IF(AN340&lt;M340,0,1)</f>
        <v>1</v>
      </c>
      <c r="DO340" s="238">
        <f>IF(AN340&gt;N340,0,1)</f>
        <v>1</v>
      </c>
      <c r="DP340" s="238"/>
      <c r="DQ340" s="238"/>
      <c r="DR340" s="238"/>
      <c r="DS340" s="238"/>
      <c r="DT340" s="238"/>
      <c r="DU340" s="238"/>
      <c r="DV340" s="238"/>
      <c r="DW340" s="238"/>
      <c r="DX340" s="238"/>
      <c r="DY340" s="238"/>
      <c r="DZ340" s="238"/>
      <c r="EA340" s="238"/>
      <c r="EB340" s="238"/>
      <c r="EC340" s="238"/>
      <c r="ED340" s="238"/>
      <c r="EE340" s="238"/>
      <c r="EF340" s="238"/>
      <c r="EG340" s="238"/>
      <c r="EH340" s="238"/>
    </row>
    <row r="341" spans="1:138" s="196" customFormat="1" ht="31.5" hidden="1" customHeight="1" x14ac:dyDescent="0.2">
      <c r="A341" s="192"/>
      <c r="B341" s="172"/>
      <c r="C341" s="265"/>
      <c r="D341" s="172"/>
      <c r="E341" s="172"/>
      <c r="F341" s="172"/>
      <c r="G341" s="195"/>
      <c r="H341" s="258"/>
      <c r="I341" s="258"/>
      <c r="J341" s="258"/>
      <c r="K341" s="258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 t="str">
        <f t="shared" si="25"/>
        <v/>
      </c>
      <c r="AN341" s="269" t="str">
        <f t="shared" si="26"/>
        <v/>
      </c>
      <c r="AO341" s="184"/>
      <c r="AP341" s="185"/>
      <c r="AQ341" s="183" t="str">
        <f t="shared" si="27"/>
        <v/>
      </c>
      <c r="AR341" s="183" t="str">
        <f t="shared" si="28"/>
        <v/>
      </c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38"/>
      <c r="BR341" s="238"/>
      <c r="BS341" s="238"/>
      <c r="BT341" s="238"/>
      <c r="BU341" s="238"/>
      <c r="BV341" s="238"/>
      <c r="BW341" s="238"/>
      <c r="BX341" s="187"/>
      <c r="BY341" s="183"/>
      <c r="BZ341" s="183"/>
      <c r="CA341" s="183"/>
      <c r="CB341" s="183"/>
      <c r="CC341" s="183"/>
      <c r="CD341" s="183"/>
      <c r="CE341" s="238"/>
      <c r="CF341" s="238" t="str">
        <f t="shared" si="29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186" t="str">
        <f>IFERROR(ROUND((SUM(#REF!)),0),"")</f>
        <v/>
      </c>
      <c r="CP341" s="182"/>
      <c r="CQ341" s="188"/>
      <c r="CR341" s="174"/>
      <c r="CS341" s="174"/>
      <c r="CT341" s="174"/>
      <c r="CU341" s="174"/>
      <c r="CV341" s="230"/>
      <c r="CW341" s="230"/>
      <c r="CX341" s="230"/>
      <c r="CY341" s="230"/>
      <c r="CZ341" s="230"/>
      <c r="DA341" s="230"/>
      <c r="DB341" s="221" t="str">
        <f>IFERROR((AM341-L341)/L341,"")</f>
        <v/>
      </c>
      <c r="DC341" s="231">
        <f t="shared" si="30"/>
        <v>0</v>
      </c>
      <c r="DD341" s="15">
        <f>SUM(BH341:BP341,AV341:BD341)</f>
        <v>0</v>
      </c>
      <c r="DE341" s="258" t="str">
        <f>IFERROR(ROUND(DD341/K341,0),"")</f>
        <v/>
      </c>
      <c r="DF341" s="258" t="str">
        <f>IFERROR(ROUND(CO341/AQ341,1),"")</f>
        <v/>
      </c>
      <c r="DG341" s="231" t="str">
        <f t="shared" si="31"/>
        <v/>
      </c>
      <c r="DH341" s="225" t="str">
        <f t="shared" si="32"/>
        <v/>
      </c>
      <c r="DJ341" s="15" t="str">
        <f>IFERROR(#REF!-AO341,"")</f>
        <v/>
      </c>
      <c r="DL341" s="274" t="str">
        <f>IFERROR(#REF!-L341,"")</f>
        <v/>
      </c>
      <c r="DM341" s="238" t="e">
        <f>IF(#REF!&gt;AP341,0,1)</f>
        <v>#REF!</v>
      </c>
      <c r="DN341" s="238">
        <f>IF(AN341&lt;M341,0,1)</f>
        <v>1</v>
      </c>
      <c r="DO341" s="238">
        <f>IF(AN341&gt;N341,0,1)</f>
        <v>1</v>
      </c>
      <c r="DP341" s="238"/>
      <c r="DQ341" s="238"/>
      <c r="DR341" s="238"/>
      <c r="DS341" s="238"/>
      <c r="DT341" s="238"/>
      <c r="DU341" s="238"/>
      <c r="DV341" s="238"/>
      <c r="DW341" s="238"/>
      <c r="DX341" s="238"/>
      <c r="DY341" s="238"/>
      <c r="DZ341" s="238"/>
      <c r="EA341" s="238"/>
      <c r="EB341" s="238"/>
      <c r="EC341" s="238"/>
      <c r="ED341" s="238"/>
      <c r="EE341" s="238"/>
      <c r="EF341" s="238"/>
      <c r="EG341" s="238"/>
      <c r="EH341" s="238"/>
    </row>
    <row r="342" spans="1:138" s="196" customFormat="1" ht="31.5" hidden="1" customHeight="1" x14ac:dyDescent="0.2">
      <c r="A342" s="192"/>
      <c r="B342" s="172"/>
      <c r="C342" s="265"/>
      <c r="D342" s="172"/>
      <c r="E342" s="172"/>
      <c r="F342" s="172"/>
      <c r="G342" s="195"/>
      <c r="H342" s="258"/>
      <c r="I342" s="258"/>
      <c r="J342" s="258"/>
      <c r="K342" s="258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 t="str">
        <f t="shared" si="25"/>
        <v/>
      </c>
      <c r="AN342" s="269" t="str">
        <f t="shared" si="26"/>
        <v/>
      </c>
      <c r="AO342" s="184"/>
      <c r="AP342" s="185"/>
      <c r="AQ342" s="183" t="str">
        <f t="shared" si="27"/>
        <v/>
      </c>
      <c r="AR342" s="183" t="str">
        <f t="shared" si="28"/>
        <v/>
      </c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38"/>
      <c r="BR342" s="238"/>
      <c r="BS342" s="238"/>
      <c r="BT342" s="238"/>
      <c r="BU342" s="238"/>
      <c r="BV342" s="238"/>
      <c r="BW342" s="238"/>
      <c r="BX342" s="187"/>
      <c r="BY342" s="183"/>
      <c r="BZ342" s="183"/>
      <c r="CA342" s="183"/>
      <c r="CB342" s="183"/>
      <c r="CC342" s="183"/>
      <c r="CD342" s="183"/>
      <c r="CE342" s="238"/>
      <c r="CF342" s="238" t="str">
        <f t="shared" si="29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186" t="str">
        <f>IFERROR(ROUND((SUM(#REF!)),0),"")</f>
        <v/>
      </c>
      <c r="CP342" s="182"/>
      <c r="CQ342" s="188"/>
      <c r="CR342" s="174"/>
      <c r="CS342" s="174"/>
      <c r="CT342" s="174"/>
      <c r="CU342" s="174"/>
      <c r="CV342" s="230"/>
      <c r="CW342" s="230"/>
      <c r="CX342" s="230"/>
      <c r="CY342" s="230"/>
      <c r="CZ342" s="230"/>
      <c r="DA342" s="230"/>
      <c r="DB342" s="221" t="str">
        <f>IFERROR((AM342-L342)/L342,"")</f>
        <v/>
      </c>
      <c r="DC342" s="231">
        <f t="shared" si="30"/>
        <v>0</v>
      </c>
      <c r="DD342" s="15">
        <f>SUM(BH342:BP342,AV342:BD342)</f>
        <v>0</v>
      </c>
      <c r="DE342" s="258" t="str">
        <f>IFERROR(ROUND(DD342/K342,0),"")</f>
        <v/>
      </c>
      <c r="DF342" s="258" t="str">
        <f>IFERROR(ROUND(CO342/AQ342,1),"")</f>
        <v/>
      </c>
      <c r="DG342" s="231" t="str">
        <f t="shared" si="31"/>
        <v/>
      </c>
      <c r="DH342" s="225" t="str">
        <f t="shared" si="32"/>
        <v/>
      </c>
      <c r="DJ342" s="15" t="str">
        <f>IFERROR(#REF!-AO342,"")</f>
        <v/>
      </c>
      <c r="DL342" s="274" t="str">
        <f>IFERROR(#REF!-L342,"")</f>
        <v/>
      </c>
      <c r="DM342" s="238" t="e">
        <f>IF(#REF!&gt;AP342,0,1)</f>
        <v>#REF!</v>
      </c>
      <c r="DN342" s="238">
        <f>IF(AN342&lt;M342,0,1)</f>
        <v>1</v>
      </c>
      <c r="DO342" s="238">
        <f>IF(AN342&gt;N342,0,1)</f>
        <v>1</v>
      </c>
      <c r="DP342" s="238"/>
      <c r="DQ342" s="238"/>
      <c r="DR342" s="238"/>
      <c r="DS342" s="238"/>
      <c r="DT342" s="238"/>
      <c r="DU342" s="238"/>
      <c r="DV342" s="238"/>
      <c r="DW342" s="238"/>
      <c r="DX342" s="238"/>
      <c r="DY342" s="238"/>
      <c r="DZ342" s="238"/>
      <c r="EA342" s="238"/>
      <c r="EB342" s="238"/>
      <c r="EC342" s="238"/>
      <c r="ED342" s="238"/>
      <c r="EE342" s="238"/>
      <c r="EF342" s="238"/>
      <c r="EG342" s="238"/>
      <c r="EH342" s="238"/>
    </row>
    <row r="343" spans="1:138" s="196" customFormat="1" ht="31.5" hidden="1" customHeight="1" x14ac:dyDescent="0.2">
      <c r="A343" s="192"/>
      <c r="B343" s="172"/>
      <c r="C343" s="265"/>
      <c r="D343" s="172"/>
      <c r="E343" s="172"/>
      <c r="F343" s="172"/>
      <c r="G343" s="195"/>
      <c r="H343" s="258"/>
      <c r="I343" s="258"/>
      <c r="J343" s="258"/>
      <c r="K343" s="258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 t="str">
        <f t="shared" si="25"/>
        <v/>
      </c>
      <c r="AN343" s="269" t="str">
        <f t="shared" si="26"/>
        <v/>
      </c>
      <c r="AO343" s="184"/>
      <c r="AP343" s="185"/>
      <c r="AQ343" s="183" t="str">
        <f t="shared" si="27"/>
        <v/>
      </c>
      <c r="AR343" s="183" t="str">
        <f t="shared" si="28"/>
        <v/>
      </c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38"/>
      <c r="BR343" s="238"/>
      <c r="BS343" s="238"/>
      <c r="BT343" s="238"/>
      <c r="BU343" s="238"/>
      <c r="BV343" s="238"/>
      <c r="BW343" s="238"/>
      <c r="BX343" s="187"/>
      <c r="BY343" s="183"/>
      <c r="BZ343" s="183"/>
      <c r="CA343" s="183"/>
      <c r="CB343" s="183"/>
      <c r="CC343" s="183"/>
      <c r="CD343" s="183"/>
      <c r="CE343" s="238"/>
      <c r="CF343" s="238" t="str">
        <f t="shared" si="29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186" t="str">
        <f>IFERROR(ROUND((SUM(#REF!)),0),"")</f>
        <v/>
      </c>
      <c r="CP343" s="182"/>
      <c r="CQ343" s="188"/>
      <c r="CR343" s="174"/>
      <c r="CS343" s="174"/>
      <c r="CT343" s="174"/>
      <c r="CU343" s="174"/>
      <c r="CV343" s="230"/>
      <c r="CW343" s="230"/>
      <c r="CX343" s="230"/>
      <c r="CY343" s="230"/>
      <c r="CZ343" s="230"/>
      <c r="DA343" s="230"/>
      <c r="DB343" s="221" t="str">
        <f>IFERROR((AM343-L343)/L343,"")</f>
        <v/>
      </c>
      <c r="DC343" s="231">
        <f t="shared" si="30"/>
        <v>0</v>
      </c>
      <c r="DD343" s="15">
        <f>SUM(BH343:BP343,AV343:BD343)</f>
        <v>0</v>
      </c>
      <c r="DE343" s="258" t="str">
        <f>IFERROR(ROUND(DD343/K343,0),"")</f>
        <v/>
      </c>
      <c r="DF343" s="258" t="str">
        <f>IFERROR(ROUND(CO343/AQ343,1),"")</f>
        <v/>
      </c>
      <c r="DG343" s="231" t="str">
        <f t="shared" si="31"/>
        <v/>
      </c>
      <c r="DH343" s="225" t="str">
        <f t="shared" si="32"/>
        <v/>
      </c>
      <c r="DJ343" s="15" t="str">
        <f>IFERROR(#REF!-AO343,"")</f>
        <v/>
      </c>
      <c r="DL343" s="274" t="str">
        <f>IFERROR(#REF!-L343,"")</f>
        <v/>
      </c>
      <c r="DM343" s="238" t="e">
        <f>IF(#REF!&gt;AP343,0,1)</f>
        <v>#REF!</v>
      </c>
      <c r="DN343" s="238">
        <f>IF(AN343&lt;M343,0,1)</f>
        <v>1</v>
      </c>
      <c r="DO343" s="238">
        <f>IF(AN343&gt;N343,0,1)</f>
        <v>1</v>
      </c>
      <c r="DP343" s="238"/>
      <c r="DQ343" s="238"/>
      <c r="DR343" s="238"/>
      <c r="DS343" s="238"/>
      <c r="DT343" s="238"/>
      <c r="DU343" s="238"/>
      <c r="DV343" s="238"/>
      <c r="DW343" s="238"/>
      <c r="DX343" s="238"/>
      <c r="DY343" s="238"/>
      <c r="DZ343" s="238"/>
      <c r="EA343" s="238"/>
      <c r="EB343" s="238"/>
      <c r="EC343" s="238"/>
      <c r="ED343" s="238"/>
      <c r="EE343" s="238"/>
      <c r="EF343" s="238"/>
      <c r="EG343" s="238"/>
      <c r="EH343" s="238"/>
    </row>
    <row r="344" spans="1:138" s="196" customFormat="1" ht="31.5" hidden="1" customHeight="1" x14ac:dyDescent="0.2">
      <c r="A344" s="192"/>
      <c r="B344" s="172"/>
      <c r="C344" s="265"/>
      <c r="D344" s="172"/>
      <c r="E344" s="172"/>
      <c r="F344" s="172"/>
      <c r="G344" s="195"/>
      <c r="H344" s="258"/>
      <c r="I344" s="258"/>
      <c r="J344" s="258"/>
      <c r="K344" s="258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 t="str">
        <f t="shared" si="25"/>
        <v/>
      </c>
      <c r="AN344" s="269" t="str">
        <f t="shared" si="26"/>
        <v/>
      </c>
      <c r="AO344" s="184"/>
      <c r="AP344" s="185"/>
      <c r="AQ344" s="183" t="str">
        <f t="shared" si="27"/>
        <v/>
      </c>
      <c r="AR344" s="183" t="str">
        <f t="shared" si="28"/>
        <v/>
      </c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38"/>
      <c r="BR344" s="238"/>
      <c r="BS344" s="238"/>
      <c r="BT344" s="238"/>
      <c r="BU344" s="238"/>
      <c r="BV344" s="238"/>
      <c r="BW344" s="238"/>
      <c r="BX344" s="187"/>
      <c r="BY344" s="183"/>
      <c r="BZ344" s="183"/>
      <c r="CA344" s="183"/>
      <c r="CB344" s="183"/>
      <c r="CC344" s="183"/>
      <c r="CD344" s="183"/>
      <c r="CE344" s="238"/>
      <c r="CF344" s="238" t="str">
        <f t="shared" si="29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186" t="str">
        <f>IFERROR(ROUND((SUM(#REF!)),0),"")</f>
        <v/>
      </c>
      <c r="CP344" s="182"/>
      <c r="CQ344" s="188"/>
      <c r="CR344" s="174"/>
      <c r="CS344" s="174"/>
      <c r="CT344" s="174"/>
      <c r="CU344" s="174"/>
      <c r="CV344" s="230"/>
      <c r="CW344" s="230"/>
      <c r="CX344" s="230"/>
      <c r="CY344" s="230"/>
      <c r="CZ344" s="230"/>
      <c r="DA344" s="230"/>
      <c r="DB344" s="221" t="str">
        <f>IFERROR((AM344-L344)/L344,"")</f>
        <v/>
      </c>
      <c r="DC344" s="231">
        <f t="shared" si="30"/>
        <v>0</v>
      </c>
      <c r="DD344" s="15">
        <f>SUM(BH344:BP344,AV344:BD344)</f>
        <v>0</v>
      </c>
      <c r="DE344" s="258" t="str">
        <f>IFERROR(ROUND(DD344/K344,0),"")</f>
        <v/>
      </c>
      <c r="DF344" s="258" t="str">
        <f>IFERROR(ROUND(CO344/AQ344,1),"")</f>
        <v/>
      </c>
      <c r="DG344" s="231" t="str">
        <f t="shared" si="31"/>
        <v/>
      </c>
      <c r="DH344" s="225" t="str">
        <f t="shared" si="32"/>
        <v/>
      </c>
      <c r="DJ344" s="15" t="str">
        <f>IFERROR(#REF!-AO344,"")</f>
        <v/>
      </c>
      <c r="DL344" s="274" t="str">
        <f>IFERROR(#REF!-L344,"")</f>
        <v/>
      </c>
      <c r="DM344" s="238" t="e">
        <f>IF(#REF!&gt;AP344,0,1)</f>
        <v>#REF!</v>
      </c>
      <c r="DN344" s="238">
        <f>IF(AN344&lt;M344,0,1)</f>
        <v>1</v>
      </c>
      <c r="DO344" s="238">
        <f>IF(AN344&gt;N344,0,1)</f>
        <v>1</v>
      </c>
      <c r="DP344" s="238"/>
      <c r="DQ344" s="238"/>
      <c r="DR344" s="238"/>
      <c r="DS344" s="238"/>
      <c r="DT344" s="238"/>
      <c r="DU344" s="238"/>
      <c r="DV344" s="238"/>
      <c r="DW344" s="238"/>
      <c r="DX344" s="238"/>
      <c r="DY344" s="238"/>
      <c r="DZ344" s="238"/>
      <c r="EA344" s="238"/>
      <c r="EB344" s="238"/>
      <c r="EC344" s="238"/>
      <c r="ED344" s="238"/>
      <c r="EE344" s="238"/>
      <c r="EF344" s="238"/>
      <c r="EG344" s="238"/>
      <c r="EH344" s="238"/>
    </row>
    <row r="345" spans="1:138" s="196" customFormat="1" ht="31.5" hidden="1" customHeight="1" x14ac:dyDescent="0.2">
      <c r="A345" s="192"/>
      <c r="B345" s="172"/>
      <c r="C345" s="265"/>
      <c r="D345" s="172"/>
      <c r="E345" s="172"/>
      <c r="F345" s="172"/>
      <c r="G345" s="195"/>
      <c r="H345" s="258"/>
      <c r="I345" s="258"/>
      <c r="J345" s="258"/>
      <c r="K345" s="258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 t="str">
        <f t="shared" si="25"/>
        <v/>
      </c>
      <c r="AN345" s="269" t="str">
        <f t="shared" si="26"/>
        <v/>
      </c>
      <c r="AO345" s="184"/>
      <c r="AP345" s="185"/>
      <c r="AQ345" s="183" t="str">
        <f t="shared" si="27"/>
        <v/>
      </c>
      <c r="AR345" s="183" t="str">
        <f t="shared" si="28"/>
        <v/>
      </c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38"/>
      <c r="BR345" s="238"/>
      <c r="BS345" s="238"/>
      <c r="BT345" s="238"/>
      <c r="BU345" s="238"/>
      <c r="BV345" s="238"/>
      <c r="BW345" s="238"/>
      <c r="BX345" s="187"/>
      <c r="BY345" s="183"/>
      <c r="BZ345" s="183"/>
      <c r="CA345" s="183"/>
      <c r="CB345" s="183"/>
      <c r="CC345" s="183"/>
      <c r="CD345" s="183"/>
      <c r="CE345" s="238"/>
      <c r="CF345" s="238" t="str">
        <f t="shared" si="29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186" t="str">
        <f>IFERROR(ROUND((SUM(#REF!)),0),"")</f>
        <v/>
      </c>
      <c r="CP345" s="182"/>
      <c r="CQ345" s="188"/>
      <c r="CR345" s="174"/>
      <c r="CS345" s="174"/>
      <c r="CT345" s="174"/>
      <c r="CU345" s="174"/>
      <c r="CV345" s="230"/>
      <c r="CW345" s="230"/>
      <c r="CX345" s="230"/>
      <c r="CY345" s="230"/>
      <c r="CZ345" s="230"/>
      <c r="DA345" s="230"/>
      <c r="DB345" s="221" t="str">
        <f>IFERROR((AM345-L345)/L345,"")</f>
        <v/>
      </c>
      <c r="DC345" s="231">
        <f t="shared" si="30"/>
        <v>0</v>
      </c>
      <c r="DD345" s="15">
        <f>SUM(BH345:BP345,AV345:BD345)</f>
        <v>0</v>
      </c>
      <c r="DE345" s="258" t="str">
        <f>IFERROR(ROUND(DD345/K345,0),"")</f>
        <v/>
      </c>
      <c r="DF345" s="258" t="str">
        <f>IFERROR(ROUND(CO345/AQ345,1),"")</f>
        <v/>
      </c>
      <c r="DG345" s="231" t="str">
        <f t="shared" si="31"/>
        <v/>
      </c>
      <c r="DH345" s="225" t="str">
        <f t="shared" si="32"/>
        <v/>
      </c>
      <c r="DJ345" s="15" t="str">
        <f>IFERROR(#REF!-AO345,"")</f>
        <v/>
      </c>
      <c r="DL345" s="274" t="str">
        <f>IFERROR(#REF!-L345,"")</f>
        <v/>
      </c>
      <c r="DM345" s="238" t="e">
        <f>IF(#REF!&gt;AP345,0,1)</f>
        <v>#REF!</v>
      </c>
      <c r="DN345" s="238">
        <f>IF(AN345&lt;M345,0,1)</f>
        <v>1</v>
      </c>
      <c r="DO345" s="238">
        <f>IF(AN345&gt;N345,0,1)</f>
        <v>1</v>
      </c>
      <c r="DP345" s="238"/>
      <c r="DQ345" s="238"/>
      <c r="DR345" s="238"/>
      <c r="DS345" s="238"/>
      <c r="DT345" s="238"/>
      <c r="DU345" s="238"/>
      <c r="DV345" s="238"/>
      <c r="DW345" s="238"/>
      <c r="DX345" s="238"/>
      <c r="DY345" s="238"/>
      <c r="DZ345" s="238"/>
      <c r="EA345" s="238"/>
      <c r="EB345" s="238"/>
      <c r="EC345" s="238"/>
      <c r="ED345" s="238"/>
      <c r="EE345" s="238"/>
      <c r="EF345" s="238"/>
      <c r="EG345" s="238"/>
      <c r="EH345" s="238"/>
    </row>
    <row r="346" spans="1:138" s="196" customFormat="1" ht="31.5" hidden="1" customHeight="1" x14ac:dyDescent="0.2">
      <c r="A346" s="192"/>
      <c r="B346" s="172"/>
      <c r="C346" s="265"/>
      <c r="D346" s="172"/>
      <c r="E346" s="172"/>
      <c r="F346" s="172"/>
      <c r="G346" s="195"/>
      <c r="H346" s="258"/>
      <c r="I346" s="258"/>
      <c r="J346" s="258"/>
      <c r="K346" s="258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 t="str">
        <f t="shared" si="25"/>
        <v/>
      </c>
      <c r="AN346" s="269" t="str">
        <f t="shared" si="26"/>
        <v/>
      </c>
      <c r="AO346" s="184"/>
      <c r="AP346" s="185"/>
      <c r="AQ346" s="183" t="str">
        <f t="shared" si="27"/>
        <v/>
      </c>
      <c r="AR346" s="183" t="str">
        <f t="shared" si="28"/>
        <v/>
      </c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38"/>
      <c r="BR346" s="238"/>
      <c r="BS346" s="238"/>
      <c r="BT346" s="238"/>
      <c r="BU346" s="238"/>
      <c r="BV346" s="238"/>
      <c r="BW346" s="238"/>
      <c r="BX346" s="187"/>
      <c r="BY346" s="183"/>
      <c r="BZ346" s="183"/>
      <c r="CA346" s="183"/>
      <c r="CB346" s="183"/>
      <c r="CC346" s="183"/>
      <c r="CD346" s="183"/>
      <c r="CE346" s="238"/>
      <c r="CF346" s="238" t="str">
        <f t="shared" si="29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186" t="str">
        <f>IFERROR(ROUND((SUM(#REF!)),0),"")</f>
        <v/>
      </c>
      <c r="CP346" s="182"/>
      <c r="CQ346" s="188"/>
      <c r="CR346" s="174"/>
      <c r="CS346" s="174"/>
      <c r="CT346" s="174"/>
      <c r="CU346" s="174"/>
      <c r="CV346" s="230"/>
      <c r="CW346" s="230"/>
      <c r="CX346" s="230"/>
      <c r="CY346" s="230"/>
      <c r="CZ346" s="230"/>
      <c r="DA346" s="230"/>
      <c r="DB346" s="221" t="str">
        <f>IFERROR((AM346-L346)/L346,"")</f>
        <v/>
      </c>
      <c r="DC346" s="231">
        <f t="shared" si="30"/>
        <v>0</v>
      </c>
      <c r="DD346" s="15">
        <f>SUM(BH346:BP346,AV346:BD346)</f>
        <v>0</v>
      </c>
      <c r="DE346" s="258" t="str">
        <f>IFERROR(ROUND(DD346/K346,0),"")</f>
        <v/>
      </c>
      <c r="DF346" s="258" t="str">
        <f>IFERROR(ROUND(CO346/AQ346,1),"")</f>
        <v/>
      </c>
      <c r="DG346" s="231" t="str">
        <f t="shared" si="31"/>
        <v/>
      </c>
      <c r="DH346" s="225" t="str">
        <f t="shared" si="32"/>
        <v/>
      </c>
      <c r="DJ346" s="15" t="str">
        <f>IFERROR(#REF!-AO346,"")</f>
        <v/>
      </c>
      <c r="DL346" s="274" t="str">
        <f>IFERROR(#REF!-L346,"")</f>
        <v/>
      </c>
      <c r="DM346" s="238" t="e">
        <f>IF(#REF!&gt;AP346,0,1)</f>
        <v>#REF!</v>
      </c>
      <c r="DN346" s="238">
        <f>IF(AN346&lt;M346,0,1)</f>
        <v>1</v>
      </c>
      <c r="DO346" s="238">
        <f>IF(AN346&gt;N346,0,1)</f>
        <v>1</v>
      </c>
      <c r="DP346" s="238"/>
      <c r="DQ346" s="238"/>
      <c r="DR346" s="238"/>
      <c r="DS346" s="238"/>
      <c r="DT346" s="238"/>
      <c r="DU346" s="238"/>
      <c r="DV346" s="238"/>
      <c r="DW346" s="238"/>
      <c r="DX346" s="238"/>
      <c r="DY346" s="238"/>
      <c r="DZ346" s="238"/>
      <c r="EA346" s="238"/>
      <c r="EB346" s="238"/>
      <c r="EC346" s="238"/>
      <c r="ED346" s="238"/>
      <c r="EE346" s="238"/>
      <c r="EF346" s="238"/>
      <c r="EG346" s="238"/>
      <c r="EH346" s="238"/>
    </row>
    <row r="347" spans="1:138" s="196" customFormat="1" ht="31.5" hidden="1" customHeight="1" x14ac:dyDescent="0.2">
      <c r="A347" s="192"/>
      <c r="B347" s="172"/>
      <c r="C347" s="265"/>
      <c r="D347" s="172"/>
      <c r="E347" s="172"/>
      <c r="F347" s="172"/>
      <c r="G347" s="195"/>
      <c r="H347" s="258"/>
      <c r="I347" s="258"/>
      <c r="J347" s="258"/>
      <c r="K347" s="258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 t="str">
        <f t="shared" si="25"/>
        <v/>
      </c>
      <c r="AN347" s="269" t="str">
        <f t="shared" si="26"/>
        <v/>
      </c>
      <c r="AO347" s="184"/>
      <c r="AP347" s="185"/>
      <c r="AQ347" s="183" t="str">
        <f t="shared" si="27"/>
        <v/>
      </c>
      <c r="AR347" s="183" t="str">
        <f t="shared" si="28"/>
        <v/>
      </c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38"/>
      <c r="BR347" s="238"/>
      <c r="BS347" s="238"/>
      <c r="BT347" s="238"/>
      <c r="BU347" s="238"/>
      <c r="BV347" s="238"/>
      <c r="BW347" s="238"/>
      <c r="BX347" s="187"/>
      <c r="BY347" s="183"/>
      <c r="BZ347" s="183"/>
      <c r="CA347" s="183"/>
      <c r="CB347" s="183"/>
      <c r="CC347" s="183"/>
      <c r="CD347" s="183"/>
      <c r="CE347" s="238"/>
      <c r="CF347" s="238" t="str">
        <f t="shared" si="29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186" t="str">
        <f>IFERROR(ROUND((SUM(#REF!)),0),"")</f>
        <v/>
      </c>
      <c r="CP347" s="182"/>
      <c r="CQ347" s="188"/>
      <c r="CR347" s="174"/>
      <c r="CS347" s="174"/>
      <c r="CT347" s="174"/>
      <c r="CU347" s="174"/>
      <c r="CV347" s="230"/>
      <c r="CW347" s="230"/>
      <c r="CX347" s="230"/>
      <c r="CY347" s="230"/>
      <c r="CZ347" s="230"/>
      <c r="DA347" s="230"/>
      <c r="DB347" s="221" t="str">
        <f>IFERROR((AM347-L347)/L347,"")</f>
        <v/>
      </c>
      <c r="DC347" s="231">
        <f t="shared" si="30"/>
        <v>0</v>
      </c>
      <c r="DD347" s="15">
        <f>SUM(BH347:BP347,AV347:BD347)</f>
        <v>0</v>
      </c>
      <c r="DE347" s="258" t="str">
        <f>IFERROR(ROUND(DD347/K347,0),"")</f>
        <v/>
      </c>
      <c r="DF347" s="258" t="str">
        <f>IFERROR(ROUND(CO347/AQ347,1),"")</f>
        <v/>
      </c>
      <c r="DG347" s="231" t="str">
        <f t="shared" si="31"/>
        <v/>
      </c>
      <c r="DH347" s="225" t="str">
        <f t="shared" si="32"/>
        <v/>
      </c>
      <c r="DJ347" s="15" t="str">
        <f>IFERROR(#REF!-AO347,"")</f>
        <v/>
      </c>
      <c r="DL347" s="274" t="str">
        <f>IFERROR(#REF!-L347,"")</f>
        <v/>
      </c>
      <c r="DM347" s="238" t="e">
        <f>IF(#REF!&gt;AP347,0,1)</f>
        <v>#REF!</v>
      </c>
      <c r="DN347" s="238">
        <f>IF(AN347&lt;M347,0,1)</f>
        <v>1</v>
      </c>
      <c r="DO347" s="238">
        <f>IF(AN347&gt;N347,0,1)</f>
        <v>1</v>
      </c>
      <c r="DP347" s="238"/>
      <c r="DQ347" s="238"/>
      <c r="DR347" s="238"/>
      <c r="DS347" s="238"/>
      <c r="DT347" s="238"/>
      <c r="DU347" s="238"/>
      <c r="DV347" s="238"/>
      <c r="DW347" s="238"/>
      <c r="DX347" s="238"/>
      <c r="DY347" s="238"/>
      <c r="DZ347" s="238"/>
      <c r="EA347" s="238"/>
      <c r="EB347" s="238"/>
      <c r="EC347" s="238"/>
      <c r="ED347" s="238"/>
      <c r="EE347" s="238"/>
      <c r="EF347" s="238"/>
      <c r="EG347" s="238"/>
      <c r="EH347" s="238"/>
    </row>
    <row r="348" spans="1:138" s="196" customFormat="1" ht="31.5" hidden="1" customHeight="1" x14ac:dyDescent="0.2">
      <c r="A348" s="192"/>
      <c r="B348" s="172"/>
      <c r="C348" s="265"/>
      <c r="D348" s="172"/>
      <c r="E348" s="172"/>
      <c r="F348" s="172"/>
      <c r="G348" s="195"/>
      <c r="H348" s="258"/>
      <c r="I348" s="258"/>
      <c r="J348" s="258"/>
      <c r="K348" s="258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 t="str">
        <f t="shared" si="25"/>
        <v/>
      </c>
      <c r="AN348" s="269" t="str">
        <f t="shared" si="26"/>
        <v/>
      </c>
      <c r="AO348" s="184"/>
      <c r="AP348" s="185"/>
      <c r="AQ348" s="183" t="str">
        <f t="shared" si="27"/>
        <v/>
      </c>
      <c r="AR348" s="183" t="str">
        <f t="shared" si="28"/>
        <v/>
      </c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38"/>
      <c r="BR348" s="238"/>
      <c r="BS348" s="238"/>
      <c r="BT348" s="238"/>
      <c r="BU348" s="238"/>
      <c r="BV348" s="238"/>
      <c r="BW348" s="238"/>
      <c r="BX348" s="187"/>
      <c r="BY348" s="183"/>
      <c r="BZ348" s="183"/>
      <c r="CA348" s="183"/>
      <c r="CB348" s="183"/>
      <c r="CC348" s="183"/>
      <c r="CD348" s="183"/>
      <c r="CE348" s="238"/>
      <c r="CF348" s="238" t="str">
        <f t="shared" si="29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186" t="str">
        <f>IFERROR(ROUND((SUM(#REF!)),0),"")</f>
        <v/>
      </c>
      <c r="CP348" s="182"/>
      <c r="CQ348" s="188"/>
      <c r="CR348" s="174"/>
      <c r="CS348" s="174"/>
      <c r="CT348" s="174"/>
      <c r="CU348" s="174"/>
      <c r="CV348" s="230"/>
      <c r="CW348" s="230"/>
      <c r="CX348" s="230"/>
      <c r="CY348" s="230"/>
      <c r="CZ348" s="230"/>
      <c r="DA348" s="230"/>
      <c r="DB348" s="221" t="str">
        <f>IFERROR((AM348-L348)/L348,"")</f>
        <v/>
      </c>
      <c r="DC348" s="231">
        <f t="shared" si="30"/>
        <v>0</v>
      </c>
      <c r="DD348" s="15">
        <f>SUM(BH348:BP348,AV348:BD348)</f>
        <v>0</v>
      </c>
      <c r="DE348" s="258" t="str">
        <f>IFERROR(ROUND(DD348/K348,0),"")</f>
        <v/>
      </c>
      <c r="DF348" s="258" t="str">
        <f>IFERROR(ROUND(CO348/AQ348,1),"")</f>
        <v/>
      </c>
      <c r="DG348" s="231" t="str">
        <f t="shared" si="31"/>
        <v/>
      </c>
      <c r="DH348" s="225" t="str">
        <f t="shared" si="32"/>
        <v/>
      </c>
      <c r="DJ348" s="15" t="str">
        <f>IFERROR(#REF!-AO348,"")</f>
        <v/>
      </c>
      <c r="DL348" s="274" t="str">
        <f>IFERROR(#REF!-L348,"")</f>
        <v/>
      </c>
      <c r="DM348" s="238" t="e">
        <f>IF(#REF!&gt;AP348,0,1)</f>
        <v>#REF!</v>
      </c>
      <c r="DN348" s="238">
        <f>IF(AN348&lt;M348,0,1)</f>
        <v>1</v>
      </c>
      <c r="DO348" s="238">
        <f>IF(AN348&gt;N348,0,1)</f>
        <v>1</v>
      </c>
      <c r="DP348" s="238"/>
      <c r="DQ348" s="238"/>
      <c r="DR348" s="238"/>
      <c r="DS348" s="238"/>
      <c r="DT348" s="238"/>
      <c r="DU348" s="238"/>
      <c r="DV348" s="238"/>
      <c r="DW348" s="238"/>
      <c r="DX348" s="238"/>
      <c r="DY348" s="238"/>
      <c r="DZ348" s="238"/>
      <c r="EA348" s="238"/>
      <c r="EB348" s="238"/>
      <c r="EC348" s="238"/>
      <c r="ED348" s="238"/>
      <c r="EE348" s="238"/>
      <c r="EF348" s="238"/>
      <c r="EG348" s="238"/>
      <c r="EH348" s="238"/>
    </row>
    <row r="349" spans="1:138" s="196" customFormat="1" ht="31.5" hidden="1" customHeight="1" x14ac:dyDescent="0.2">
      <c r="A349" s="192"/>
      <c r="B349" s="172"/>
      <c r="C349" s="265"/>
      <c r="D349" s="172"/>
      <c r="E349" s="172"/>
      <c r="F349" s="172"/>
      <c r="G349" s="195"/>
      <c r="H349" s="258"/>
      <c r="I349" s="258"/>
      <c r="J349" s="258"/>
      <c r="K349" s="258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 t="str">
        <f t="shared" si="25"/>
        <v/>
      </c>
      <c r="AN349" s="269" t="str">
        <f t="shared" si="26"/>
        <v/>
      </c>
      <c r="AO349" s="184"/>
      <c r="AP349" s="185"/>
      <c r="AQ349" s="183" t="str">
        <f t="shared" si="27"/>
        <v/>
      </c>
      <c r="AR349" s="183" t="str">
        <f t="shared" si="28"/>
        <v/>
      </c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38"/>
      <c r="BR349" s="238"/>
      <c r="BS349" s="238"/>
      <c r="BT349" s="238"/>
      <c r="BU349" s="238"/>
      <c r="BV349" s="238"/>
      <c r="BW349" s="238"/>
      <c r="BX349" s="187"/>
      <c r="BY349" s="183"/>
      <c r="BZ349" s="183"/>
      <c r="CA349" s="183"/>
      <c r="CB349" s="183"/>
      <c r="CC349" s="183"/>
      <c r="CD349" s="183"/>
      <c r="CE349" s="238"/>
      <c r="CF349" s="238" t="str">
        <f t="shared" si="29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186" t="str">
        <f>IFERROR(ROUND((SUM(#REF!)),0),"")</f>
        <v/>
      </c>
      <c r="CP349" s="182"/>
      <c r="CQ349" s="188"/>
      <c r="CR349" s="174"/>
      <c r="CS349" s="174"/>
      <c r="CT349" s="174"/>
      <c r="CU349" s="174"/>
      <c r="CV349" s="230"/>
      <c r="CW349" s="230"/>
      <c r="CX349" s="230"/>
      <c r="CY349" s="230"/>
      <c r="CZ349" s="230"/>
      <c r="DA349" s="230"/>
      <c r="DB349" s="221" t="str">
        <f>IFERROR((AM349-L349)/L349,"")</f>
        <v/>
      </c>
      <c r="DC349" s="231">
        <f t="shared" si="30"/>
        <v>0</v>
      </c>
      <c r="DD349" s="15">
        <f>SUM(BH349:BP349,AV349:BD349)</f>
        <v>0</v>
      </c>
      <c r="DE349" s="258" t="str">
        <f>IFERROR(ROUND(DD349/K349,0),"")</f>
        <v/>
      </c>
      <c r="DF349" s="258" t="str">
        <f>IFERROR(ROUND(CO349/AQ349,1),"")</f>
        <v/>
      </c>
      <c r="DG349" s="231" t="str">
        <f t="shared" si="31"/>
        <v/>
      </c>
      <c r="DH349" s="225" t="str">
        <f t="shared" si="32"/>
        <v/>
      </c>
      <c r="DJ349" s="15" t="str">
        <f>IFERROR(#REF!-AO349,"")</f>
        <v/>
      </c>
      <c r="DL349" s="274" t="str">
        <f>IFERROR(#REF!-L349,"")</f>
        <v/>
      </c>
      <c r="DM349" s="238" t="e">
        <f>IF(#REF!&gt;AP349,0,1)</f>
        <v>#REF!</v>
      </c>
      <c r="DN349" s="238">
        <f>IF(AN349&lt;M349,0,1)</f>
        <v>1</v>
      </c>
      <c r="DO349" s="238">
        <f>IF(AN349&gt;N349,0,1)</f>
        <v>1</v>
      </c>
      <c r="DP349" s="238"/>
      <c r="DQ349" s="238"/>
      <c r="DR349" s="238"/>
      <c r="DS349" s="238"/>
      <c r="DT349" s="238"/>
      <c r="DU349" s="238"/>
      <c r="DV349" s="238"/>
      <c r="DW349" s="238"/>
      <c r="DX349" s="238"/>
      <c r="DY349" s="238"/>
      <c r="DZ349" s="238"/>
      <c r="EA349" s="238"/>
      <c r="EB349" s="238"/>
      <c r="EC349" s="238"/>
      <c r="ED349" s="238"/>
      <c r="EE349" s="238"/>
      <c r="EF349" s="238"/>
      <c r="EG349" s="238"/>
      <c r="EH349" s="238"/>
    </row>
    <row r="350" spans="1:138" s="196" customFormat="1" ht="31.5" hidden="1" customHeight="1" x14ac:dyDescent="0.2">
      <c r="A350" s="192"/>
      <c r="B350" s="172"/>
      <c r="C350" s="265"/>
      <c r="D350" s="172"/>
      <c r="E350" s="172"/>
      <c r="F350" s="172"/>
      <c r="G350" s="195"/>
      <c r="H350" s="258"/>
      <c r="I350" s="258"/>
      <c r="J350" s="258"/>
      <c r="K350" s="258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 t="str">
        <f t="shared" si="25"/>
        <v/>
      </c>
      <c r="AN350" s="269" t="str">
        <f t="shared" si="26"/>
        <v/>
      </c>
      <c r="AO350" s="184"/>
      <c r="AP350" s="185"/>
      <c r="AQ350" s="183" t="str">
        <f t="shared" si="27"/>
        <v/>
      </c>
      <c r="AR350" s="183" t="str">
        <f t="shared" si="28"/>
        <v/>
      </c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38"/>
      <c r="BR350" s="238"/>
      <c r="BS350" s="238"/>
      <c r="BT350" s="238"/>
      <c r="BU350" s="238"/>
      <c r="BV350" s="238"/>
      <c r="BW350" s="238"/>
      <c r="BX350" s="187"/>
      <c r="BY350" s="183"/>
      <c r="BZ350" s="183"/>
      <c r="CA350" s="183"/>
      <c r="CB350" s="183"/>
      <c r="CC350" s="183"/>
      <c r="CD350" s="183"/>
      <c r="CE350" s="238"/>
      <c r="CF350" s="238" t="str">
        <f t="shared" si="29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186" t="str">
        <f>IFERROR(ROUND((SUM(#REF!)),0),"")</f>
        <v/>
      </c>
      <c r="CP350" s="182"/>
      <c r="CQ350" s="188"/>
      <c r="CR350" s="174"/>
      <c r="CS350" s="174"/>
      <c r="CT350" s="174"/>
      <c r="CU350" s="174"/>
      <c r="CV350" s="230"/>
      <c r="CW350" s="230"/>
      <c r="CX350" s="230"/>
      <c r="CY350" s="230"/>
      <c r="CZ350" s="230"/>
      <c r="DA350" s="230"/>
      <c r="DB350" s="221" t="str">
        <f>IFERROR((AM350-L350)/L350,"")</f>
        <v/>
      </c>
      <c r="DC350" s="231">
        <f t="shared" si="30"/>
        <v>0</v>
      </c>
      <c r="DD350" s="15">
        <f>SUM(BH350:BP350,AV350:BD350)</f>
        <v>0</v>
      </c>
      <c r="DE350" s="258" t="str">
        <f>IFERROR(ROUND(DD350/K350,0),"")</f>
        <v/>
      </c>
      <c r="DF350" s="258" t="str">
        <f>IFERROR(ROUND(CO350/AQ350,1),"")</f>
        <v/>
      </c>
      <c r="DG350" s="231" t="str">
        <f t="shared" si="31"/>
        <v/>
      </c>
      <c r="DH350" s="225" t="str">
        <f t="shared" si="32"/>
        <v/>
      </c>
      <c r="DJ350" s="15" t="str">
        <f>IFERROR(#REF!-AO350,"")</f>
        <v/>
      </c>
      <c r="DL350" s="274" t="str">
        <f>IFERROR(#REF!-L350,"")</f>
        <v/>
      </c>
      <c r="DM350" s="238" t="e">
        <f>IF(#REF!&gt;AP350,0,1)</f>
        <v>#REF!</v>
      </c>
      <c r="DN350" s="238">
        <f>IF(AN350&lt;M350,0,1)</f>
        <v>1</v>
      </c>
      <c r="DO350" s="238">
        <f>IF(AN350&gt;N350,0,1)</f>
        <v>1</v>
      </c>
      <c r="DP350" s="238"/>
      <c r="DQ350" s="238"/>
      <c r="DR350" s="238"/>
      <c r="DS350" s="238"/>
      <c r="DT350" s="238"/>
      <c r="DU350" s="238"/>
      <c r="DV350" s="238"/>
      <c r="DW350" s="238"/>
      <c r="DX350" s="238"/>
      <c r="DY350" s="238"/>
      <c r="DZ350" s="238"/>
      <c r="EA350" s="238"/>
      <c r="EB350" s="238"/>
      <c r="EC350" s="238"/>
      <c r="ED350" s="238"/>
      <c r="EE350" s="238"/>
      <c r="EF350" s="238"/>
      <c r="EG350" s="238"/>
      <c r="EH350" s="238"/>
    </row>
    <row r="351" spans="1:138" s="196" customFormat="1" ht="31.5" hidden="1" customHeight="1" x14ac:dyDescent="0.2">
      <c r="A351" s="192"/>
      <c r="B351" s="172"/>
      <c r="C351" s="265"/>
      <c r="D351" s="172"/>
      <c r="E351" s="172"/>
      <c r="F351" s="172"/>
      <c r="G351" s="195"/>
      <c r="H351" s="258"/>
      <c r="I351" s="258"/>
      <c r="J351" s="258"/>
      <c r="K351" s="258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 t="str">
        <f t="shared" si="25"/>
        <v/>
      </c>
      <c r="AN351" s="269" t="str">
        <f t="shared" si="26"/>
        <v/>
      </c>
      <c r="AO351" s="184"/>
      <c r="AP351" s="185"/>
      <c r="AQ351" s="183" t="str">
        <f t="shared" si="27"/>
        <v/>
      </c>
      <c r="AR351" s="183" t="str">
        <f t="shared" si="28"/>
        <v/>
      </c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38"/>
      <c r="BR351" s="238"/>
      <c r="BS351" s="238"/>
      <c r="BT351" s="238"/>
      <c r="BU351" s="238"/>
      <c r="BV351" s="238"/>
      <c r="BW351" s="238"/>
      <c r="BX351" s="187"/>
      <c r="BY351" s="183"/>
      <c r="BZ351" s="183"/>
      <c r="CA351" s="183"/>
      <c r="CB351" s="183"/>
      <c r="CC351" s="183"/>
      <c r="CD351" s="183"/>
      <c r="CE351" s="238"/>
      <c r="CF351" s="238" t="str">
        <f t="shared" si="29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186" t="str">
        <f>IFERROR(ROUND((SUM(#REF!)),0),"")</f>
        <v/>
      </c>
      <c r="CP351" s="182"/>
      <c r="CQ351" s="188"/>
      <c r="CR351" s="174"/>
      <c r="CS351" s="174"/>
      <c r="CT351" s="174"/>
      <c r="CU351" s="174"/>
      <c r="CV351" s="230"/>
      <c r="CW351" s="230"/>
      <c r="CX351" s="230"/>
      <c r="CY351" s="230"/>
      <c r="CZ351" s="230"/>
      <c r="DA351" s="230"/>
      <c r="DB351" s="221" t="str">
        <f>IFERROR((AM351-L351)/L351,"")</f>
        <v/>
      </c>
      <c r="DC351" s="231">
        <f t="shared" si="30"/>
        <v>0</v>
      </c>
      <c r="DD351" s="15">
        <f>SUM(BH351:BP351,AV351:BD351)</f>
        <v>0</v>
      </c>
      <c r="DE351" s="258" t="str">
        <f>IFERROR(ROUND(DD351/K351,0),"")</f>
        <v/>
      </c>
      <c r="DF351" s="258" t="str">
        <f>IFERROR(ROUND(CO351/AQ351,1),"")</f>
        <v/>
      </c>
      <c r="DG351" s="231" t="str">
        <f t="shared" si="31"/>
        <v/>
      </c>
      <c r="DH351" s="225" t="str">
        <f t="shared" si="32"/>
        <v/>
      </c>
      <c r="DJ351" s="15" t="str">
        <f>IFERROR(#REF!-AO351,"")</f>
        <v/>
      </c>
      <c r="DL351" s="274" t="str">
        <f>IFERROR(#REF!-L351,"")</f>
        <v/>
      </c>
      <c r="DM351" s="238" t="e">
        <f>IF(#REF!&gt;AP351,0,1)</f>
        <v>#REF!</v>
      </c>
      <c r="DN351" s="238">
        <f>IF(AN351&lt;M351,0,1)</f>
        <v>1</v>
      </c>
      <c r="DO351" s="238">
        <f>IF(AN351&gt;N351,0,1)</f>
        <v>1</v>
      </c>
      <c r="DP351" s="238"/>
      <c r="DQ351" s="238"/>
      <c r="DR351" s="238"/>
      <c r="DS351" s="238"/>
      <c r="DT351" s="238"/>
      <c r="DU351" s="238"/>
      <c r="DV351" s="238"/>
      <c r="DW351" s="238"/>
      <c r="DX351" s="238"/>
      <c r="DY351" s="238"/>
      <c r="DZ351" s="238"/>
      <c r="EA351" s="238"/>
      <c r="EB351" s="238"/>
      <c r="EC351" s="238"/>
      <c r="ED351" s="238"/>
      <c r="EE351" s="238"/>
      <c r="EF351" s="238"/>
      <c r="EG351" s="238"/>
      <c r="EH351" s="238"/>
    </row>
    <row r="352" spans="1:138" s="196" customFormat="1" ht="31.5" hidden="1" customHeight="1" x14ac:dyDescent="0.2">
      <c r="A352" s="192"/>
      <c r="B352" s="172"/>
      <c r="C352" s="265"/>
      <c r="D352" s="172"/>
      <c r="E352" s="172"/>
      <c r="F352" s="172"/>
      <c r="G352" s="195"/>
      <c r="H352" s="258"/>
      <c r="I352" s="258"/>
      <c r="J352" s="258"/>
      <c r="K352" s="258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 t="str">
        <f t="shared" si="25"/>
        <v/>
      </c>
      <c r="AN352" s="269" t="str">
        <f t="shared" si="26"/>
        <v/>
      </c>
      <c r="AO352" s="184"/>
      <c r="AP352" s="185"/>
      <c r="AQ352" s="183" t="str">
        <f t="shared" si="27"/>
        <v/>
      </c>
      <c r="AR352" s="183" t="str">
        <f t="shared" si="28"/>
        <v/>
      </c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38"/>
      <c r="BR352" s="238"/>
      <c r="BS352" s="238"/>
      <c r="BT352" s="238"/>
      <c r="BU352" s="238"/>
      <c r="BV352" s="238"/>
      <c r="BW352" s="238"/>
      <c r="BX352" s="187"/>
      <c r="BY352" s="183"/>
      <c r="BZ352" s="183"/>
      <c r="CA352" s="183"/>
      <c r="CB352" s="183"/>
      <c r="CC352" s="183"/>
      <c r="CD352" s="183"/>
      <c r="CE352" s="238"/>
      <c r="CF352" s="238" t="str">
        <f t="shared" si="29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186" t="str">
        <f>IFERROR(ROUND((SUM(#REF!)),0),"")</f>
        <v/>
      </c>
      <c r="CP352" s="182"/>
      <c r="CQ352" s="188"/>
      <c r="CR352" s="174"/>
      <c r="CS352" s="174"/>
      <c r="CT352" s="174"/>
      <c r="CU352" s="174"/>
      <c r="CV352" s="230"/>
      <c r="CW352" s="230"/>
      <c r="CX352" s="230"/>
      <c r="CY352" s="230"/>
      <c r="CZ352" s="230"/>
      <c r="DA352" s="230"/>
      <c r="DB352" s="221" t="str">
        <f>IFERROR((AM352-L352)/L352,"")</f>
        <v/>
      </c>
      <c r="DC352" s="231">
        <f t="shared" si="30"/>
        <v>0</v>
      </c>
      <c r="DD352" s="15">
        <f>SUM(BH352:BP352,AV352:BD352)</f>
        <v>0</v>
      </c>
      <c r="DE352" s="258" t="str">
        <f>IFERROR(ROUND(DD352/K352,0),"")</f>
        <v/>
      </c>
      <c r="DF352" s="258" t="str">
        <f>IFERROR(ROUND(CO352/AQ352,1),"")</f>
        <v/>
      </c>
      <c r="DG352" s="231" t="str">
        <f t="shared" si="31"/>
        <v/>
      </c>
      <c r="DH352" s="225" t="str">
        <f t="shared" si="32"/>
        <v/>
      </c>
      <c r="DJ352" s="15" t="str">
        <f>IFERROR(#REF!-AO352,"")</f>
        <v/>
      </c>
      <c r="DL352" s="274" t="str">
        <f>IFERROR(#REF!-L352,"")</f>
        <v/>
      </c>
      <c r="DM352" s="238" t="e">
        <f>IF(#REF!&gt;AP352,0,1)</f>
        <v>#REF!</v>
      </c>
      <c r="DN352" s="238">
        <f>IF(AN352&lt;M352,0,1)</f>
        <v>1</v>
      </c>
      <c r="DO352" s="238">
        <f>IF(AN352&gt;N352,0,1)</f>
        <v>1</v>
      </c>
      <c r="DP352" s="238"/>
      <c r="DQ352" s="238"/>
      <c r="DR352" s="238"/>
      <c r="DS352" s="238"/>
      <c r="DT352" s="238"/>
      <c r="DU352" s="238"/>
      <c r="DV352" s="238"/>
      <c r="DW352" s="238"/>
      <c r="DX352" s="238"/>
      <c r="DY352" s="238"/>
      <c r="DZ352" s="238"/>
      <c r="EA352" s="238"/>
      <c r="EB352" s="238"/>
      <c r="EC352" s="238"/>
      <c r="ED352" s="238"/>
      <c r="EE352" s="238"/>
      <c r="EF352" s="238"/>
      <c r="EG352" s="238"/>
      <c r="EH352" s="238"/>
    </row>
    <row r="353" spans="1:138" s="196" customFormat="1" ht="31.5" hidden="1" customHeight="1" x14ac:dyDescent="0.2">
      <c r="A353" s="192"/>
      <c r="B353" s="172"/>
      <c r="C353" s="265"/>
      <c r="D353" s="172"/>
      <c r="E353" s="172"/>
      <c r="F353" s="172"/>
      <c r="G353" s="195"/>
      <c r="H353" s="258"/>
      <c r="I353" s="258"/>
      <c r="J353" s="258"/>
      <c r="K353" s="258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 t="str">
        <f t="shared" si="25"/>
        <v/>
      </c>
      <c r="AN353" s="269" t="str">
        <f t="shared" si="26"/>
        <v/>
      </c>
      <c r="AO353" s="184"/>
      <c r="AP353" s="185"/>
      <c r="AQ353" s="183" t="str">
        <f t="shared" si="27"/>
        <v/>
      </c>
      <c r="AR353" s="183" t="str">
        <f t="shared" si="28"/>
        <v/>
      </c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38"/>
      <c r="BR353" s="238"/>
      <c r="BS353" s="238"/>
      <c r="BT353" s="238"/>
      <c r="BU353" s="238"/>
      <c r="BV353" s="238"/>
      <c r="BW353" s="238"/>
      <c r="BX353" s="187"/>
      <c r="BY353" s="183"/>
      <c r="BZ353" s="183"/>
      <c r="CA353" s="183"/>
      <c r="CB353" s="183"/>
      <c r="CC353" s="183"/>
      <c r="CD353" s="183"/>
      <c r="CE353" s="238"/>
      <c r="CF353" s="238" t="str">
        <f t="shared" si="29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186" t="str">
        <f>IFERROR(ROUND((SUM(#REF!)),0),"")</f>
        <v/>
      </c>
      <c r="CP353" s="182"/>
      <c r="CQ353" s="188"/>
      <c r="CR353" s="174"/>
      <c r="CS353" s="174"/>
      <c r="CT353" s="174"/>
      <c r="CU353" s="174"/>
      <c r="CV353" s="230"/>
      <c r="CW353" s="230"/>
      <c r="CX353" s="230"/>
      <c r="CY353" s="230"/>
      <c r="CZ353" s="230"/>
      <c r="DA353" s="230"/>
      <c r="DB353" s="221" t="str">
        <f>IFERROR((AM353-L353)/L353,"")</f>
        <v/>
      </c>
      <c r="DC353" s="231">
        <f t="shared" si="30"/>
        <v>0</v>
      </c>
      <c r="DD353" s="15">
        <f>SUM(BH353:BP353,AV353:BD353)</f>
        <v>0</v>
      </c>
      <c r="DE353" s="258" t="str">
        <f>IFERROR(ROUND(DD353/K353,0),"")</f>
        <v/>
      </c>
      <c r="DF353" s="258" t="str">
        <f>IFERROR(ROUND(CO353/AQ353,1),"")</f>
        <v/>
      </c>
      <c r="DG353" s="231" t="str">
        <f t="shared" si="31"/>
        <v/>
      </c>
      <c r="DH353" s="225" t="str">
        <f t="shared" si="32"/>
        <v/>
      </c>
      <c r="DJ353" s="15" t="str">
        <f>IFERROR(#REF!-AO353,"")</f>
        <v/>
      </c>
      <c r="DL353" s="274" t="str">
        <f>IFERROR(#REF!-L353,"")</f>
        <v/>
      </c>
      <c r="DM353" s="238" t="e">
        <f>IF(#REF!&gt;AP353,0,1)</f>
        <v>#REF!</v>
      </c>
      <c r="DN353" s="238">
        <f>IF(AN353&lt;M353,0,1)</f>
        <v>1</v>
      </c>
      <c r="DO353" s="238">
        <f>IF(AN353&gt;N353,0,1)</f>
        <v>1</v>
      </c>
      <c r="DP353" s="238"/>
      <c r="DQ353" s="238"/>
      <c r="DR353" s="238"/>
      <c r="DS353" s="238"/>
      <c r="DT353" s="238"/>
      <c r="DU353" s="238"/>
      <c r="DV353" s="238"/>
      <c r="DW353" s="238"/>
      <c r="DX353" s="238"/>
      <c r="DY353" s="238"/>
      <c r="DZ353" s="238"/>
      <c r="EA353" s="238"/>
      <c r="EB353" s="238"/>
      <c r="EC353" s="238"/>
      <c r="ED353" s="238"/>
      <c r="EE353" s="238"/>
      <c r="EF353" s="238"/>
      <c r="EG353" s="238"/>
      <c r="EH353" s="238"/>
    </row>
    <row r="354" spans="1:138" s="196" customFormat="1" ht="31.5" hidden="1" customHeight="1" x14ac:dyDescent="0.2">
      <c r="A354" s="192"/>
      <c r="B354" s="172"/>
      <c r="C354" s="265"/>
      <c r="D354" s="172"/>
      <c r="E354" s="172"/>
      <c r="F354" s="172"/>
      <c r="G354" s="195"/>
      <c r="H354" s="258"/>
      <c r="I354" s="258"/>
      <c r="J354" s="258"/>
      <c r="K354" s="258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 t="str">
        <f t="shared" si="25"/>
        <v/>
      </c>
      <c r="AN354" s="269" t="str">
        <f t="shared" si="26"/>
        <v/>
      </c>
      <c r="AO354" s="184"/>
      <c r="AP354" s="185"/>
      <c r="AQ354" s="183" t="str">
        <f t="shared" si="27"/>
        <v/>
      </c>
      <c r="AR354" s="183" t="str">
        <f t="shared" si="28"/>
        <v/>
      </c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38"/>
      <c r="BR354" s="238"/>
      <c r="BS354" s="238"/>
      <c r="BT354" s="238"/>
      <c r="BU354" s="238"/>
      <c r="BV354" s="238"/>
      <c r="BW354" s="238"/>
      <c r="BX354" s="187"/>
      <c r="BY354" s="183"/>
      <c r="BZ354" s="183"/>
      <c r="CA354" s="183"/>
      <c r="CB354" s="183"/>
      <c r="CC354" s="183"/>
      <c r="CD354" s="183"/>
      <c r="CE354" s="238"/>
      <c r="CF354" s="238" t="str">
        <f t="shared" si="29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186" t="str">
        <f>IFERROR(ROUND((SUM(#REF!)),0),"")</f>
        <v/>
      </c>
      <c r="CP354" s="182"/>
      <c r="CQ354" s="188"/>
      <c r="CR354" s="174"/>
      <c r="CS354" s="174"/>
      <c r="CT354" s="174"/>
      <c r="CU354" s="174"/>
      <c r="CV354" s="230"/>
      <c r="CW354" s="230"/>
      <c r="CX354" s="230"/>
      <c r="CY354" s="230"/>
      <c r="CZ354" s="230"/>
      <c r="DA354" s="230"/>
      <c r="DB354" s="221" t="str">
        <f>IFERROR((AM354-L354)/L354,"")</f>
        <v/>
      </c>
      <c r="DC354" s="231">
        <f t="shared" si="30"/>
        <v>0</v>
      </c>
      <c r="DD354" s="15">
        <f>SUM(BH354:BP354,AV354:BD354)</f>
        <v>0</v>
      </c>
      <c r="DE354" s="258" t="str">
        <f>IFERROR(ROUND(DD354/K354,0),"")</f>
        <v/>
      </c>
      <c r="DF354" s="258" t="str">
        <f>IFERROR(ROUND(CO354/AQ354,1),"")</f>
        <v/>
      </c>
      <c r="DG354" s="231" t="str">
        <f t="shared" si="31"/>
        <v/>
      </c>
      <c r="DH354" s="225" t="str">
        <f t="shared" si="32"/>
        <v/>
      </c>
      <c r="DJ354" s="15" t="str">
        <f>IFERROR(#REF!-AO354,"")</f>
        <v/>
      </c>
      <c r="DL354" s="274" t="str">
        <f>IFERROR(#REF!-L354,"")</f>
        <v/>
      </c>
      <c r="DM354" s="238" t="e">
        <f>IF(#REF!&gt;AP354,0,1)</f>
        <v>#REF!</v>
      </c>
      <c r="DN354" s="238">
        <f>IF(AN354&lt;M354,0,1)</f>
        <v>1</v>
      </c>
      <c r="DO354" s="238">
        <f>IF(AN354&gt;N354,0,1)</f>
        <v>1</v>
      </c>
      <c r="DP354" s="238"/>
      <c r="DQ354" s="238"/>
      <c r="DR354" s="238"/>
      <c r="DS354" s="238"/>
      <c r="DT354" s="238"/>
      <c r="DU354" s="238"/>
      <c r="DV354" s="238"/>
      <c r="DW354" s="238"/>
      <c r="DX354" s="238"/>
      <c r="DY354" s="238"/>
      <c r="DZ354" s="238"/>
      <c r="EA354" s="238"/>
      <c r="EB354" s="238"/>
      <c r="EC354" s="238"/>
      <c r="ED354" s="238"/>
      <c r="EE354" s="238"/>
      <c r="EF354" s="238"/>
      <c r="EG354" s="238"/>
      <c r="EH354" s="238"/>
    </row>
    <row r="355" spans="1:138" s="196" customFormat="1" ht="31.5" hidden="1" customHeight="1" x14ac:dyDescent="0.2">
      <c r="A355" s="192"/>
      <c r="B355" s="172"/>
      <c r="C355" s="265"/>
      <c r="D355" s="172"/>
      <c r="E355" s="172"/>
      <c r="F355" s="172"/>
      <c r="G355" s="195"/>
      <c r="H355" s="258"/>
      <c r="I355" s="258"/>
      <c r="J355" s="258"/>
      <c r="K355" s="258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 t="str">
        <f t="shared" si="25"/>
        <v/>
      </c>
      <c r="AN355" s="269" t="str">
        <f t="shared" si="26"/>
        <v/>
      </c>
      <c r="AO355" s="184"/>
      <c r="AP355" s="185"/>
      <c r="AQ355" s="183" t="str">
        <f t="shared" si="27"/>
        <v/>
      </c>
      <c r="AR355" s="183" t="str">
        <f t="shared" si="28"/>
        <v/>
      </c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38"/>
      <c r="BR355" s="238"/>
      <c r="BS355" s="238"/>
      <c r="BT355" s="238"/>
      <c r="BU355" s="238"/>
      <c r="BV355" s="238"/>
      <c r="BW355" s="238"/>
      <c r="BX355" s="187"/>
      <c r="BY355" s="183"/>
      <c r="BZ355" s="183"/>
      <c r="CA355" s="183"/>
      <c r="CB355" s="183"/>
      <c r="CC355" s="183"/>
      <c r="CD355" s="183"/>
      <c r="CE355" s="238"/>
      <c r="CF355" s="238" t="str">
        <f t="shared" si="29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186" t="str">
        <f>IFERROR(ROUND((SUM(#REF!)),0),"")</f>
        <v/>
      </c>
      <c r="CP355" s="182"/>
      <c r="CQ355" s="188"/>
      <c r="CR355" s="174"/>
      <c r="CS355" s="174"/>
      <c r="CT355" s="174"/>
      <c r="CU355" s="174"/>
      <c r="CV355" s="230"/>
      <c r="CW355" s="230"/>
      <c r="CX355" s="230"/>
      <c r="CY355" s="230"/>
      <c r="CZ355" s="230"/>
      <c r="DA355" s="230"/>
      <c r="DB355" s="221" t="str">
        <f>IFERROR((AM355-L355)/L355,"")</f>
        <v/>
      </c>
      <c r="DC355" s="231">
        <f t="shared" si="30"/>
        <v>0</v>
      </c>
      <c r="DD355" s="15">
        <f>SUM(BH355:BP355,AV355:BD355)</f>
        <v>0</v>
      </c>
      <c r="DE355" s="258" t="str">
        <f>IFERROR(ROUND(DD355/K355,0),"")</f>
        <v/>
      </c>
      <c r="DF355" s="258" t="str">
        <f>IFERROR(ROUND(CO355/AQ355,1),"")</f>
        <v/>
      </c>
      <c r="DG355" s="231" t="str">
        <f t="shared" si="31"/>
        <v/>
      </c>
      <c r="DH355" s="225" t="str">
        <f t="shared" si="32"/>
        <v/>
      </c>
      <c r="DJ355" s="15" t="str">
        <f>IFERROR(#REF!-AO355,"")</f>
        <v/>
      </c>
      <c r="DL355" s="274" t="str">
        <f>IFERROR(#REF!-L355,"")</f>
        <v/>
      </c>
      <c r="DM355" s="238" t="e">
        <f>IF(#REF!&gt;AP355,0,1)</f>
        <v>#REF!</v>
      </c>
      <c r="DN355" s="238">
        <f>IF(AN355&lt;M355,0,1)</f>
        <v>1</v>
      </c>
      <c r="DO355" s="238">
        <f>IF(AN355&gt;N355,0,1)</f>
        <v>1</v>
      </c>
      <c r="DP355" s="238"/>
      <c r="DQ355" s="238"/>
      <c r="DR355" s="238"/>
      <c r="DS355" s="238"/>
      <c r="DT355" s="238"/>
      <c r="DU355" s="238"/>
      <c r="DV355" s="238"/>
      <c r="DW355" s="238"/>
      <c r="DX355" s="238"/>
      <c r="DY355" s="238"/>
      <c r="DZ355" s="238"/>
      <c r="EA355" s="238"/>
      <c r="EB355" s="238"/>
      <c r="EC355" s="238"/>
      <c r="ED355" s="238"/>
      <c r="EE355" s="238"/>
      <c r="EF355" s="238"/>
      <c r="EG355" s="238"/>
      <c r="EH355" s="238"/>
    </row>
    <row r="356" spans="1:138" s="196" customFormat="1" ht="31.5" hidden="1" customHeight="1" x14ac:dyDescent="0.2">
      <c r="A356" s="192"/>
      <c r="B356" s="172"/>
      <c r="C356" s="265"/>
      <c r="D356" s="172"/>
      <c r="E356" s="172"/>
      <c r="F356" s="172"/>
      <c r="G356" s="195"/>
      <c r="H356" s="258"/>
      <c r="I356" s="258"/>
      <c r="J356" s="258"/>
      <c r="K356" s="258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 t="str">
        <f t="shared" si="25"/>
        <v/>
      </c>
      <c r="AN356" s="269" t="str">
        <f t="shared" si="26"/>
        <v/>
      </c>
      <c r="AO356" s="184"/>
      <c r="AP356" s="185"/>
      <c r="AQ356" s="183" t="str">
        <f t="shared" si="27"/>
        <v/>
      </c>
      <c r="AR356" s="183" t="str">
        <f t="shared" si="28"/>
        <v/>
      </c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38"/>
      <c r="BR356" s="238"/>
      <c r="BS356" s="238"/>
      <c r="BT356" s="238"/>
      <c r="BU356" s="238"/>
      <c r="BV356" s="238"/>
      <c r="BW356" s="238"/>
      <c r="BX356" s="187"/>
      <c r="BY356" s="183"/>
      <c r="BZ356" s="183"/>
      <c r="CA356" s="183"/>
      <c r="CB356" s="183"/>
      <c r="CC356" s="183"/>
      <c r="CD356" s="183"/>
      <c r="CE356" s="238"/>
      <c r="CF356" s="238" t="str">
        <f t="shared" si="29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186" t="str">
        <f>IFERROR(ROUND((SUM(#REF!)),0),"")</f>
        <v/>
      </c>
      <c r="CP356" s="182"/>
      <c r="CQ356" s="188"/>
      <c r="CR356" s="174"/>
      <c r="CS356" s="174"/>
      <c r="CT356" s="174"/>
      <c r="CU356" s="174"/>
      <c r="CV356" s="230"/>
      <c r="CW356" s="230"/>
      <c r="CX356" s="230"/>
      <c r="CY356" s="230"/>
      <c r="CZ356" s="230"/>
      <c r="DA356" s="230"/>
      <c r="DB356" s="221" t="str">
        <f>IFERROR((AM356-L356)/L356,"")</f>
        <v/>
      </c>
      <c r="DC356" s="231">
        <f t="shared" si="30"/>
        <v>0</v>
      </c>
      <c r="DD356" s="15">
        <f>SUM(BH356:BP356,AV356:BD356)</f>
        <v>0</v>
      </c>
      <c r="DE356" s="258" t="str">
        <f>IFERROR(ROUND(DD356/K356,0),"")</f>
        <v/>
      </c>
      <c r="DF356" s="258" t="str">
        <f>IFERROR(ROUND(CO356/AQ356,1),"")</f>
        <v/>
      </c>
      <c r="DG356" s="231" t="str">
        <f t="shared" si="31"/>
        <v/>
      </c>
      <c r="DH356" s="225" t="str">
        <f t="shared" si="32"/>
        <v/>
      </c>
      <c r="DJ356" s="15" t="str">
        <f>IFERROR(#REF!-AO356,"")</f>
        <v/>
      </c>
      <c r="DL356" s="274" t="str">
        <f>IFERROR(#REF!-L356,"")</f>
        <v/>
      </c>
      <c r="DM356" s="238" t="e">
        <f>IF(#REF!&gt;AP356,0,1)</f>
        <v>#REF!</v>
      </c>
      <c r="DN356" s="238">
        <f>IF(AN356&lt;M356,0,1)</f>
        <v>1</v>
      </c>
      <c r="DO356" s="238">
        <f>IF(AN356&gt;N356,0,1)</f>
        <v>1</v>
      </c>
      <c r="DP356" s="238"/>
      <c r="DQ356" s="238"/>
      <c r="DR356" s="238"/>
      <c r="DS356" s="238"/>
      <c r="DT356" s="238"/>
      <c r="DU356" s="238"/>
      <c r="DV356" s="238"/>
      <c r="DW356" s="238"/>
      <c r="DX356" s="238"/>
      <c r="DY356" s="238"/>
      <c r="DZ356" s="238"/>
      <c r="EA356" s="238"/>
      <c r="EB356" s="238"/>
      <c r="EC356" s="238"/>
      <c r="ED356" s="238"/>
      <c r="EE356" s="238"/>
      <c r="EF356" s="238"/>
      <c r="EG356" s="238"/>
      <c r="EH356" s="238"/>
    </row>
    <row r="357" spans="1:138" s="196" customFormat="1" ht="31.5" hidden="1" customHeight="1" x14ac:dyDescent="0.2">
      <c r="A357" s="192"/>
      <c r="B357" s="172"/>
      <c r="C357" s="265"/>
      <c r="D357" s="172"/>
      <c r="E357" s="172"/>
      <c r="F357" s="172"/>
      <c r="G357" s="195"/>
      <c r="H357" s="258"/>
      <c r="I357" s="258"/>
      <c r="J357" s="258"/>
      <c r="K357" s="258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 t="str">
        <f t="shared" si="25"/>
        <v/>
      </c>
      <c r="AN357" s="269" t="str">
        <f t="shared" si="26"/>
        <v/>
      </c>
      <c r="AO357" s="184"/>
      <c r="AP357" s="185"/>
      <c r="AQ357" s="183" t="str">
        <f t="shared" si="27"/>
        <v/>
      </c>
      <c r="AR357" s="183" t="str">
        <f t="shared" si="28"/>
        <v/>
      </c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38"/>
      <c r="BR357" s="238"/>
      <c r="BS357" s="238"/>
      <c r="BT357" s="238"/>
      <c r="BU357" s="238"/>
      <c r="BV357" s="238"/>
      <c r="BW357" s="238"/>
      <c r="BX357" s="187"/>
      <c r="BY357" s="183"/>
      <c r="BZ357" s="183"/>
      <c r="CA357" s="183"/>
      <c r="CB357" s="183"/>
      <c r="CC357" s="183"/>
      <c r="CD357" s="183"/>
      <c r="CE357" s="238"/>
      <c r="CF357" s="238" t="str">
        <f t="shared" si="29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186" t="str">
        <f>IFERROR(ROUND((SUM(#REF!)),0),"")</f>
        <v/>
      </c>
      <c r="CP357" s="182"/>
      <c r="CQ357" s="188"/>
      <c r="CR357" s="174"/>
      <c r="CS357" s="174"/>
      <c r="CT357" s="174"/>
      <c r="CU357" s="174"/>
      <c r="CV357" s="230"/>
      <c r="CW357" s="230"/>
      <c r="CX357" s="230"/>
      <c r="CY357" s="230"/>
      <c r="CZ357" s="230"/>
      <c r="DA357" s="230"/>
      <c r="DB357" s="221" t="str">
        <f>IFERROR((AM357-L357)/L357,"")</f>
        <v/>
      </c>
      <c r="DC357" s="231">
        <f t="shared" si="30"/>
        <v>0</v>
      </c>
      <c r="DD357" s="15">
        <f>SUM(BH357:BP357,AV357:BD357)</f>
        <v>0</v>
      </c>
      <c r="DE357" s="258" t="str">
        <f>IFERROR(ROUND(DD357/K357,0),"")</f>
        <v/>
      </c>
      <c r="DF357" s="258" t="str">
        <f>IFERROR(ROUND(CO357/AQ357,1),"")</f>
        <v/>
      </c>
      <c r="DG357" s="231" t="str">
        <f t="shared" si="31"/>
        <v/>
      </c>
      <c r="DH357" s="225" t="str">
        <f t="shared" si="32"/>
        <v/>
      </c>
      <c r="DJ357" s="15" t="str">
        <f>IFERROR(#REF!-AO357,"")</f>
        <v/>
      </c>
      <c r="DL357" s="274" t="str">
        <f>IFERROR(#REF!-L357,"")</f>
        <v/>
      </c>
      <c r="DM357" s="238" t="e">
        <f>IF(#REF!&gt;AP357,0,1)</f>
        <v>#REF!</v>
      </c>
      <c r="DN357" s="238">
        <f>IF(AN357&lt;M357,0,1)</f>
        <v>1</v>
      </c>
      <c r="DO357" s="238">
        <f>IF(AN357&gt;N357,0,1)</f>
        <v>1</v>
      </c>
      <c r="DP357" s="238"/>
      <c r="DQ357" s="238"/>
      <c r="DR357" s="238"/>
      <c r="DS357" s="238"/>
      <c r="DT357" s="238"/>
      <c r="DU357" s="238"/>
      <c r="DV357" s="238"/>
      <c r="DW357" s="238"/>
      <c r="DX357" s="238"/>
      <c r="DY357" s="238"/>
      <c r="DZ357" s="238"/>
      <c r="EA357" s="238"/>
      <c r="EB357" s="238"/>
      <c r="EC357" s="238"/>
      <c r="ED357" s="238"/>
      <c r="EE357" s="238"/>
      <c r="EF357" s="238"/>
      <c r="EG357" s="238"/>
      <c r="EH357" s="238"/>
    </row>
    <row r="358" spans="1:138" s="196" customFormat="1" ht="31.5" hidden="1" customHeight="1" x14ac:dyDescent="0.2">
      <c r="A358" s="192"/>
      <c r="B358" s="172"/>
      <c r="C358" s="265"/>
      <c r="D358" s="172"/>
      <c r="E358" s="172"/>
      <c r="F358" s="172"/>
      <c r="G358" s="195"/>
      <c r="H358" s="258"/>
      <c r="I358" s="258"/>
      <c r="J358" s="258"/>
      <c r="K358" s="258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 t="str">
        <f t="shared" si="25"/>
        <v/>
      </c>
      <c r="AN358" s="269" t="str">
        <f t="shared" si="26"/>
        <v/>
      </c>
      <c r="AO358" s="184"/>
      <c r="AP358" s="185"/>
      <c r="AQ358" s="183" t="str">
        <f t="shared" si="27"/>
        <v/>
      </c>
      <c r="AR358" s="183" t="str">
        <f t="shared" si="28"/>
        <v/>
      </c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38"/>
      <c r="BR358" s="238"/>
      <c r="BS358" s="238"/>
      <c r="BT358" s="238"/>
      <c r="BU358" s="238"/>
      <c r="BV358" s="238"/>
      <c r="BW358" s="238"/>
      <c r="BX358" s="187"/>
      <c r="BY358" s="183"/>
      <c r="BZ358" s="183"/>
      <c r="CA358" s="183"/>
      <c r="CB358" s="183"/>
      <c r="CC358" s="183"/>
      <c r="CD358" s="183"/>
      <c r="CE358" s="238"/>
      <c r="CF358" s="238" t="str">
        <f t="shared" si="29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186" t="str">
        <f>IFERROR(ROUND((SUM(#REF!)),0),"")</f>
        <v/>
      </c>
      <c r="CP358" s="182"/>
      <c r="CQ358" s="188"/>
      <c r="CR358" s="174"/>
      <c r="CS358" s="174"/>
      <c r="CT358" s="174"/>
      <c r="CU358" s="174"/>
      <c r="CV358" s="230"/>
      <c r="CW358" s="230"/>
      <c r="CX358" s="230"/>
      <c r="CY358" s="230"/>
      <c r="CZ358" s="230"/>
      <c r="DA358" s="230"/>
      <c r="DB358" s="221" t="str">
        <f>IFERROR((AM358-L358)/L358,"")</f>
        <v/>
      </c>
      <c r="DC358" s="231">
        <f t="shared" si="30"/>
        <v>0</v>
      </c>
      <c r="DD358" s="15">
        <f>SUM(BH358:BP358,AV358:BD358)</f>
        <v>0</v>
      </c>
      <c r="DE358" s="258" t="str">
        <f>IFERROR(ROUND(DD358/K358,0),"")</f>
        <v/>
      </c>
      <c r="DF358" s="258" t="str">
        <f>IFERROR(ROUND(CO358/AQ358,1),"")</f>
        <v/>
      </c>
      <c r="DG358" s="231" t="str">
        <f t="shared" si="31"/>
        <v/>
      </c>
      <c r="DH358" s="225" t="str">
        <f t="shared" si="32"/>
        <v/>
      </c>
      <c r="DJ358" s="15" t="str">
        <f>IFERROR(#REF!-AO358,"")</f>
        <v/>
      </c>
      <c r="DL358" s="274" t="str">
        <f>IFERROR(#REF!-L358,"")</f>
        <v/>
      </c>
      <c r="DM358" s="238" t="e">
        <f>IF(#REF!&gt;AP358,0,1)</f>
        <v>#REF!</v>
      </c>
      <c r="DN358" s="238">
        <f>IF(AN358&lt;M358,0,1)</f>
        <v>1</v>
      </c>
      <c r="DO358" s="238">
        <f>IF(AN358&gt;N358,0,1)</f>
        <v>1</v>
      </c>
      <c r="DP358" s="238"/>
      <c r="DQ358" s="238"/>
      <c r="DR358" s="238"/>
      <c r="DS358" s="238"/>
      <c r="DT358" s="238"/>
      <c r="DU358" s="238"/>
      <c r="DV358" s="238"/>
      <c r="DW358" s="238"/>
      <c r="DX358" s="238"/>
      <c r="DY358" s="238"/>
      <c r="DZ358" s="238"/>
      <c r="EA358" s="238"/>
      <c r="EB358" s="238"/>
      <c r="EC358" s="238"/>
      <c r="ED358" s="238"/>
      <c r="EE358" s="238"/>
      <c r="EF358" s="238"/>
      <c r="EG358" s="238"/>
      <c r="EH358" s="238"/>
    </row>
    <row r="359" spans="1:138" s="196" customFormat="1" ht="31.5" hidden="1" customHeight="1" x14ac:dyDescent="0.2">
      <c r="A359" s="192"/>
      <c r="B359" s="172"/>
      <c r="C359" s="265"/>
      <c r="D359" s="172"/>
      <c r="E359" s="172"/>
      <c r="F359" s="172"/>
      <c r="G359" s="195"/>
      <c r="H359" s="258"/>
      <c r="I359" s="258"/>
      <c r="J359" s="258"/>
      <c r="K359" s="258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 t="str">
        <f t="shared" si="25"/>
        <v/>
      </c>
      <c r="AN359" s="269" t="str">
        <f t="shared" si="26"/>
        <v/>
      </c>
      <c r="AO359" s="184"/>
      <c r="AP359" s="185"/>
      <c r="AQ359" s="183" t="str">
        <f t="shared" si="27"/>
        <v/>
      </c>
      <c r="AR359" s="183" t="str">
        <f t="shared" si="28"/>
        <v/>
      </c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38"/>
      <c r="BR359" s="238"/>
      <c r="BS359" s="238"/>
      <c r="BT359" s="238"/>
      <c r="BU359" s="238"/>
      <c r="BV359" s="238"/>
      <c r="BW359" s="238"/>
      <c r="BX359" s="187"/>
      <c r="BY359" s="183"/>
      <c r="BZ359" s="183"/>
      <c r="CA359" s="183"/>
      <c r="CB359" s="183"/>
      <c r="CC359" s="183"/>
      <c r="CD359" s="183"/>
      <c r="CE359" s="238"/>
      <c r="CF359" s="238" t="str">
        <f t="shared" si="29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186" t="str">
        <f>IFERROR(ROUND((SUM(#REF!)),0),"")</f>
        <v/>
      </c>
      <c r="CP359" s="182"/>
      <c r="CQ359" s="188"/>
      <c r="CR359" s="174"/>
      <c r="CS359" s="174"/>
      <c r="CT359" s="174"/>
      <c r="CU359" s="174"/>
      <c r="CV359" s="230"/>
      <c r="CW359" s="230"/>
      <c r="CX359" s="230"/>
      <c r="CY359" s="230"/>
      <c r="CZ359" s="230"/>
      <c r="DA359" s="230"/>
      <c r="DB359" s="221" t="str">
        <f>IFERROR((AM359-L359)/L359,"")</f>
        <v/>
      </c>
      <c r="DC359" s="231">
        <f t="shared" si="30"/>
        <v>0</v>
      </c>
      <c r="DD359" s="15">
        <f>SUM(BH359:BP359,AV359:BD359)</f>
        <v>0</v>
      </c>
      <c r="DE359" s="258" t="str">
        <f>IFERROR(ROUND(DD359/K359,0),"")</f>
        <v/>
      </c>
      <c r="DF359" s="258" t="str">
        <f>IFERROR(ROUND(CO359/AQ359,1),"")</f>
        <v/>
      </c>
      <c r="DG359" s="231" t="str">
        <f t="shared" si="31"/>
        <v/>
      </c>
      <c r="DH359" s="225" t="str">
        <f t="shared" si="32"/>
        <v/>
      </c>
      <c r="DJ359" s="15" t="str">
        <f>IFERROR(#REF!-AO359,"")</f>
        <v/>
      </c>
      <c r="DL359" s="274" t="str">
        <f>IFERROR(#REF!-L359,"")</f>
        <v/>
      </c>
      <c r="DM359" s="238" t="e">
        <f>IF(#REF!&gt;AP359,0,1)</f>
        <v>#REF!</v>
      </c>
      <c r="DN359" s="238">
        <f>IF(AN359&lt;M359,0,1)</f>
        <v>1</v>
      </c>
      <c r="DO359" s="238">
        <f>IF(AN359&gt;N359,0,1)</f>
        <v>1</v>
      </c>
      <c r="DP359" s="238"/>
      <c r="DQ359" s="238"/>
      <c r="DR359" s="238"/>
      <c r="DS359" s="238"/>
      <c r="DT359" s="238"/>
      <c r="DU359" s="238"/>
      <c r="DV359" s="238"/>
      <c r="DW359" s="238"/>
      <c r="DX359" s="238"/>
      <c r="DY359" s="238"/>
      <c r="DZ359" s="238"/>
      <c r="EA359" s="238"/>
      <c r="EB359" s="238"/>
      <c r="EC359" s="238"/>
      <c r="ED359" s="238"/>
      <c r="EE359" s="238"/>
      <c r="EF359" s="238"/>
      <c r="EG359" s="238"/>
      <c r="EH359" s="238"/>
    </row>
    <row r="360" spans="1:138" s="196" customFormat="1" ht="31.5" hidden="1" customHeight="1" x14ac:dyDescent="0.2">
      <c r="A360" s="192"/>
      <c r="B360" s="172"/>
      <c r="C360" s="265"/>
      <c r="D360" s="172"/>
      <c r="E360" s="172"/>
      <c r="F360" s="172"/>
      <c r="G360" s="195"/>
      <c r="H360" s="258"/>
      <c r="I360" s="258"/>
      <c r="J360" s="258"/>
      <c r="K360" s="258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 t="str">
        <f t="shared" si="25"/>
        <v/>
      </c>
      <c r="AN360" s="269" t="str">
        <f t="shared" si="26"/>
        <v/>
      </c>
      <c r="AO360" s="184"/>
      <c r="AP360" s="185"/>
      <c r="AQ360" s="183" t="str">
        <f t="shared" si="27"/>
        <v/>
      </c>
      <c r="AR360" s="183" t="str">
        <f t="shared" si="28"/>
        <v/>
      </c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38"/>
      <c r="BR360" s="238"/>
      <c r="BS360" s="238"/>
      <c r="BT360" s="238"/>
      <c r="BU360" s="238"/>
      <c r="BV360" s="238"/>
      <c r="BW360" s="238"/>
      <c r="BX360" s="187"/>
      <c r="BY360" s="183"/>
      <c r="BZ360" s="183"/>
      <c r="CA360" s="183"/>
      <c r="CB360" s="183"/>
      <c r="CC360" s="183"/>
      <c r="CD360" s="183"/>
      <c r="CE360" s="238"/>
      <c r="CF360" s="238" t="str">
        <f t="shared" si="29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186" t="str">
        <f>IFERROR(ROUND((SUM(#REF!)),0),"")</f>
        <v/>
      </c>
      <c r="CP360" s="182"/>
      <c r="CQ360" s="188"/>
      <c r="CR360" s="174"/>
      <c r="CS360" s="174"/>
      <c r="CT360" s="174"/>
      <c r="CU360" s="174"/>
      <c r="CV360" s="230"/>
      <c r="CW360" s="230"/>
      <c r="CX360" s="230"/>
      <c r="CY360" s="230"/>
      <c r="CZ360" s="230"/>
      <c r="DA360" s="230"/>
      <c r="DB360" s="221" t="str">
        <f>IFERROR((AM360-L360)/L360,"")</f>
        <v/>
      </c>
      <c r="DC360" s="231">
        <f t="shared" si="30"/>
        <v>0</v>
      </c>
      <c r="DD360" s="15">
        <f>SUM(BH360:BP360,AV360:BD360)</f>
        <v>0</v>
      </c>
      <c r="DE360" s="258" t="str">
        <f>IFERROR(ROUND(DD360/K360,0),"")</f>
        <v/>
      </c>
      <c r="DF360" s="258" t="str">
        <f>IFERROR(ROUND(CO360/AQ360,1),"")</f>
        <v/>
      </c>
      <c r="DG360" s="231" t="str">
        <f t="shared" si="31"/>
        <v/>
      </c>
      <c r="DH360" s="225" t="str">
        <f t="shared" si="32"/>
        <v/>
      </c>
      <c r="DJ360" s="15" t="str">
        <f>IFERROR(#REF!-AO360,"")</f>
        <v/>
      </c>
      <c r="DL360" s="274" t="str">
        <f>IFERROR(#REF!-L360,"")</f>
        <v/>
      </c>
      <c r="DM360" s="238" t="e">
        <f>IF(#REF!&gt;AP360,0,1)</f>
        <v>#REF!</v>
      </c>
      <c r="DN360" s="238">
        <f>IF(AN360&lt;M360,0,1)</f>
        <v>1</v>
      </c>
      <c r="DO360" s="238">
        <f>IF(AN360&gt;N360,0,1)</f>
        <v>1</v>
      </c>
      <c r="DP360" s="238"/>
      <c r="DQ360" s="238"/>
      <c r="DR360" s="238"/>
      <c r="DS360" s="238"/>
      <c r="DT360" s="238"/>
      <c r="DU360" s="238"/>
      <c r="DV360" s="238"/>
      <c r="DW360" s="238"/>
      <c r="DX360" s="238"/>
      <c r="DY360" s="238"/>
      <c r="DZ360" s="238"/>
      <c r="EA360" s="238"/>
      <c r="EB360" s="238"/>
      <c r="EC360" s="238"/>
      <c r="ED360" s="238"/>
      <c r="EE360" s="238"/>
      <c r="EF360" s="238"/>
      <c r="EG360" s="238"/>
      <c r="EH360" s="238"/>
    </row>
    <row r="361" spans="1:138" s="196" customFormat="1" ht="31.5" hidden="1" customHeight="1" x14ac:dyDescent="0.2">
      <c r="A361" s="192"/>
      <c r="B361" s="172"/>
      <c r="C361" s="265"/>
      <c r="D361" s="172"/>
      <c r="E361" s="172"/>
      <c r="F361" s="172"/>
      <c r="G361" s="195"/>
      <c r="H361" s="258"/>
      <c r="I361" s="258"/>
      <c r="J361" s="258"/>
      <c r="K361" s="258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 t="str">
        <f t="shared" si="25"/>
        <v/>
      </c>
      <c r="AN361" s="269" t="str">
        <f t="shared" si="26"/>
        <v/>
      </c>
      <c r="AO361" s="184"/>
      <c r="AP361" s="185"/>
      <c r="AQ361" s="183" t="str">
        <f t="shared" si="27"/>
        <v/>
      </c>
      <c r="AR361" s="183" t="str">
        <f t="shared" si="28"/>
        <v/>
      </c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38"/>
      <c r="BR361" s="238"/>
      <c r="BS361" s="238"/>
      <c r="BT361" s="238"/>
      <c r="BU361" s="238"/>
      <c r="BV361" s="238"/>
      <c r="BW361" s="238"/>
      <c r="BX361" s="187"/>
      <c r="BY361" s="183"/>
      <c r="BZ361" s="183"/>
      <c r="CA361" s="183"/>
      <c r="CB361" s="183"/>
      <c r="CC361" s="183"/>
      <c r="CD361" s="183"/>
      <c r="CE361" s="238"/>
      <c r="CF361" s="238" t="str">
        <f t="shared" si="29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186" t="str">
        <f>IFERROR(ROUND((SUM(#REF!)),0),"")</f>
        <v/>
      </c>
      <c r="CP361" s="182"/>
      <c r="CQ361" s="188"/>
      <c r="CR361" s="174"/>
      <c r="CS361" s="174"/>
      <c r="CT361" s="174"/>
      <c r="CU361" s="174"/>
      <c r="CV361" s="230"/>
      <c r="CW361" s="230"/>
      <c r="CX361" s="230"/>
      <c r="CY361" s="230"/>
      <c r="CZ361" s="230"/>
      <c r="DA361" s="230"/>
      <c r="DB361" s="221" t="str">
        <f>IFERROR((AM361-L361)/L361,"")</f>
        <v/>
      </c>
      <c r="DC361" s="231">
        <f t="shared" si="30"/>
        <v>0</v>
      </c>
      <c r="DD361" s="15">
        <f>SUM(BH361:BP361,AV361:BD361)</f>
        <v>0</v>
      </c>
      <c r="DE361" s="258" t="str">
        <f>IFERROR(ROUND(DD361/K361,0),"")</f>
        <v/>
      </c>
      <c r="DF361" s="258" t="str">
        <f>IFERROR(ROUND(CO361/AQ361,1),"")</f>
        <v/>
      </c>
      <c r="DG361" s="231" t="str">
        <f t="shared" si="31"/>
        <v/>
      </c>
      <c r="DH361" s="225" t="str">
        <f t="shared" si="32"/>
        <v/>
      </c>
      <c r="DJ361" s="15" t="str">
        <f>IFERROR(#REF!-AO361,"")</f>
        <v/>
      </c>
      <c r="DL361" s="274" t="str">
        <f>IFERROR(#REF!-L361,"")</f>
        <v/>
      </c>
      <c r="DM361" s="238" t="e">
        <f>IF(#REF!&gt;AP361,0,1)</f>
        <v>#REF!</v>
      </c>
      <c r="DN361" s="238">
        <f>IF(AN361&lt;M361,0,1)</f>
        <v>1</v>
      </c>
      <c r="DO361" s="238">
        <f>IF(AN361&gt;N361,0,1)</f>
        <v>1</v>
      </c>
      <c r="DP361" s="238"/>
      <c r="DQ361" s="238"/>
      <c r="DR361" s="238"/>
      <c r="DS361" s="238"/>
      <c r="DT361" s="238"/>
      <c r="DU361" s="238"/>
      <c r="DV361" s="238"/>
      <c r="DW361" s="238"/>
      <c r="DX361" s="238"/>
      <c r="DY361" s="238"/>
      <c r="DZ361" s="238"/>
      <c r="EA361" s="238"/>
      <c r="EB361" s="238"/>
      <c r="EC361" s="238"/>
      <c r="ED361" s="238"/>
      <c r="EE361" s="238"/>
      <c r="EF361" s="238"/>
      <c r="EG361" s="238"/>
      <c r="EH361" s="238"/>
    </row>
    <row r="362" spans="1:138" s="196" customFormat="1" ht="31.5" hidden="1" customHeight="1" x14ac:dyDescent="0.2">
      <c r="A362" s="192"/>
      <c r="B362" s="172"/>
      <c r="C362" s="265"/>
      <c r="D362" s="172"/>
      <c r="E362" s="172"/>
      <c r="F362" s="172"/>
      <c r="G362" s="195"/>
      <c r="H362" s="258"/>
      <c r="I362" s="258"/>
      <c r="J362" s="258"/>
      <c r="K362" s="258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 t="str">
        <f t="shared" si="25"/>
        <v/>
      </c>
      <c r="AN362" s="269" t="str">
        <f t="shared" si="26"/>
        <v/>
      </c>
      <c r="AO362" s="184"/>
      <c r="AP362" s="185"/>
      <c r="AQ362" s="183" t="str">
        <f t="shared" si="27"/>
        <v/>
      </c>
      <c r="AR362" s="183" t="str">
        <f t="shared" si="28"/>
        <v/>
      </c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38"/>
      <c r="BR362" s="238"/>
      <c r="BS362" s="238"/>
      <c r="BT362" s="238"/>
      <c r="BU362" s="238"/>
      <c r="BV362" s="238"/>
      <c r="BW362" s="238"/>
      <c r="BX362" s="187"/>
      <c r="BY362" s="183"/>
      <c r="BZ362" s="183"/>
      <c r="CA362" s="183"/>
      <c r="CB362" s="183"/>
      <c r="CC362" s="183"/>
      <c r="CD362" s="183"/>
      <c r="CE362" s="238"/>
      <c r="CF362" s="238" t="str">
        <f t="shared" si="29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186" t="str">
        <f>IFERROR(ROUND((SUM(#REF!)),0),"")</f>
        <v/>
      </c>
      <c r="CP362" s="182"/>
      <c r="CQ362" s="188"/>
      <c r="CR362" s="174"/>
      <c r="CS362" s="174"/>
      <c r="CT362" s="174"/>
      <c r="CU362" s="174"/>
      <c r="CV362" s="230"/>
      <c r="CW362" s="230"/>
      <c r="CX362" s="230"/>
      <c r="CY362" s="230"/>
      <c r="CZ362" s="230"/>
      <c r="DA362" s="230"/>
      <c r="DB362" s="221" t="str">
        <f>IFERROR((AM362-L362)/L362,"")</f>
        <v/>
      </c>
      <c r="DC362" s="231">
        <f t="shared" si="30"/>
        <v>0</v>
      </c>
      <c r="DD362" s="15">
        <f>SUM(BH362:BP362,AV362:BD362)</f>
        <v>0</v>
      </c>
      <c r="DE362" s="258" t="str">
        <f>IFERROR(ROUND(DD362/K362,0),"")</f>
        <v/>
      </c>
      <c r="DF362" s="258" t="str">
        <f>IFERROR(ROUND(CO362/AQ362,1),"")</f>
        <v/>
      </c>
      <c r="DG362" s="231" t="str">
        <f t="shared" si="31"/>
        <v/>
      </c>
      <c r="DH362" s="225" t="str">
        <f t="shared" si="32"/>
        <v/>
      </c>
      <c r="DJ362" s="15" t="str">
        <f>IFERROR(#REF!-AO362,"")</f>
        <v/>
      </c>
      <c r="DL362" s="274" t="str">
        <f>IFERROR(#REF!-L362,"")</f>
        <v/>
      </c>
      <c r="DM362" s="238" t="e">
        <f>IF(#REF!&gt;AP362,0,1)</f>
        <v>#REF!</v>
      </c>
      <c r="DN362" s="238">
        <f>IF(AN362&lt;M362,0,1)</f>
        <v>1</v>
      </c>
      <c r="DO362" s="238">
        <f>IF(AN362&gt;N362,0,1)</f>
        <v>1</v>
      </c>
      <c r="DP362" s="238"/>
      <c r="DQ362" s="238"/>
      <c r="DR362" s="238"/>
      <c r="DS362" s="238"/>
      <c r="DT362" s="238"/>
      <c r="DU362" s="238"/>
      <c r="DV362" s="238"/>
      <c r="DW362" s="238"/>
      <c r="DX362" s="238"/>
      <c r="DY362" s="238"/>
      <c r="DZ362" s="238"/>
      <c r="EA362" s="238"/>
      <c r="EB362" s="238"/>
      <c r="EC362" s="238"/>
      <c r="ED362" s="238"/>
      <c r="EE362" s="238"/>
      <c r="EF362" s="238"/>
      <c r="EG362" s="238"/>
      <c r="EH362" s="238"/>
    </row>
    <row r="363" spans="1:138" s="196" customFormat="1" ht="31.5" hidden="1" customHeight="1" x14ac:dyDescent="0.2">
      <c r="A363" s="192"/>
      <c r="B363" s="172"/>
      <c r="C363" s="265"/>
      <c r="D363" s="172"/>
      <c r="E363" s="172"/>
      <c r="F363" s="172"/>
      <c r="G363" s="195"/>
      <c r="H363" s="258"/>
      <c r="I363" s="258"/>
      <c r="J363" s="258"/>
      <c r="K363" s="258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 t="str">
        <f t="shared" si="25"/>
        <v/>
      </c>
      <c r="AN363" s="269" t="str">
        <f t="shared" si="26"/>
        <v/>
      </c>
      <c r="AO363" s="184"/>
      <c r="AP363" s="185"/>
      <c r="AQ363" s="183" t="str">
        <f t="shared" si="27"/>
        <v/>
      </c>
      <c r="AR363" s="183" t="str">
        <f t="shared" si="28"/>
        <v/>
      </c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38"/>
      <c r="BR363" s="238"/>
      <c r="BS363" s="238"/>
      <c r="BT363" s="238"/>
      <c r="BU363" s="238"/>
      <c r="BV363" s="238"/>
      <c r="BW363" s="238"/>
      <c r="BX363" s="187"/>
      <c r="BY363" s="183"/>
      <c r="BZ363" s="183"/>
      <c r="CA363" s="183"/>
      <c r="CB363" s="183"/>
      <c r="CC363" s="183"/>
      <c r="CD363" s="183"/>
      <c r="CE363" s="238"/>
      <c r="CF363" s="238" t="str">
        <f t="shared" si="29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186" t="str">
        <f>IFERROR(ROUND((SUM(#REF!)),0),"")</f>
        <v/>
      </c>
      <c r="CP363" s="182"/>
      <c r="CQ363" s="188"/>
      <c r="CR363" s="174"/>
      <c r="CS363" s="174"/>
      <c r="CT363" s="174"/>
      <c r="CU363" s="174"/>
      <c r="CV363" s="230"/>
      <c r="CW363" s="230"/>
      <c r="CX363" s="230"/>
      <c r="CY363" s="230"/>
      <c r="CZ363" s="230"/>
      <c r="DA363" s="230"/>
      <c r="DB363" s="221" t="str">
        <f>IFERROR((AM363-L363)/L363,"")</f>
        <v/>
      </c>
      <c r="DC363" s="231">
        <f t="shared" si="30"/>
        <v>0</v>
      </c>
      <c r="DD363" s="15">
        <f>SUM(BH363:BP363,AV363:BD363)</f>
        <v>0</v>
      </c>
      <c r="DE363" s="258" t="str">
        <f>IFERROR(ROUND(DD363/K363,0),"")</f>
        <v/>
      </c>
      <c r="DF363" s="258" t="str">
        <f>IFERROR(ROUND(CO363/AQ363,1),"")</f>
        <v/>
      </c>
      <c r="DG363" s="231" t="str">
        <f t="shared" si="31"/>
        <v/>
      </c>
      <c r="DH363" s="225" t="str">
        <f t="shared" si="32"/>
        <v/>
      </c>
      <c r="DJ363" s="15" t="str">
        <f>IFERROR(#REF!-AO363,"")</f>
        <v/>
      </c>
      <c r="DL363" s="274" t="str">
        <f>IFERROR(#REF!-L363,"")</f>
        <v/>
      </c>
      <c r="DM363" s="238" t="e">
        <f>IF(#REF!&gt;AP363,0,1)</f>
        <v>#REF!</v>
      </c>
      <c r="DN363" s="238">
        <f>IF(AN363&lt;M363,0,1)</f>
        <v>1</v>
      </c>
      <c r="DO363" s="238">
        <f>IF(AN363&gt;N363,0,1)</f>
        <v>1</v>
      </c>
      <c r="DP363" s="238"/>
      <c r="DQ363" s="238"/>
      <c r="DR363" s="238"/>
      <c r="DS363" s="238"/>
      <c r="DT363" s="238"/>
      <c r="DU363" s="238"/>
      <c r="DV363" s="238"/>
      <c r="DW363" s="238"/>
      <c r="DX363" s="238"/>
      <c r="DY363" s="238"/>
      <c r="DZ363" s="238"/>
      <c r="EA363" s="238"/>
      <c r="EB363" s="238"/>
      <c r="EC363" s="238"/>
      <c r="ED363" s="238"/>
      <c r="EE363" s="238"/>
      <c r="EF363" s="238"/>
      <c r="EG363" s="238"/>
      <c r="EH363" s="238"/>
    </row>
    <row r="364" spans="1:138" s="196" customFormat="1" ht="31.5" hidden="1" customHeight="1" x14ac:dyDescent="0.2">
      <c r="A364" s="192"/>
      <c r="B364" s="172"/>
      <c r="C364" s="265"/>
      <c r="D364" s="172"/>
      <c r="E364" s="172"/>
      <c r="F364" s="172"/>
      <c r="G364" s="195"/>
      <c r="H364" s="258"/>
      <c r="I364" s="258"/>
      <c r="J364" s="258"/>
      <c r="K364" s="258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 t="str">
        <f t="shared" si="25"/>
        <v/>
      </c>
      <c r="AN364" s="269" t="str">
        <f t="shared" si="26"/>
        <v/>
      </c>
      <c r="AO364" s="184"/>
      <c r="AP364" s="185"/>
      <c r="AQ364" s="183" t="str">
        <f t="shared" si="27"/>
        <v/>
      </c>
      <c r="AR364" s="183" t="str">
        <f t="shared" si="28"/>
        <v/>
      </c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38"/>
      <c r="BR364" s="238"/>
      <c r="BS364" s="238"/>
      <c r="BT364" s="238"/>
      <c r="BU364" s="238"/>
      <c r="BV364" s="238"/>
      <c r="BW364" s="238"/>
      <c r="BX364" s="187"/>
      <c r="BY364" s="183"/>
      <c r="BZ364" s="183"/>
      <c r="CA364" s="183"/>
      <c r="CB364" s="183"/>
      <c r="CC364" s="183"/>
      <c r="CD364" s="183"/>
      <c r="CE364" s="238"/>
      <c r="CF364" s="238" t="str">
        <f t="shared" si="29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186" t="str">
        <f>IFERROR(ROUND((SUM(#REF!)),0),"")</f>
        <v/>
      </c>
      <c r="CP364" s="182"/>
      <c r="CQ364" s="188"/>
      <c r="CR364" s="174"/>
      <c r="CS364" s="174"/>
      <c r="CT364" s="174"/>
      <c r="CU364" s="174"/>
      <c r="CV364" s="230"/>
      <c r="CW364" s="230"/>
      <c r="CX364" s="230"/>
      <c r="CY364" s="230"/>
      <c r="CZ364" s="230"/>
      <c r="DA364" s="230"/>
      <c r="DB364" s="221" t="str">
        <f>IFERROR((AM364-L364)/L364,"")</f>
        <v/>
      </c>
      <c r="DC364" s="231">
        <f t="shared" si="30"/>
        <v>0</v>
      </c>
      <c r="DD364" s="15">
        <f>SUM(BH364:BP364,AV364:BD364)</f>
        <v>0</v>
      </c>
      <c r="DE364" s="258" t="str">
        <f>IFERROR(ROUND(DD364/K364,0),"")</f>
        <v/>
      </c>
      <c r="DF364" s="258" t="str">
        <f>IFERROR(ROUND(CO364/AQ364,1),"")</f>
        <v/>
      </c>
      <c r="DG364" s="231" t="str">
        <f t="shared" si="31"/>
        <v/>
      </c>
      <c r="DH364" s="225" t="str">
        <f t="shared" si="32"/>
        <v/>
      </c>
      <c r="DJ364" s="15" t="str">
        <f>IFERROR(#REF!-AO364,"")</f>
        <v/>
      </c>
      <c r="DL364" s="274" t="str">
        <f>IFERROR(#REF!-L364,"")</f>
        <v/>
      </c>
      <c r="DM364" s="238" t="e">
        <f>IF(#REF!&gt;AP364,0,1)</f>
        <v>#REF!</v>
      </c>
      <c r="DN364" s="238">
        <f>IF(AN364&lt;M364,0,1)</f>
        <v>1</v>
      </c>
      <c r="DO364" s="238">
        <f>IF(AN364&gt;N364,0,1)</f>
        <v>1</v>
      </c>
      <c r="DP364" s="238"/>
      <c r="DQ364" s="238"/>
      <c r="DR364" s="238"/>
      <c r="DS364" s="238"/>
      <c r="DT364" s="238"/>
      <c r="DU364" s="238"/>
      <c r="DV364" s="238"/>
      <c r="DW364" s="238"/>
      <c r="DX364" s="238"/>
      <c r="DY364" s="238"/>
      <c r="DZ364" s="238"/>
      <c r="EA364" s="238"/>
      <c r="EB364" s="238"/>
      <c r="EC364" s="238"/>
      <c r="ED364" s="238"/>
      <c r="EE364" s="238"/>
      <c r="EF364" s="238"/>
      <c r="EG364" s="238"/>
      <c r="EH364" s="238"/>
    </row>
    <row r="365" spans="1:138" s="196" customFormat="1" ht="31.5" hidden="1" customHeight="1" x14ac:dyDescent="0.2">
      <c r="A365" s="192"/>
      <c r="B365" s="172"/>
      <c r="C365" s="265"/>
      <c r="D365" s="172"/>
      <c r="E365" s="172"/>
      <c r="F365" s="172"/>
      <c r="G365" s="195"/>
      <c r="H365" s="258"/>
      <c r="I365" s="258"/>
      <c r="J365" s="258"/>
      <c r="K365" s="258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 t="str">
        <f t="shared" si="25"/>
        <v/>
      </c>
      <c r="AN365" s="269" t="str">
        <f t="shared" si="26"/>
        <v/>
      </c>
      <c r="AO365" s="184"/>
      <c r="AP365" s="185"/>
      <c r="AQ365" s="183" t="str">
        <f t="shared" si="27"/>
        <v/>
      </c>
      <c r="AR365" s="183" t="str">
        <f t="shared" si="28"/>
        <v/>
      </c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38"/>
      <c r="BR365" s="238"/>
      <c r="BS365" s="238"/>
      <c r="BT365" s="238"/>
      <c r="BU365" s="238"/>
      <c r="BV365" s="238"/>
      <c r="BW365" s="238"/>
      <c r="BX365" s="187"/>
      <c r="BY365" s="183"/>
      <c r="BZ365" s="183"/>
      <c r="CA365" s="183"/>
      <c r="CB365" s="183"/>
      <c r="CC365" s="183"/>
      <c r="CD365" s="183"/>
      <c r="CE365" s="238"/>
      <c r="CF365" s="238" t="str">
        <f t="shared" si="29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186" t="str">
        <f>IFERROR(ROUND((SUM(#REF!)),0),"")</f>
        <v/>
      </c>
      <c r="CP365" s="182"/>
      <c r="CQ365" s="188"/>
      <c r="CR365" s="174"/>
      <c r="CS365" s="174"/>
      <c r="CT365" s="174"/>
      <c r="CU365" s="174"/>
      <c r="CV365" s="230"/>
      <c r="CW365" s="230"/>
      <c r="CX365" s="230"/>
      <c r="CY365" s="230"/>
      <c r="CZ365" s="230"/>
      <c r="DA365" s="230"/>
      <c r="DB365" s="221" t="str">
        <f>IFERROR((AM365-L365)/L365,"")</f>
        <v/>
      </c>
      <c r="DC365" s="231">
        <f t="shared" si="30"/>
        <v>0</v>
      </c>
      <c r="DD365" s="15">
        <f>SUM(BH365:BP365,AV365:BD365)</f>
        <v>0</v>
      </c>
      <c r="DE365" s="258" t="str">
        <f>IFERROR(ROUND(DD365/K365,0),"")</f>
        <v/>
      </c>
      <c r="DF365" s="258" t="str">
        <f>IFERROR(ROUND(CO365/AQ365,1),"")</f>
        <v/>
      </c>
      <c r="DG365" s="231" t="str">
        <f t="shared" si="31"/>
        <v/>
      </c>
      <c r="DH365" s="225" t="str">
        <f t="shared" si="32"/>
        <v/>
      </c>
      <c r="DJ365" s="15" t="str">
        <f>IFERROR(#REF!-AO365,"")</f>
        <v/>
      </c>
      <c r="DL365" s="274" t="str">
        <f>IFERROR(#REF!-L365,"")</f>
        <v/>
      </c>
      <c r="DM365" s="238" t="e">
        <f>IF(#REF!&gt;AP365,0,1)</f>
        <v>#REF!</v>
      </c>
      <c r="DN365" s="238">
        <f>IF(AN365&lt;M365,0,1)</f>
        <v>1</v>
      </c>
      <c r="DO365" s="238">
        <f>IF(AN365&gt;N365,0,1)</f>
        <v>1</v>
      </c>
      <c r="DP365" s="238"/>
      <c r="DQ365" s="238"/>
      <c r="DR365" s="238"/>
      <c r="DS365" s="238"/>
      <c r="DT365" s="238"/>
      <c r="DU365" s="238"/>
      <c r="DV365" s="238"/>
      <c r="DW365" s="238"/>
      <c r="DX365" s="238"/>
      <c r="DY365" s="238"/>
      <c r="DZ365" s="238"/>
      <c r="EA365" s="238"/>
      <c r="EB365" s="238"/>
      <c r="EC365" s="238"/>
      <c r="ED365" s="238"/>
      <c r="EE365" s="238"/>
      <c r="EF365" s="238"/>
      <c r="EG365" s="238"/>
      <c r="EH365" s="238"/>
    </row>
    <row r="366" spans="1:138" s="196" customFormat="1" ht="31.5" hidden="1" customHeight="1" x14ac:dyDescent="0.2">
      <c r="A366" s="192"/>
      <c r="B366" s="172"/>
      <c r="C366" s="265"/>
      <c r="D366" s="172"/>
      <c r="E366" s="172"/>
      <c r="F366" s="172"/>
      <c r="G366" s="195"/>
      <c r="H366" s="258"/>
      <c r="I366" s="258"/>
      <c r="J366" s="258"/>
      <c r="K366" s="258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 t="str">
        <f t="shared" si="25"/>
        <v/>
      </c>
      <c r="AN366" s="269" t="str">
        <f t="shared" si="26"/>
        <v/>
      </c>
      <c r="AO366" s="184"/>
      <c r="AP366" s="185"/>
      <c r="AQ366" s="183" t="str">
        <f t="shared" si="27"/>
        <v/>
      </c>
      <c r="AR366" s="183" t="str">
        <f t="shared" si="28"/>
        <v/>
      </c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38"/>
      <c r="BR366" s="238"/>
      <c r="BS366" s="238"/>
      <c r="BT366" s="238"/>
      <c r="BU366" s="238"/>
      <c r="BV366" s="238"/>
      <c r="BW366" s="238"/>
      <c r="BX366" s="187"/>
      <c r="BY366" s="183"/>
      <c r="BZ366" s="183"/>
      <c r="CA366" s="183"/>
      <c r="CB366" s="183"/>
      <c r="CC366" s="183"/>
      <c r="CD366" s="183"/>
      <c r="CE366" s="238"/>
      <c r="CF366" s="238" t="str">
        <f t="shared" si="29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186" t="str">
        <f>IFERROR(ROUND((SUM(#REF!)),0),"")</f>
        <v/>
      </c>
      <c r="CP366" s="182"/>
      <c r="CQ366" s="188"/>
      <c r="CR366" s="174"/>
      <c r="CS366" s="174"/>
      <c r="CT366" s="174"/>
      <c r="CU366" s="174"/>
      <c r="CV366" s="230"/>
      <c r="CW366" s="230"/>
      <c r="CX366" s="230"/>
      <c r="CY366" s="230"/>
      <c r="CZ366" s="230"/>
      <c r="DA366" s="230"/>
      <c r="DB366" s="221" t="str">
        <f>IFERROR((AM366-L366)/L366,"")</f>
        <v/>
      </c>
      <c r="DC366" s="231">
        <f t="shared" si="30"/>
        <v>0</v>
      </c>
      <c r="DD366" s="15">
        <f>SUM(BH366:BP366,AV366:BD366)</f>
        <v>0</v>
      </c>
      <c r="DE366" s="258" t="str">
        <f>IFERROR(ROUND(DD366/K366,0),"")</f>
        <v/>
      </c>
      <c r="DF366" s="258" t="str">
        <f>IFERROR(ROUND(CO366/AQ366,1),"")</f>
        <v/>
      </c>
      <c r="DG366" s="231" t="str">
        <f t="shared" si="31"/>
        <v/>
      </c>
      <c r="DH366" s="225" t="str">
        <f t="shared" si="32"/>
        <v/>
      </c>
      <c r="DJ366" s="15" t="str">
        <f>IFERROR(#REF!-AO366,"")</f>
        <v/>
      </c>
      <c r="DL366" s="274" t="str">
        <f>IFERROR(#REF!-L366,"")</f>
        <v/>
      </c>
      <c r="DM366" s="238" t="e">
        <f>IF(#REF!&gt;AP366,0,1)</f>
        <v>#REF!</v>
      </c>
      <c r="DN366" s="238">
        <f>IF(AN366&lt;M366,0,1)</f>
        <v>1</v>
      </c>
      <c r="DO366" s="238">
        <f>IF(AN366&gt;N366,0,1)</f>
        <v>1</v>
      </c>
      <c r="DP366" s="238"/>
      <c r="DQ366" s="238"/>
      <c r="DR366" s="238"/>
      <c r="DS366" s="238"/>
      <c r="DT366" s="238"/>
      <c r="DU366" s="238"/>
      <c r="DV366" s="238"/>
      <c r="DW366" s="238"/>
      <c r="DX366" s="238"/>
      <c r="DY366" s="238"/>
      <c r="DZ366" s="238"/>
      <c r="EA366" s="238"/>
      <c r="EB366" s="238"/>
      <c r="EC366" s="238"/>
      <c r="ED366" s="238"/>
      <c r="EE366" s="238"/>
      <c r="EF366" s="238"/>
      <c r="EG366" s="238"/>
      <c r="EH366" s="238"/>
    </row>
    <row r="367" spans="1:138" s="196" customFormat="1" ht="31.5" hidden="1" customHeight="1" x14ac:dyDescent="0.2">
      <c r="A367" s="192"/>
      <c r="B367" s="172"/>
      <c r="C367" s="265"/>
      <c r="D367" s="172"/>
      <c r="E367" s="172"/>
      <c r="F367" s="172"/>
      <c r="G367" s="195"/>
      <c r="H367" s="258"/>
      <c r="I367" s="258"/>
      <c r="J367" s="258"/>
      <c r="K367" s="258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 t="str">
        <f t="shared" si="25"/>
        <v/>
      </c>
      <c r="AN367" s="269" t="str">
        <f t="shared" si="26"/>
        <v/>
      </c>
      <c r="AO367" s="184"/>
      <c r="AP367" s="185"/>
      <c r="AQ367" s="183" t="str">
        <f t="shared" si="27"/>
        <v/>
      </c>
      <c r="AR367" s="183" t="str">
        <f t="shared" si="28"/>
        <v/>
      </c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38"/>
      <c r="BR367" s="238"/>
      <c r="BS367" s="238"/>
      <c r="BT367" s="238"/>
      <c r="BU367" s="238"/>
      <c r="BV367" s="238"/>
      <c r="BW367" s="238"/>
      <c r="BX367" s="187"/>
      <c r="BY367" s="183"/>
      <c r="BZ367" s="183"/>
      <c r="CA367" s="183"/>
      <c r="CB367" s="183"/>
      <c r="CC367" s="183"/>
      <c r="CD367" s="183"/>
      <c r="CE367" s="238"/>
      <c r="CF367" s="238" t="str">
        <f t="shared" si="29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186" t="str">
        <f>IFERROR(ROUND((SUM(#REF!)),0),"")</f>
        <v/>
      </c>
      <c r="CP367" s="182"/>
      <c r="CQ367" s="188"/>
      <c r="CR367" s="174"/>
      <c r="CS367" s="174"/>
      <c r="CT367" s="174"/>
      <c r="CU367" s="174"/>
      <c r="CV367" s="230"/>
      <c r="CW367" s="230"/>
      <c r="CX367" s="230"/>
      <c r="CY367" s="230"/>
      <c r="CZ367" s="230"/>
      <c r="DA367" s="230"/>
      <c r="DB367" s="221" t="str">
        <f>IFERROR((AM367-L367)/L367,"")</f>
        <v/>
      </c>
      <c r="DC367" s="231">
        <f t="shared" si="30"/>
        <v>0</v>
      </c>
      <c r="DD367" s="15">
        <f>SUM(BH367:BP367,AV367:BD367)</f>
        <v>0</v>
      </c>
      <c r="DE367" s="258" t="str">
        <f>IFERROR(ROUND(DD367/K367,0),"")</f>
        <v/>
      </c>
      <c r="DF367" s="258" t="str">
        <f>IFERROR(ROUND(CO367/AQ367,1),"")</f>
        <v/>
      </c>
      <c r="DG367" s="231" t="str">
        <f t="shared" si="31"/>
        <v/>
      </c>
      <c r="DH367" s="225" t="str">
        <f t="shared" si="32"/>
        <v/>
      </c>
      <c r="DJ367" s="15" t="str">
        <f>IFERROR(#REF!-AO367,"")</f>
        <v/>
      </c>
      <c r="DL367" s="274" t="str">
        <f>IFERROR(#REF!-L367,"")</f>
        <v/>
      </c>
      <c r="DM367" s="238" t="e">
        <f>IF(#REF!&gt;AP367,0,1)</f>
        <v>#REF!</v>
      </c>
      <c r="DN367" s="238">
        <f>IF(AN367&lt;M367,0,1)</f>
        <v>1</v>
      </c>
      <c r="DO367" s="238">
        <f>IF(AN367&gt;N367,0,1)</f>
        <v>1</v>
      </c>
      <c r="DP367" s="238"/>
      <c r="DQ367" s="238"/>
      <c r="DR367" s="238"/>
      <c r="DS367" s="238"/>
      <c r="DT367" s="238"/>
      <c r="DU367" s="238"/>
      <c r="DV367" s="238"/>
      <c r="DW367" s="238"/>
      <c r="DX367" s="238"/>
      <c r="DY367" s="238"/>
      <c r="DZ367" s="238"/>
      <c r="EA367" s="238"/>
      <c r="EB367" s="238"/>
      <c r="EC367" s="238"/>
      <c r="ED367" s="238"/>
      <c r="EE367" s="238"/>
      <c r="EF367" s="238"/>
      <c r="EG367" s="238"/>
      <c r="EH367" s="238"/>
    </row>
    <row r="368" spans="1:138" s="196" customFormat="1" ht="31.5" hidden="1" customHeight="1" x14ac:dyDescent="0.2">
      <c r="A368" s="192"/>
      <c r="B368" s="172"/>
      <c r="C368" s="265"/>
      <c r="D368" s="172"/>
      <c r="E368" s="172"/>
      <c r="F368" s="172"/>
      <c r="G368" s="195"/>
      <c r="H368" s="258"/>
      <c r="I368" s="258"/>
      <c r="J368" s="258"/>
      <c r="K368" s="258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 t="str">
        <f t="shared" si="25"/>
        <v/>
      </c>
      <c r="AN368" s="269" t="str">
        <f t="shared" si="26"/>
        <v/>
      </c>
      <c r="AO368" s="184"/>
      <c r="AP368" s="185"/>
      <c r="AQ368" s="183" t="str">
        <f t="shared" si="27"/>
        <v/>
      </c>
      <c r="AR368" s="183" t="str">
        <f t="shared" si="28"/>
        <v/>
      </c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38"/>
      <c r="BR368" s="238"/>
      <c r="BS368" s="238"/>
      <c r="BT368" s="238"/>
      <c r="BU368" s="238"/>
      <c r="BV368" s="238"/>
      <c r="BW368" s="238"/>
      <c r="BX368" s="187"/>
      <c r="BY368" s="183"/>
      <c r="BZ368" s="183"/>
      <c r="CA368" s="183"/>
      <c r="CB368" s="183"/>
      <c r="CC368" s="183"/>
      <c r="CD368" s="183"/>
      <c r="CE368" s="238"/>
      <c r="CF368" s="238" t="str">
        <f t="shared" si="29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186" t="str">
        <f>IFERROR(ROUND((SUM(#REF!)),0),"")</f>
        <v/>
      </c>
      <c r="CP368" s="182"/>
      <c r="CQ368" s="188"/>
      <c r="CR368" s="174"/>
      <c r="CS368" s="174"/>
      <c r="CT368" s="174"/>
      <c r="CU368" s="174"/>
      <c r="CV368" s="230"/>
      <c r="CW368" s="230"/>
      <c r="CX368" s="230"/>
      <c r="CY368" s="230"/>
      <c r="CZ368" s="230"/>
      <c r="DA368" s="230"/>
      <c r="DB368" s="221" t="str">
        <f>IFERROR((AM368-L368)/L368,"")</f>
        <v/>
      </c>
      <c r="DC368" s="231">
        <f t="shared" si="30"/>
        <v>0</v>
      </c>
      <c r="DD368" s="15">
        <f>SUM(BH368:BP368,AV368:BD368)</f>
        <v>0</v>
      </c>
      <c r="DE368" s="258" t="str">
        <f>IFERROR(ROUND(DD368/K368,0),"")</f>
        <v/>
      </c>
      <c r="DF368" s="258" t="str">
        <f>IFERROR(ROUND(CO368/AQ368,1),"")</f>
        <v/>
      </c>
      <c r="DG368" s="231" t="str">
        <f t="shared" si="31"/>
        <v/>
      </c>
      <c r="DH368" s="225" t="str">
        <f t="shared" si="32"/>
        <v/>
      </c>
      <c r="DJ368" s="15" t="str">
        <f>IFERROR(#REF!-AO368,"")</f>
        <v/>
      </c>
      <c r="DL368" s="274" t="str">
        <f>IFERROR(#REF!-L368,"")</f>
        <v/>
      </c>
      <c r="DM368" s="238" t="e">
        <f>IF(#REF!&gt;AP368,0,1)</f>
        <v>#REF!</v>
      </c>
      <c r="DN368" s="238">
        <f>IF(AN368&lt;M368,0,1)</f>
        <v>1</v>
      </c>
      <c r="DO368" s="238">
        <f>IF(AN368&gt;N368,0,1)</f>
        <v>1</v>
      </c>
      <c r="DP368" s="238"/>
      <c r="DQ368" s="238"/>
      <c r="DR368" s="238"/>
      <c r="DS368" s="238"/>
      <c r="DT368" s="238"/>
      <c r="DU368" s="238"/>
      <c r="DV368" s="238"/>
      <c r="DW368" s="238"/>
      <c r="DX368" s="238"/>
      <c r="DY368" s="238"/>
      <c r="DZ368" s="238"/>
      <c r="EA368" s="238"/>
      <c r="EB368" s="238"/>
      <c r="EC368" s="238"/>
      <c r="ED368" s="238"/>
      <c r="EE368" s="238"/>
      <c r="EF368" s="238"/>
      <c r="EG368" s="238"/>
      <c r="EH368" s="238"/>
    </row>
    <row r="369" spans="1:138" s="196" customFormat="1" ht="31.5" hidden="1" customHeight="1" x14ac:dyDescent="0.2">
      <c r="A369" s="192"/>
      <c r="B369" s="172"/>
      <c r="C369" s="265"/>
      <c r="D369" s="172"/>
      <c r="E369" s="172"/>
      <c r="F369" s="172"/>
      <c r="G369" s="195"/>
      <c r="H369" s="258"/>
      <c r="I369" s="258"/>
      <c r="J369" s="258"/>
      <c r="K369" s="258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 t="str">
        <f t="shared" si="25"/>
        <v/>
      </c>
      <c r="AN369" s="269" t="str">
        <f t="shared" si="26"/>
        <v/>
      </c>
      <c r="AO369" s="184"/>
      <c r="AP369" s="185"/>
      <c r="AQ369" s="183" t="str">
        <f t="shared" si="27"/>
        <v/>
      </c>
      <c r="AR369" s="183" t="str">
        <f t="shared" si="28"/>
        <v/>
      </c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38"/>
      <c r="BR369" s="238"/>
      <c r="BS369" s="238"/>
      <c r="BT369" s="238"/>
      <c r="BU369" s="238"/>
      <c r="BV369" s="238"/>
      <c r="BW369" s="238"/>
      <c r="BX369" s="187"/>
      <c r="BY369" s="183"/>
      <c r="BZ369" s="183"/>
      <c r="CA369" s="183"/>
      <c r="CB369" s="183"/>
      <c r="CC369" s="183"/>
      <c r="CD369" s="183"/>
      <c r="CE369" s="238"/>
      <c r="CF369" s="238" t="str">
        <f t="shared" si="29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186" t="str">
        <f>IFERROR(ROUND((SUM(#REF!)),0),"")</f>
        <v/>
      </c>
      <c r="CP369" s="182"/>
      <c r="CQ369" s="188"/>
      <c r="CR369" s="174"/>
      <c r="CS369" s="174"/>
      <c r="CT369" s="174"/>
      <c r="CU369" s="174"/>
      <c r="CV369" s="230"/>
      <c r="CW369" s="230"/>
      <c r="CX369" s="230"/>
      <c r="CY369" s="230"/>
      <c r="CZ369" s="230"/>
      <c r="DA369" s="230"/>
      <c r="DB369" s="221" t="str">
        <f>IFERROR((AM369-L369)/L369,"")</f>
        <v/>
      </c>
      <c r="DC369" s="231">
        <f t="shared" si="30"/>
        <v>0</v>
      </c>
      <c r="DD369" s="15">
        <f>SUM(BH369:BP369,AV369:BD369)</f>
        <v>0</v>
      </c>
      <c r="DE369" s="258" t="str">
        <f>IFERROR(ROUND(DD369/K369,0),"")</f>
        <v/>
      </c>
      <c r="DF369" s="258" t="str">
        <f>IFERROR(ROUND(CO369/AQ369,1),"")</f>
        <v/>
      </c>
      <c r="DG369" s="231" t="str">
        <f t="shared" si="31"/>
        <v/>
      </c>
      <c r="DH369" s="225" t="str">
        <f t="shared" si="32"/>
        <v/>
      </c>
      <c r="DJ369" s="15" t="str">
        <f>IFERROR(#REF!-AO369,"")</f>
        <v/>
      </c>
      <c r="DL369" s="274" t="str">
        <f>IFERROR(#REF!-L369,"")</f>
        <v/>
      </c>
      <c r="DM369" s="238" t="e">
        <f>IF(#REF!&gt;AP369,0,1)</f>
        <v>#REF!</v>
      </c>
      <c r="DN369" s="238">
        <f>IF(AN369&lt;M369,0,1)</f>
        <v>1</v>
      </c>
      <c r="DO369" s="238">
        <f>IF(AN369&gt;N369,0,1)</f>
        <v>1</v>
      </c>
      <c r="DP369" s="238"/>
      <c r="DQ369" s="238"/>
      <c r="DR369" s="238"/>
      <c r="DS369" s="238"/>
      <c r="DT369" s="238"/>
      <c r="DU369" s="238"/>
      <c r="DV369" s="238"/>
      <c r="DW369" s="238"/>
      <c r="DX369" s="238"/>
      <c r="DY369" s="238"/>
      <c r="DZ369" s="238"/>
      <c r="EA369" s="238"/>
      <c r="EB369" s="238"/>
      <c r="EC369" s="238"/>
      <c r="ED369" s="238"/>
      <c r="EE369" s="238"/>
      <c r="EF369" s="238"/>
      <c r="EG369" s="238"/>
      <c r="EH369" s="238"/>
    </row>
    <row r="370" spans="1:138" s="196" customFormat="1" ht="31.5" hidden="1" customHeight="1" x14ac:dyDescent="0.2">
      <c r="A370" s="192"/>
      <c r="B370" s="172"/>
      <c r="C370" s="265"/>
      <c r="D370" s="172"/>
      <c r="E370" s="172"/>
      <c r="F370" s="172"/>
      <c r="G370" s="195"/>
      <c r="H370" s="258"/>
      <c r="I370" s="258"/>
      <c r="J370" s="258"/>
      <c r="K370" s="258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 t="str">
        <f t="shared" si="25"/>
        <v/>
      </c>
      <c r="AN370" s="269" t="str">
        <f t="shared" si="26"/>
        <v/>
      </c>
      <c r="AO370" s="184"/>
      <c r="AP370" s="185"/>
      <c r="AQ370" s="183" t="str">
        <f t="shared" si="27"/>
        <v/>
      </c>
      <c r="AR370" s="183" t="str">
        <f t="shared" si="28"/>
        <v/>
      </c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38"/>
      <c r="BR370" s="238"/>
      <c r="BS370" s="238"/>
      <c r="BT370" s="238"/>
      <c r="BU370" s="238"/>
      <c r="BV370" s="238"/>
      <c r="BW370" s="238"/>
      <c r="BX370" s="187"/>
      <c r="BY370" s="183"/>
      <c r="BZ370" s="183"/>
      <c r="CA370" s="183"/>
      <c r="CB370" s="183"/>
      <c r="CC370" s="183"/>
      <c r="CD370" s="183"/>
      <c r="CE370" s="238"/>
      <c r="CF370" s="238" t="str">
        <f t="shared" si="29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186" t="str">
        <f>IFERROR(ROUND((SUM(#REF!)),0),"")</f>
        <v/>
      </c>
      <c r="CP370" s="182"/>
      <c r="CQ370" s="188"/>
      <c r="CR370" s="174"/>
      <c r="CS370" s="174"/>
      <c r="CT370" s="174"/>
      <c r="CU370" s="174"/>
      <c r="CV370" s="230"/>
      <c r="CW370" s="230"/>
      <c r="CX370" s="230"/>
      <c r="CY370" s="230"/>
      <c r="CZ370" s="230"/>
      <c r="DA370" s="230"/>
      <c r="DB370" s="221" t="str">
        <f>IFERROR((AM370-L370)/L370,"")</f>
        <v/>
      </c>
      <c r="DC370" s="231">
        <f t="shared" si="30"/>
        <v>0</v>
      </c>
      <c r="DD370" s="15">
        <f>SUM(BH370:BP370,AV370:BD370)</f>
        <v>0</v>
      </c>
      <c r="DE370" s="258" t="str">
        <f>IFERROR(ROUND(DD370/K370,0),"")</f>
        <v/>
      </c>
      <c r="DF370" s="258" t="str">
        <f>IFERROR(ROUND(CO370/AQ370,1),"")</f>
        <v/>
      </c>
      <c r="DG370" s="231" t="str">
        <f t="shared" si="31"/>
        <v/>
      </c>
      <c r="DH370" s="225" t="str">
        <f t="shared" si="32"/>
        <v/>
      </c>
      <c r="DJ370" s="15" t="str">
        <f>IFERROR(#REF!-AO370,"")</f>
        <v/>
      </c>
      <c r="DL370" s="274" t="str">
        <f>IFERROR(#REF!-L370,"")</f>
        <v/>
      </c>
      <c r="DM370" s="238" t="e">
        <f>IF(#REF!&gt;AP370,0,1)</f>
        <v>#REF!</v>
      </c>
      <c r="DN370" s="238">
        <f>IF(AN370&lt;M370,0,1)</f>
        <v>1</v>
      </c>
      <c r="DO370" s="238">
        <f>IF(AN370&gt;N370,0,1)</f>
        <v>1</v>
      </c>
      <c r="DP370" s="238"/>
      <c r="DQ370" s="238"/>
      <c r="DR370" s="238"/>
      <c r="DS370" s="238"/>
      <c r="DT370" s="238"/>
      <c r="DU370" s="238"/>
      <c r="DV370" s="238"/>
      <c r="DW370" s="238"/>
      <c r="DX370" s="238"/>
      <c r="DY370" s="238"/>
      <c r="DZ370" s="238"/>
      <c r="EA370" s="238"/>
      <c r="EB370" s="238"/>
      <c r="EC370" s="238"/>
      <c r="ED370" s="238"/>
      <c r="EE370" s="238"/>
      <c r="EF370" s="238"/>
      <c r="EG370" s="238"/>
      <c r="EH370" s="238"/>
    </row>
    <row r="371" spans="1:138" s="196" customFormat="1" ht="31.5" hidden="1" customHeight="1" x14ac:dyDescent="0.2">
      <c r="A371" s="192"/>
      <c r="B371" s="172"/>
      <c r="C371" s="265"/>
      <c r="D371" s="172"/>
      <c r="E371" s="172"/>
      <c r="F371" s="172"/>
      <c r="G371" s="195"/>
      <c r="H371" s="258"/>
      <c r="I371" s="258"/>
      <c r="J371" s="258"/>
      <c r="K371" s="258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 t="str">
        <f t="shared" si="25"/>
        <v/>
      </c>
      <c r="AN371" s="269" t="str">
        <f t="shared" si="26"/>
        <v/>
      </c>
      <c r="AO371" s="184"/>
      <c r="AP371" s="185"/>
      <c r="AQ371" s="183" t="str">
        <f t="shared" si="27"/>
        <v/>
      </c>
      <c r="AR371" s="183" t="str">
        <f t="shared" si="28"/>
        <v/>
      </c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38"/>
      <c r="BR371" s="238"/>
      <c r="BS371" s="238"/>
      <c r="BT371" s="238"/>
      <c r="BU371" s="238"/>
      <c r="BV371" s="238"/>
      <c r="BW371" s="238"/>
      <c r="BX371" s="187"/>
      <c r="BY371" s="183"/>
      <c r="BZ371" s="183"/>
      <c r="CA371" s="183"/>
      <c r="CB371" s="183"/>
      <c r="CC371" s="183"/>
      <c r="CD371" s="183"/>
      <c r="CE371" s="238"/>
      <c r="CF371" s="238" t="str">
        <f t="shared" si="29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186" t="str">
        <f>IFERROR(ROUND((SUM(#REF!)),0),"")</f>
        <v/>
      </c>
      <c r="CP371" s="182"/>
      <c r="CQ371" s="188"/>
      <c r="CR371" s="174"/>
      <c r="CS371" s="174"/>
      <c r="CT371" s="174"/>
      <c r="CU371" s="174"/>
      <c r="CV371" s="230"/>
      <c r="CW371" s="230"/>
      <c r="CX371" s="230"/>
      <c r="CY371" s="230"/>
      <c r="CZ371" s="230"/>
      <c r="DA371" s="230"/>
      <c r="DB371" s="221" t="str">
        <f>IFERROR((AM371-L371)/L371,"")</f>
        <v/>
      </c>
      <c r="DC371" s="231">
        <f t="shared" si="30"/>
        <v>0</v>
      </c>
      <c r="DD371" s="15">
        <f>SUM(BH371:BP371,AV371:BD371)</f>
        <v>0</v>
      </c>
      <c r="DE371" s="258" t="str">
        <f>IFERROR(ROUND(DD371/K371,0),"")</f>
        <v/>
      </c>
      <c r="DF371" s="258" t="str">
        <f>IFERROR(ROUND(CO371/AQ371,1),"")</f>
        <v/>
      </c>
      <c r="DG371" s="231" t="str">
        <f t="shared" si="31"/>
        <v/>
      </c>
      <c r="DH371" s="225" t="str">
        <f t="shared" si="32"/>
        <v/>
      </c>
      <c r="DJ371" s="15" t="str">
        <f>IFERROR(#REF!-AO371,"")</f>
        <v/>
      </c>
      <c r="DL371" s="274" t="str">
        <f>IFERROR(#REF!-L371,"")</f>
        <v/>
      </c>
      <c r="DM371" s="238" t="e">
        <f>IF(#REF!&gt;AP371,0,1)</f>
        <v>#REF!</v>
      </c>
      <c r="DN371" s="238">
        <f>IF(AN371&lt;M371,0,1)</f>
        <v>1</v>
      </c>
      <c r="DO371" s="238">
        <f>IF(AN371&gt;N371,0,1)</f>
        <v>1</v>
      </c>
      <c r="DP371" s="238"/>
      <c r="DQ371" s="238"/>
      <c r="DR371" s="238"/>
      <c r="DS371" s="238"/>
      <c r="DT371" s="238"/>
      <c r="DU371" s="238"/>
      <c r="DV371" s="238"/>
      <c r="DW371" s="238"/>
      <c r="DX371" s="238"/>
      <c r="DY371" s="238"/>
      <c r="DZ371" s="238"/>
      <c r="EA371" s="238"/>
      <c r="EB371" s="238"/>
      <c r="EC371" s="238"/>
      <c r="ED371" s="238"/>
      <c r="EE371" s="238"/>
      <c r="EF371" s="238"/>
      <c r="EG371" s="238"/>
      <c r="EH371" s="238"/>
    </row>
    <row r="372" spans="1:138" s="196" customFormat="1" ht="31.5" hidden="1" customHeight="1" x14ac:dyDescent="0.2">
      <c r="A372" s="192"/>
      <c r="B372" s="172"/>
      <c r="C372" s="265"/>
      <c r="D372" s="172"/>
      <c r="E372" s="172"/>
      <c r="F372" s="172"/>
      <c r="G372" s="195"/>
      <c r="H372" s="258"/>
      <c r="I372" s="258"/>
      <c r="J372" s="258"/>
      <c r="K372" s="258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 t="str">
        <f t="shared" si="25"/>
        <v/>
      </c>
      <c r="AN372" s="269" t="str">
        <f t="shared" si="26"/>
        <v/>
      </c>
      <c r="AO372" s="184"/>
      <c r="AP372" s="185"/>
      <c r="AQ372" s="183" t="str">
        <f t="shared" si="27"/>
        <v/>
      </c>
      <c r="AR372" s="183" t="str">
        <f t="shared" si="28"/>
        <v/>
      </c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38"/>
      <c r="BR372" s="238"/>
      <c r="BS372" s="238"/>
      <c r="BT372" s="238"/>
      <c r="BU372" s="238"/>
      <c r="BV372" s="238"/>
      <c r="BW372" s="238"/>
      <c r="BX372" s="187"/>
      <c r="BY372" s="183"/>
      <c r="BZ372" s="183"/>
      <c r="CA372" s="183"/>
      <c r="CB372" s="183"/>
      <c r="CC372" s="183"/>
      <c r="CD372" s="183"/>
      <c r="CE372" s="238"/>
      <c r="CF372" s="238" t="str">
        <f t="shared" si="29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186" t="str">
        <f>IFERROR(ROUND((SUM(#REF!)),0),"")</f>
        <v/>
      </c>
      <c r="CP372" s="182"/>
      <c r="CQ372" s="188"/>
      <c r="CR372" s="174"/>
      <c r="CS372" s="174"/>
      <c r="CT372" s="174"/>
      <c r="CU372" s="174"/>
      <c r="CV372" s="230"/>
      <c r="CW372" s="230"/>
      <c r="CX372" s="230"/>
      <c r="CY372" s="230"/>
      <c r="CZ372" s="230"/>
      <c r="DA372" s="230"/>
      <c r="DB372" s="221" t="str">
        <f>IFERROR((AM372-L372)/L372,"")</f>
        <v/>
      </c>
      <c r="DC372" s="231">
        <f t="shared" si="30"/>
        <v>0</v>
      </c>
      <c r="DD372" s="15">
        <f>SUM(BH372:BP372,AV372:BD372)</f>
        <v>0</v>
      </c>
      <c r="DE372" s="258" t="str">
        <f>IFERROR(ROUND(DD372/K372,0),"")</f>
        <v/>
      </c>
      <c r="DF372" s="258" t="str">
        <f>IFERROR(ROUND(CO372/AQ372,1),"")</f>
        <v/>
      </c>
      <c r="DG372" s="231" t="str">
        <f t="shared" si="31"/>
        <v/>
      </c>
      <c r="DH372" s="225" t="str">
        <f t="shared" si="32"/>
        <v/>
      </c>
      <c r="DJ372" s="15" t="str">
        <f>IFERROR(#REF!-AO372,"")</f>
        <v/>
      </c>
      <c r="DL372" s="274" t="str">
        <f>IFERROR(#REF!-L372,"")</f>
        <v/>
      </c>
      <c r="DM372" s="238" t="e">
        <f>IF(#REF!&gt;AP372,0,1)</f>
        <v>#REF!</v>
      </c>
      <c r="DN372" s="238">
        <f>IF(AN372&lt;M372,0,1)</f>
        <v>1</v>
      </c>
      <c r="DO372" s="238">
        <f>IF(AN372&gt;N372,0,1)</f>
        <v>1</v>
      </c>
      <c r="DP372" s="238"/>
      <c r="DQ372" s="238"/>
      <c r="DR372" s="238"/>
      <c r="DS372" s="238"/>
      <c r="DT372" s="238"/>
      <c r="DU372" s="238"/>
      <c r="DV372" s="238"/>
      <c r="DW372" s="238"/>
      <c r="DX372" s="238"/>
      <c r="DY372" s="238"/>
      <c r="DZ372" s="238"/>
      <c r="EA372" s="238"/>
      <c r="EB372" s="238"/>
      <c r="EC372" s="238"/>
      <c r="ED372" s="238"/>
      <c r="EE372" s="238"/>
      <c r="EF372" s="238"/>
      <c r="EG372" s="238"/>
      <c r="EH372" s="238"/>
    </row>
    <row r="373" spans="1:138" s="196" customFormat="1" ht="31.5" hidden="1" customHeight="1" x14ac:dyDescent="0.2">
      <c r="A373" s="192"/>
      <c r="B373" s="172"/>
      <c r="C373" s="265"/>
      <c r="D373" s="172"/>
      <c r="E373" s="172"/>
      <c r="F373" s="172"/>
      <c r="G373" s="195"/>
      <c r="H373" s="258"/>
      <c r="I373" s="258"/>
      <c r="J373" s="258"/>
      <c r="K373" s="258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 t="str">
        <f t="shared" ref="AM373:AM436" si="33">IFERROR(ROUND(AVERAGE(O373:S373,AA373:AE373),0),"")</f>
        <v/>
      </c>
      <c r="AN373" s="269" t="str">
        <f t="shared" ref="AN373:AN436" si="34">IFERROR(ROUND(AVERAGE(T373:X373,AF373:AJ373),0),"")</f>
        <v/>
      </c>
      <c r="AO373" s="184"/>
      <c r="AP373" s="185"/>
      <c r="AQ373" s="183" t="str">
        <f t="shared" ref="AQ373:AQ436" si="35">IFERROR(ROUND((3600/AR373*J373),0),"")</f>
        <v/>
      </c>
      <c r="AR373" s="183" t="str">
        <f t="shared" ref="AR373:AR436" si="36">IFERROR(ROUND(AVERAGE(Y373:Z373,AK373:AL373),0),"")</f>
        <v/>
      </c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38"/>
      <c r="BR373" s="238"/>
      <c r="BS373" s="238"/>
      <c r="BT373" s="238"/>
      <c r="BU373" s="238"/>
      <c r="BV373" s="238"/>
      <c r="BW373" s="238"/>
      <c r="BX373" s="187"/>
      <c r="BY373" s="183"/>
      <c r="BZ373" s="183"/>
      <c r="CA373" s="183"/>
      <c r="CB373" s="183"/>
      <c r="CC373" s="183"/>
      <c r="CD373" s="183"/>
      <c r="CE373" s="238"/>
      <c r="CF373" s="238" t="str">
        <f t="shared" ref="CF373:CF436" si="37">IFERROR(ROUND(STDEV(AN373,L373),1),"")</f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186" t="str">
        <f>IFERROR(ROUND((SUM(#REF!)),0),"")</f>
        <v/>
      </c>
      <c r="CP373" s="182"/>
      <c r="CQ373" s="188"/>
      <c r="CR373" s="174"/>
      <c r="CS373" s="174"/>
      <c r="CT373" s="174"/>
      <c r="CU373" s="174"/>
      <c r="CV373" s="230"/>
      <c r="CW373" s="230"/>
      <c r="CX373" s="230"/>
      <c r="CY373" s="230"/>
      <c r="CZ373" s="230"/>
      <c r="DA373" s="230"/>
      <c r="DB373" s="221" t="str">
        <f>IFERROR((AM373-L373)/L373,"")</f>
        <v/>
      </c>
      <c r="DC373" s="231">
        <f t="shared" si="30"/>
        <v>0</v>
      </c>
      <c r="DD373" s="15">
        <f>SUM(BH373:BP373,AV373:BD373)</f>
        <v>0</v>
      </c>
      <c r="DE373" s="258" t="str">
        <f>IFERROR(ROUND(DD373/K373,0),"")</f>
        <v/>
      </c>
      <c r="DF373" s="258" t="str">
        <f>IFERROR(ROUND(CO373/AQ373,1),"")</f>
        <v/>
      </c>
      <c r="DG373" s="231" t="str">
        <f t="shared" si="31"/>
        <v/>
      </c>
      <c r="DH373" s="225" t="str">
        <f t="shared" si="32"/>
        <v/>
      </c>
      <c r="DJ373" s="15" t="str">
        <f>IFERROR(#REF!-AO373,"")</f>
        <v/>
      </c>
      <c r="DL373" s="274" t="str">
        <f>IFERROR(#REF!-L373,"")</f>
        <v/>
      </c>
      <c r="DM373" s="238" t="e">
        <f>IF(#REF!&gt;AP373,0,1)</f>
        <v>#REF!</v>
      </c>
      <c r="DN373" s="238">
        <f>IF(AN373&lt;M373,0,1)</f>
        <v>1</v>
      </c>
      <c r="DO373" s="238">
        <f>IF(AN373&gt;N373,0,1)</f>
        <v>1</v>
      </c>
      <c r="DP373" s="238"/>
      <c r="DQ373" s="238"/>
      <c r="DR373" s="238"/>
      <c r="DS373" s="238"/>
      <c r="DT373" s="238"/>
      <c r="DU373" s="238"/>
      <c r="DV373" s="238"/>
      <c r="DW373" s="238"/>
      <c r="DX373" s="238"/>
      <c r="DY373" s="238"/>
      <c r="DZ373" s="238"/>
      <c r="EA373" s="238"/>
      <c r="EB373" s="238"/>
      <c r="EC373" s="238"/>
      <c r="ED373" s="238"/>
      <c r="EE373" s="238"/>
      <c r="EF373" s="238"/>
      <c r="EG373" s="238"/>
      <c r="EH373" s="238"/>
    </row>
    <row r="374" spans="1:138" s="196" customFormat="1" ht="31.5" hidden="1" customHeight="1" x14ac:dyDescent="0.2">
      <c r="A374" s="192"/>
      <c r="B374" s="172"/>
      <c r="C374" s="265"/>
      <c r="D374" s="172"/>
      <c r="E374" s="172"/>
      <c r="F374" s="172"/>
      <c r="G374" s="195"/>
      <c r="H374" s="258"/>
      <c r="I374" s="258"/>
      <c r="J374" s="258"/>
      <c r="K374" s="258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 t="str">
        <f t="shared" si="33"/>
        <v/>
      </c>
      <c r="AN374" s="269" t="str">
        <f t="shared" si="34"/>
        <v/>
      </c>
      <c r="AO374" s="184"/>
      <c r="AP374" s="185"/>
      <c r="AQ374" s="183" t="str">
        <f t="shared" si="35"/>
        <v/>
      </c>
      <c r="AR374" s="183" t="str">
        <f t="shared" si="36"/>
        <v/>
      </c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38"/>
      <c r="BR374" s="238"/>
      <c r="BS374" s="238"/>
      <c r="BT374" s="238"/>
      <c r="BU374" s="238"/>
      <c r="BV374" s="238"/>
      <c r="BW374" s="238"/>
      <c r="BX374" s="187"/>
      <c r="BY374" s="183"/>
      <c r="BZ374" s="183"/>
      <c r="CA374" s="183"/>
      <c r="CB374" s="183"/>
      <c r="CC374" s="183"/>
      <c r="CD374" s="183"/>
      <c r="CE374" s="238"/>
      <c r="CF374" s="238" t="str">
        <f t="shared" si="37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186" t="str">
        <f>IFERROR(ROUND((SUM(#REF!)),0),"")</f>
        <v/>
      </c>
      <c r="CP374" s="182"/>
      <c r="CQ374" s="188"/>
      <c r="CR374" s="174"/>
      <c r="CS374" s="174"/>
      <c r="CT374" s="174"/>
      <c r="CU374" s="174"/>
      <c r="CV374" s="230"/>
      <c r="CW374" s="230"/>
      <c r="CX374" s="230"/>
      <c r="CY374" s="230"/>
      <c r="CZ374" s="230"/>
      <c r="DA374" s="230"/>
      <c r="DB374" s="221" t="str">
        <f>IFERROR((AM374-L374)/L374,"")</f>
        <v/>
      </c>
      <c r="DC374" s="231">
        <f t="shared" si="30"/>
        <v>0</v>
      </c>
      <c r="DD374" s="15">
        <f>SUM(BH374:BP374,AV374:BD374)</f>
        <v>0</v>
      </c>
      <c r="DE374" s="258" t="str">
        <f>IFERROR(ROUND(DD374/K374,0),"")</f>
        <v/>
      </c>
      <c r="DF374" s="258" t="str">
        <f>IFERROR(ROUND(CO374/AQ374,1),"")</f>
        <v/>
      </c>
      <c r="DG374" s="231" t="str">
        <f t="shared" si="31"/>
        <v/>
      </c>
      <c r="DH374" s="225" t="str">
        <f t="shared" si="32"/>
        <v/>
      </c>
      <c r="DJ374" s="15" t="str">
        <f>IFERROR(#REF!-AO374,"")</f>
        <v/>
      </c>
      <c r="DL374" s="274" t="str">
        <f>IFERROR(#REF!-L374,"")</f>
        <v/>
      </c>
      <c r="DM374" s="238" t="e">
        <f>IF(#REF!&gt;AP374,0,1)</f>
        <v>#REF!</v>
      </c>
      <c r="DN374" s="238">
        <f>IF(AN374&lt;M374,0,1)</f>
        <v>1</v>
      </c>
      <c r="DO374" s="238">
        <f>IF(AN374&gt;N374,0,1)</f>
        <v>1</v>
      </c>
      <c r="DP374" s="238"/>
      <c r="DQ374" s="238"/>
      <c r="DR374" s="238"/>
      <c r="DS374" s="238"/>
      <c r="DT374" s="238"/>
      <c r="DU374" s="238"/>
      <c r="DV374" s="238"/>
      <c r="DW374" s="238"/>
      <c r="DX374" s="238"/>
      <c r="DY374" s="238"/>
      <c r="DZ374" s="238"/>
      <c r="EA374" s="238"/>
      <c r="EB374" s="238"/>
      <c r="EC374" s="238"/>
      <c r="ED374" s="238"/>
      <c r="EE374" s="238"/>
      <c r="EF374" s="238"/>
      <c r="EG374" s="238"/>
      <c r="EH374" s="238"/>
    </row>
    <row r="375" spans="1:138" s="196" customFormat="1" ht="31.5" hidden="1" customHeight="1" x14ac:dyDescent="0.2">
      <c r="A375" s="192"/>
      <c r="B375" s="172"/>
      <c r="C375" s="265"/>
      <c r="D375" s="172"/>
      <c r="E375" s="172"/>
      <c r="F375" s="172"/>
      <c r="G375" s="195"/>
      <c r="H375" s="258"/>
      <c r="I375" s="258"/>
      <c r="J375" s="258"/>
      <c r="K375" s="258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 t="str">
        <f t="shared" si="33"/>
        <v/>
      </c>
      <c r="AN375" s="269" t="str">
        <f t="shared" si="34"/>
        <v/>
      </c>
      <c r="AO375" s="184"/>
      <c r="AP375" s="185"/>
      <c r="AQ375" s="183" t="str">
        <f t="shared" si="35"/>
        <v/>
      </c>
      <c r="AR375" s="183" t="str">
        <f t="shared" si="36"/>
        <v/>
      </c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38"/>
      <c r="BR375" s="238"/>
      <c r="BS375" s="238"/>
      <c r="BT375" s="238"/>
      <c r="BU375" s="238"/>
      <c r="BV375" s="238"/>
      <c r="BW375" s="238"/>
      <c r="BX375" s="187"/>
      <c r="BY375" s="183"/>
      <c r="BZ375" s="183"/>
      <c r="CA375" s="183"/>
      <c r="CB375" s="183"/>
      <c r="CC375" s="183"/>
      <c r="CD375" s="183"/>
      <c r="CE375" s="238"/>
      <c r="CF375" s="238" t="str">
        <f t="shared" si="37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186" t="str">
        <f>IFERROR(ROUND((SUM(#REF!)),0),"")</f>
        <v/>
      </c>
      <c r="CP375" s="182"/>
      <c r="CQ375" s="188"/>
      <c r="CR375" s="174"/>
      <c r="CS375" s="174"/>
      <c r="CT375" s="174"/>
      <c r="CU375" s="174"/>
      <c r="CV375" s="230"/>
      <c r="CW375" s="230"/>
      <c r="CX375" s="230"/>
      <c r="CY375" s="230"/>
      <c r="CZ375" s="230"/>
      <c r="DA375" s="230"/>
      <c r="DB375" s="221" t="str">
        <f>IFERROR((AM375-L375)/L375,"")</f>
        <v/>
      </c>
      <c r="DC375" s="231">
        <f t="shared" si="30"/>
        <v>0</v>
      </c>
      <c r="DD375" s="15">
        <f>SUM(BH375:BP375,AV375:BD375)</f>
        <v>0</v>
      </c>
      <c r="DE375" s="258" t="str">
        <f>IFERROR(ROUND(DD375/K375,0),"")</f>
        <v/>
      </c>
      <c r="DF375" s="258" t="str">
        <f>IFERROR(ROUND(CO375/AQ375,1),"")</f>
        <v/>
      </c>
      <c r="DG375" s="231" t="str">
        <f t="shared" si="31"/>
        <v/>
      </c>
      <c r="DH375" s="225" t="str">
        <f t="shared" si="32"/>
        <v/>
      </c>
      <c r="DJ375" s="15" t="str">
        <f>IFERROR(#REF!-AO375,"")</f>
        <v/>
      </c>
      <c r="DL375" s="274" t="str">
        <f>IFERROR(#REF!-L375,"")</f>
        <v/>
      </c>
      <c r="DM375" s="238" t="e">
        <f>IF(#REF!&gt;AP375,0,1)</f>
        <v>#REF!</v>
      </c>
      <c r="DN375" s="238">
        <f>IF(AN375&lt;M375,0,1)</f>
        <v>1</v>
      </c>
      <c r="DO375" s="238">
        <f>IF(AN375&gt;N375,0,1)</f>
        <v>1</v>
      </c>
      <c r="DP375" s="238"/>
      <c r="DQ375" s="238"/>
      <c r="DR375" s="238"/>
      <c r="DS375" s="238"/>
      <c r="DT375" s="238"/>
      <c r="DU375" s="238"/>
      <c r="DV375" s="238"/>
      <c r="DW375" s="238"/>
      <c r="DX375" s="238"/>
      <c r="DY375" s="238"/>
      <c r="DZ375" s="238"/>
      <c r="EA375" s="238"/>
      <c r="EB375" s="238"/>
      <c r="EC375" s="238"/>
      <c r="ED375" s="238"/>
      <c r="EE375" s="238"/>
      <c r="EF375" s="238"/>
      <c r="EG375" s="238"/>
      <c r="EH375" s="238"/>
    </row>
    <row r="376" spans="1:138" s="196" customFormat="1" ht="31.5" hidden="1" customHeight="1" x14ac:dyDescent="0.2">
      <c r="A376" s="192"/>
      <c r="B376" s="172"/>
      <c r="C376" s="265"/>
      <c r="D376" s="172"/>
      <c r="E376" s="172"/>
      <c r="F376" s="172"/>
      <c r="G376" s="195"/>
      <c r="H376" s="258"/>
      <c r="I376" s="258"/>
      <c r="J376" s="258"/>
      <c r="K376" s="258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 t="str">
        <f t="shared" si="33"/>
        <v/>
      </c>
      <c r="AN376" s="269" t="str">
        <f t="shared" si="34"/>
        <v/>
      </c>
      <c r="AO376" s="184"/>
      <c r="AP376" s="185"/>
      <c r="AQ376" s="183" t="str">
        <f t="shared" si="35"/>
        <v/>
      </c>
      <c r="AR376" s="183" t="str">
        <f t="shared" si="36"/>
        <v/>
      </c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38"/>
      <c r="BR376" s="238"/>
      <c r="BS376" s="238"/>
      <c r="BT376" s="238"/>
      <c r="BU376" s="238"/>
      <c r="BV376" s="238"/>
      <c r="BW376" s="238"/>
      <c r="BX376" s="187"/>
      <c r="BY376" s="183"/>
      <c r="BZ376" s="183"/>
      <c r="CA376" s="183"/>
      <c r="CB376" s="183"/>
      <c r="CC376" s="183"/>
      <c r="CD376" s="183"/>
      <c r="CE376" s="238"/>
      <c r="CF376" s="238" t="str">
        <f t="shared" si="37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186" t="str">
        <f>IFERROR(ROUND((SUM(#REF!)),0),"")</f>
        <v/>
      </c>
      <c r="CP376" s="182"/>
      <c r="CQ376" s="188"/>
      <c r="CR376" s="174"/>
      <c r="CS376" s="174"/>
      <c r="CT376" s="174"/>
      <c r="CU376" s="174"/>
      <c r="CV376" s="230"/>
      <c r="CW376" s="230"/>
      <c r="CX376" s="230"/>
      <c r="CY376" s="230"/>
      <c r="CZ376" s="230"/>
      <c r="DA376" s="230"/>
      <c r="DB376" s="221" t="str">
        <f>IFERROR((AM376-L376)/L376,"")</f>
        <v/>
      </c>
      <c r="DC376" s="231">
        <f t="shared" si="30"/>
        <v>0</v>
      </c>
      <c r="DD376" s="15">
        <f>SUM(BH376:BP376,AV376:BD376)</f>
        <v>0</v>
      </c>
      <c r="DE376" s="258" t="str">
        <f>IFERROR(ROUND(DD376/K376,0),"")</f>
        <v/>
      </c>
      <c r="DF376" s="258" t="str">
        <f>IFERROR(ROUND(CO376/AQ376,1),"")</f>
        <v/>
      </c>
      <c r="DG376" s="231" t="str">
        <f t="shared" si="31"/>
        <v/>
      </c>
      <c r="DH376" s="225" t="str">
        <f t="shared" si="32"/>
        <v/>
      </c>
      <c r="DJ376" s="15" t="str">
        <f>IFERROR(#REF!-AO376,"")</f>
        <v/>
      </c>
      <c r="DL376" s="274" t="str">
        <f>IFERROR(#REF!-L376,"")</f>
        <v/>
      </c>
      <c r="DM376" s="238" t="e">
        <f>IF(#REF!&gt;AP376,0,1)</f>
        <v>#REF!</v>
      </c>
      <c r="DN376" s="238">
        <f>IF(AN376&lt;M376,0,1)</f>
        <v>1</v>
      </c>
      <c r="DO376" s="238">
        <f>IF(AN376&gt;N376,0,1)</f>
        <v>1</v>
      </c>
      <c r="DP376" s="238"/>
      <c r="DQ376" s="238"/>
      <c r="DR376" s="238"/>
      <c r="DS376" s="238"/>
      <c r="DT376" s="238"/>
      <c r="DU376" s="238"/>
      <c r="DV376" s="238"/>
      <c r="DW376" s="238"/>
      <c r="DX376" s="238"/>
      <c r="DY376" s="238"/>
      <c r="DZ376" s="238"/>
      <c r="EA376" s="238"/>
      <c r="EB376" s="238"/>
      <c r="EC376" s="238"/>
      <c r="ED376" s="238"/>
      <c r="EE376" s="238"/>
      <c r="EF376" s="238"/>
      <c r="EG376" s="238"/>
      <c r="EH376" s="238"/>
    </row>
    <row r="377" spans="1:138" s="196" customFormat="1" ht="31.5" hidden="1" customHeight="1" x14ac:dyDescent="0.2">
      <c r="A377" s="192"/>
      <c r="B377" s="172"/>
      <c r="C377" s="265"/>
      <c r="D377" s="172"/>
      <c r="E377" s="172"/>
      <c r="F377" s="172"/>
      <c r="G377" s="195"/>
      <c r="H377" s="258"/>
      <c r="I377" s="258"/>
      <c r="J377" s="258"/>
      <c r="K377" s="258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 t="str">
        <f t="shared" si="33"/>
        <v/>
      </c>
      <c r="AN377" s="269" t="str">
        <f t="shared" si="34"/>
        <v/>
      </c>
      <c r="AO377" s="184"/>
      <c r="AP377" s="185"/>
      <c r="AQ377" s="183" t="str">
        <f t="shared" si="35"/>
        <v/>
      </c>
      <c r="AR377" s="183" t="str">
        <f t="shared" si="36"/>
        <v/>
      </c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38"/>
      <c r="BR377" s="238"/>
      <c r="BS377" s="238"/>
      <c r="BT377" s="238"/>
      <c r="BU377" s="238"/>
      <c r="BV377" s="238"/>
      <c r="BW377" s="238"/>
      <c r="BX377" s="187"/>
      <c r="BY377" s="183"/>
      <c r="BZ377" s="183"/>
      <c r="CA377" s="183"/>
      <c r="CB377" s="183"/>
      <c r="CC377" s="183"/>
      <c r="CD377" s="183"/>
      <c r="CE377" s="238"/>
      <c r="CF377" s="238" t="str">
        <f t="shared" si="37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186" t="str">
        <f>IFERROR(ROUND((SUM(#REF!)),0),"")</f>
        <v/>
      </c>
      <c r="CP377" s="182"/>
      <c r="CQ377" s="188"/>
      <c r="CR377" s="174"/>
      <c r="CS377" s="174"/>
      <c r="CT377" s="174"/>
      <c r="CU377" s="174"/>
      <c r="CV377" s="230"/>
      <c r="CW377" s="230"/>
      <c r="CX377" s="230"/>
      <c r="CY377" s="230"/>
      <c r="CZ377" s="230"/>
      <c r="DA377" s="230"/>
      <c r="DB377" s="221" t="str">
        <f>IFERROR((AM377-L377)/L377,"")</f>
        <v/>
      </c>
      <c r="DC377" s="231">
        <f t="shared" si="30"/>
        <v>0</v>
      </c>
      <c r="DD377" s="15">
        <f>SUM(BH377:BP377,AV377:BD377)</f>
        <v>0</v>
      </c>
      <c r="DE377" s="258" t="str">
        <f>IFERROR(ROUND(DD377/K377,0),"")</f>
        <v/>
      </c>
      <c r="DF377" s="258" t="str">
        <f>IFERROR(ROUND(CO377/AQ377,1),"")</f>
        <v/>
      </c>
      <c r="DG377" s="231" t="str">
        <f t="shared" si="31"/>
        <v/>
      </c>
      <c r="DH377" s="225" t="str">
        <f t="shared" si="32"/>
        <v/>
      </c>
      <c r="DJ377" s="15" t="str">
        <f>IFERROR(#REF!-AO377,"")</f>
        <v/>
      </c>
      <c r="DL377" s="274" t="str">
        <f>IFERROR(#REF!-L377,"")</f>
        <v/>
      </c>
      <c r="DM377" s="238" t="e">
        <f>IF(#REF!&gt;AP377,0,1)</f>
        <v>#REF!</v>
      </c>
      <c r="DN377" s="238">
        <f>IF(AN377&lt;M377,0,1)</f>
        <v>1</v>
      </c>
      <c r="DO377" s="238">
        <f>IF(AN377&gt;N377,0,1)</f>
        <v>1</v>
      </c>
      <c r="DP377" s="238"/>
      <c r="DQ377" s="238"/>
      <c r="DR377" s="238"/>
      <c r="DS377" s="238"/>
      <c r="DT377" s="238"/>
      <c r="DU377" s="238"/>
      <c r="DV377" s="238"/>
      <c r="DW377" s="238"/>
      <c r="DX377" s="238"/>
      <c r="DY377" s="238"/>
      <c r="DZ377" s="238"/>
      <c r="EA377" s="238"/>
      <c r="EB377" s="238"/>
      <c r="EC377" s="238"/>
      <c r="ED377" s="238"/>
      <c r="EE377" s="238"/>
      <c r="EF377" s="238"/>
      <c r="EG377" s="238"/>
      <c r="EH377" s="238"/>
    </row>
    <row r="378" spans="1:138" s="196" customFormat="1" ht="31.5" hidden="1" customHeight="1" x14ac:dyDescent="0.2">
      <c r="A378" s="192"/>
      <c r="B378" s="172"/>
      <c r="C378" s="265"/>
      <c r="D378" s="172"/>
      <c r="E378" s="172"/>
      <c r="F378" s="172"/>
      <c r="G378" s="195"/>
      <c r="H378" s="258"/>
      <c r="I378" s="258"/>
      <c r="J378" s="258"/>
      <c r="K378" s="258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 t="str">
        <f t="shared" si="33"/>
        <v/>
      </c>
      <c r="AN378" s="269" t="str">
        <f t="shared" si="34"/>
        <v/>
      </c>
      <c r="AO378" s="184"/>
      <c r="AP378" s="185"/>
      <c r="AQ378" s="183" t="str">
        <f t="shared" si="35"/>
        <v/>
      </c>
      <c r="AR378" s="183" t="str">
        <f t="shared" si="36"/>
        <v/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38"/>
      <c r="BR378" s="238"/>
      <c r="BS378" s="238"/>
      <c r="BT378" s="238"/>
      <c r="BU378" s="238"/>
      <c r="BV378" s="238"/>
      <c r="BW378" s="238"/>
      <c r="BX378" s="187"/>
      <c r="BY378" s="183"/>
      <c r="BZ378" s="183"/>
      <c r="CA378" s="183"/>
      <c r="CB378" s="183"/>
      <c r="CC378" s="183"/>
      <c r="CD378" s="183"/>
      <c r="CE378" s="238"/>
      <c r="CF378" s="238" t="str">
        <f t="shared" si="37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186" t="str">
        <f>IFERROR(ROUND((SUM(#REF!)),0),"")</f>
        <v/>
      </c>
      <c r="CP378" s="182"/>
      <c r="CQ378" s="188"/>
      <c r="CR378" s="174"/>
      <c r="CS378" s="174"/>
      <c r="CT378" s="174"/>
      <c r="CU378" s="174"/>
      <c r="CV378" s="230"/>
      <c r="CW378" s="230"/>
      <c r="CX378" s="230"/>
      <c r="CY378" s="230"/>
      <c r="CZ378" s="230"/>
      <c r="DA378" s="230"/>
      <c r="DB378" s="221" t="str">
        <f>IFERROR((AM378-L378)/L378,"")</f>
        <v/>
      </c>
      <c r="DC378" s="231">
        <f t="shared" si="30"/>
        <v>0</v>
      </c>
      <c r="DD378" s="15">
        <f>SUM(BH378:BP378,AV378:BD378)</f>
        <v>0</v>
      </c>
      <c r="DE378" s="258" t="str">
        <f>IFERROR(ROUND(DD378/K378,0),"")</f>
        <v/>
      </c>
      <c r="DF378" s="258" t="str">
        <f>IFERROR(ROUND(CO378/AQ378,1),"")</f>
        <v/>
      </c>
      <c r="DG378" s="231" t="str">
        <f t="shared" si="31"/>
        <v/>
      </c>
      <c r="DH378" s="225" t="str">
        <f t="shared" si="32"/>
        <v/>
      </c>
      <c r="DJ378" s="15" t="str">
        <f>IFERROR(#REF!-AO378,"")</f>
        <v/>
      </c>
      <c r="DL378" s="274" t="str">
        <f>IFERROR(#REF!-L378,"")</f>
        <v/>
      </c>
      <c r="DM378" s="238" t="e">
        <f>IF(#REF!&gt;AP378,0,1)</f>
        <v>#REF!</v>
      </c>
      <c r="DN378" s="238">
        <f>IF(AN378&lt;M378,0,1)</f>
        <v>1</v>
      </c>
      <c r="DO378" s="238">
        <f>IF(AN378&gt;N378,0,1)</f>
        <v>1</v>
      </c>
      <c r="DP378" s="238"/>
      <c r="DQ378" s="238"/>
      <c r="DR378" s="238"/>
      <c r="DS378" s="238"/>
      <c r="DT378" s="238"/>
      <c r="DU378" s="238"/>
      <c r="DV378" s="238"/>
      <c r="DW378" s="238"/>
      <c r="DX378" s="238"/>
      <c r="DY378" s="238"/>
      <c r="DZ378" s="238"/>
      <c r="EA378" s="238"/>
      <c r="EB378" s="238"/>
      <c r="EC378" s="238"/>
      <c r="ED378" s="238"/>
      <c r="EE378" s="238"/>
      <c r="EF378" s="238"/>
      <c r="EG378" s="238"/>
      <c r="EH378" s="238"/>
    </row>
    <row r="379" spans="1:138" s="196" customFormat="1" ht="31.5" hidden="1" customHeight="1" x14ac:dyDescent="0.2">
      <c r="A379" s="192"/>
      <c r="B379" s="172"/>
      <c r="C379" s="265"/>
      <c r="D379" s="172"/>
      <c r="E379" s="172"/>
      <c r="F379" s="172"/>
      <c r="G379" s="195"/>
      <c r="H379" s="258"/>
      <c r="I379" s="258"/>
      <c r="J379" s="258"/>
      <c r="K379" s="258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 t="str">
        <f t="shared" si="33"/>
        <v/>
      </c>
      <c r="AN379" s="269" t="str">
        <f t="shared" si="34"/>
        <v/>
      </c>
      <c r="AO379" s="184"/>
      <c r="AP379" s="185"/>
      <c r="AQ379" s="183" t="str">
        <f t="shared" si="35"/>
        <v/>
      </c>
      <c r="AR379" s="183" t="str">
        <f t="shared" si="36"/>
        <v/>
      </c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38"/>
      <c r="BR379" s="238"/>
      <c r="BS379" s="238"/>
      <c r="BT379" s="238"/>
      <c r="BU379" s="238"/>
      <c r="BV379" s="238"/>
      <c r="BW379" s="238"/>
      <c r="BX379" s="187"/>
      <c r="BY379" s="183"/>
      <c r="BZ379" s="183"/>
      <c r="CA379" s="183"/>
      <c r="CB379" s="183"/>
      <c r="CC379" s="183"/>
      <c r="CD379" s="183"/>
      <c r="CE379" s="238"/>
      <c r="CF379" s="238" t="str">
        <f t="shared" si="37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186" t="str">
        <f>IFERROR(ROUND((SUM(#REF!)),0),"")</f>
        <v/>
      </c>
      <c r="CP379" s="182"/>
      <c r="CQ379" s="188"/>
      <c r="CR379" s="174"/>
      <c r="CS379" s="174"/>
      <c r="CT379" s="174"/>
      <c r="CU379" s="174"/>
      <c r="CV379" s="230"/>
      <c r="CW379" s="230"/>
      <c r="CX379" s="230"/>
      <c r="CY379" s="230"/>
      <c r="CZ379" s="230"/>
      <c r="DA379" s="230"/>
      <c r="DB379" s="221" t="str">
        <f>IFERROR((AM379-L379)/L379,"")</f>
        <v/>
      </c>
      <c r="DC379" s="231">
        <f t="shared" si="30"/>
        <v>0</v>
      </c>
      <c r="DD379" s="15">
        <f>SUM(BH379:BP379,AV379:BD379)</f>
        <v>0</v>
      </c>
      <c r="DE379" s="258" t="str">
        <f>IFERROR(ROUND(DD379/K379,0),"")</f>
        <v/>
      </c>
      <c r="DF379" s="258" t="str">
        <f>IFERROR(ROUND(CO379/AQ379,1),"")</f>
        <v/>
      </c>
      <c r="DG379" s="231" t="str">
        <f t="shared" si="31"/>
        <v/>
      </c>
      <c r="DH379" s="225" t="str">
        <f t="shared" si="32"/>
        <v/>
      </c>
      <c r="DJ379" s="15" t="str">
        <f>IFERROR(#REF!-AO379,"")</f>
        <v/>
      </c>
      <c r="DL379" s="274" t="str">
        <f>IFERROR(#REF!-L379,"")</f>
        <v/>
      </c>
      <c r="DM379" s="238" t="e">
        <f>IF(#REF!&gt;AP379,0,1)</f>
        <v>#REF!</v>
      </c>
      <c r="DN379" s="238">
        <f>IF(AN379&lt;M379,0,1)</f>
        <v>1</v>
      </c>
      <c r="DO379" s="238">
        <f>IF(AN379&gt;N379,0,1)</f>
        <v>1</v>
      </c>
      <c r="DP379" s="238"/>
      <c r="DQ379" s="238"/>
      <c r="DR379" s="238"/>
      <c r="DS379" s="238"/>
      <c r="DT379" s="238"/>
      <c r="DU379" s="238"/>
      <c r="DV379" s="238"/>
      <c r="DW379" s="238"/>
      <c r="DX379" s="238"/>
      <c r="DY379" s="238"/>
      <c r="DZ379" s="238"/>
      <c r="EA379" s="238"/>
      <c r="EB379" s="238"/>
      <c r="EC379" s="238"/>
      <c r="ED379" s="238"/>
      <c r="EE379" s="238"/>
      <c r="EF379" s="238"/>
      <c r="EG379" s="238"/>
      <c r="EH379" s="238"/>
    </row>
    <row r="380" spans="1:138" s="196" customFormat="1" ht="31.5" hidden="1" customHeight="1" x14ac:dyDescent="0.2">
      <c r="A380" s="192"/>
      <c r="B380" s="172"/>
      <c r="C380" s="265"/>
      <c r="D380" s="172"/>
      <c r="E380" s="172"/>
      <c r="F380" s="172"/>
      <c r="G380" s="195"/>
      <c r="H380" s="258"/>
      <c r="I380" s="258"/>
      <c r="J380" s="258"/>
      <c r="K380" s="258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 t="str">
        <f t="shared" si="33"/>
        <v/>
      </c>
      <c r="AN380" s="269" t="str">
        <f t="shared" si="34"/>
        <v/>
      </c>
      <c r="AO380" s="184"/>
      <c r="AP380" s="185"/>
      <c r="AQ380" s="183" t="str">
        <f t="shared" si="35"/>
        <v/>
      </c>
      <c r="AR380" s="183" t="str">
        <f t="shared" si="36"/>
        <v/>
      </c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38"/>
      <c r="BR380" s="238"/>
      <c r="BS380" s="238"/>
      <c r="BT380" s="238"/>
      <c r="BU380" s="238"/>
      <c r="BV380" s="238"/>
      <c r="BW380" s="238"/>
      <c r="BX380" s="187"/>
      <c r="BY380" s="183"/>
      <c r="BZ380" s="183"/>
      <c r="CA380" s="183"/>
      <c r="CB380" s="183"/>
      <c r="CC380" s="183"/>
      <c r="CD380" s="183"/>
      <c r="CE380" s="238"/>
      <c r="CF380" s="238" t="str">
        <f t="shared" si="37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186" t="str">
        <f>IFERROR(ROUND((SUM(#REF!)),0),"")</f>
        <v/>
      </c>
      <c r="CP380" s="182"/>
      <c r="CQ380" s="188"/>
      <c r="CR380" s="174"/>
      <c r="CS380" s="174"/>
      <c r="CT380" s="174"/>
      <c r="CU380" s="174"/>
      <c r="CV380" s="230"/>
      <c r="CW380" s="230"/>
      <c r="CX380" s="230"/>
      <c r="CY380" s="230"/>
      <c r="CZ380" s="230"/>
      <c r="DA380" s="230"/>
      <c r="DB380" s="221" t="str">
        <f>IFERROR((AM380-L380)/L380,"")</f>
        <v/>
      </c>
      <c r="DC380" s="231">
        <f t="shared" si="30"/>
        <v>0</v>
      </c>
      <c r="DD380" s="15">
        <f>SUM(BH380:BP380,AV380:BD380)</f>
        <v>0</v>
      </c>
      <c r="DE380" s="258" t="str">
        <f>IFERROR(ROUND(DD380/K380,0),"")</f>
        <v/>
      </c>
      <c r="DF380" s="258" t="str">
        <f>IFERROR(ROUND(CO380/AQ380,1),"")</f>
        <v/>
      </c>
      <c r="DG380" s="231" t="str">
        <f t="shared" si="31"/>
        <v/>
      </c>
      <c r="DH380" s="225" t="str">
        <f t="shared" si="32"/>
        <v/>
      </c>
      <c r="DJ380" s="15" t="str">
        <f>IFERROR(#REF!-AO380,"")</f>
        <v/>
      </c>
      <c r="DL380" s="274" t="str">
        <f>IFERROR(#REF!-L380,"")</f>
        <v/>
      </c>
      <c r="DM380" s="238" t="e">
        <f>IF(#REF!&gt;AP380,0,1)</f>
        <v>#REF!</v>
      </c>
      <c r="DN380" s="238">
        <f>IF(AN380&lt;M380,0,1)</f>
        <v>1</v>
      </c>
      <c r="DO380" s="238">
        <f>IF(AN380&gt;N380,0,1)</f>
        <v>1</v>
      </c>
      <c r="DP380" s="238"/>
      <c r="DQ380" s="238"/>
      <c r="DR380" s="238"/>
      <c r="DS380" s="238"/>
      <c r="DT380" s="238"/>
      <c r="DU380" s="238"/>
      <c r="DV380" s="238"/>
      <c r="DW380" s="238"/>
      <c r="DX380" s="238"/>
      <c r="DY380" s="238"/>
      <c r="DZ380" s="238"/>
      <c r="EA380" s="238"/>
      <c r="EB380" s="238"/>
      <c r="EC380" s="238"/>
      <c r="ED380" s="238"/>
      <c r="EE380" s="238"/>
      <c r="EF380" s="238"/>
      <c r="EG380" s="238"/>
      <c r="EH380" s="238"/>
    </row>
    <row r="381" spans="1:138" s="196" customFormat="1" ht="31.5" hidden="1" customHeight="1" x14ac:dyDescent="0.2">
      <c r="A381" s="192"/>
      <c r="B381" s="172"/>
      <c r="C381" s="265"/>
      <c r="D381" s="172"/>
      <c r="E381" s="172"/>
      <c r="F381" s="172"/>
      <c r="G381" s="195"/>
      <c r="H381" s="258"/>
      <c r="I381" s="258"/>
      <c r="J381" s="258"/>
      <c r="K381" s="258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 t="str">
        <f t="shared" si="33"/>
        <v/>
      </c>
      <c r="AN381" s="269" t="str">
        <f t="shared" si="34"/>
        <v/>
      </c>
      <c r="AO381" s="184"/>
      <c r="AP381" s="185"/>
      <c r="AQ381" s="183" t="str">
        <f t="shared" si="35"/>
        <v/>
      </c>
      <c r="AR381" s="183" t="str">
        <f t="shared" si="36"/>
        <v/>
      </c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38"/>
      <c r="BR381" s="238"/>
      <c r="BS381" s="238"/>
      <c r="BT381" s="238"/>
      <c r="BU381" s="238"/>
      <c r="BV381" s="238"/>
      <c r="BW381" s="238"/>
      <c r="BX381" s="187"/>
      <c r="BY381" s="183"/>
      <c r="BZ381" s="183"/>
      <c r="CA381" s="183"/>
      <c r="CB381" s="183"/>
      <c r="CC381" s="183"/>
      <c r="CD381" s="183"/>
      <c r="CE381" s="238"/>
      <c r="CF381" s="238" t="str">
        <f t="shared" si="37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186" t="str">
        <f>IFERROR(ROUND((SUM(#REF!)),0),"")</f>
        <v/>
      </c>
      <c r="CP381" s="182"/>
      <c r="CQ381" s="188"/>
      <c r="CR381" s="174"/>
      <c r="CS381" s="174"/>
      <c r="CT381" s="174"/>
      <c r="CU381" s="174"/>
      <c r="CV381" s="230"/>
      <c r="CW381" s="230"/>
      <c r="CX381" s="230"/>
      <c r="CY381" s="230"/>
      <c r="CZ381" s="230"/>
      <c r="DA381" s="230"/>
      <c r="DB381" s="221" t="str">
        <f>IFERROR((AM381-L381)/L381,"")</f>
        <v/>
      </c>
      <c r="DC381" s="231">
        <f t="shared" si="30"/>
        <v>0</v>
      </c>
      <c r="DD381" s="15">
        <f>SUM(BH381:BP381,AV381:BD381)</f>
        <v>0</v>
      </c>
      <c r="DE381" s="258" t="str">
        <f>IFERROR(ROUND(DD381/K381,0),"")</f>
        <v/>
      </c>
      <c r="DF381" s="258" t="str">
        <f>IFERROR(ROUND(CO381/AQ381,1),"")</f>
        <v/>
      </c>
      <c r="DG381" s="231" t="str">
        <f t="shared" si="31"/>
        <v/>
      </c>
      <c r="DH381" s="225" t="str">
        <f t="shared" si="32"/>
        <v/>
      </c>
      <c r="DJ381" s="15" t="str">
        <f>IFERROR(#REF!-AO381,"")</f>
        <v/>
      </c>
      <c r="DL381" s="274" t="str">
        <f>IFERROR(#REF!-L381,"")</f>
        <v/>
      </c>
      <c r="DM381" s="238" t="e">
        <f>IF(#REF!&gt;AP381,0,1)</f>
        <v>#REF!</v>
      </c>
      <c r="DN381" s="238">
        <f>IF(AN381&lt;M381,0,1)</f>
        <v>1</v>
      </c>
      <c r="DO381" s="238">
        <f>IF(AN381&gt;N381,0,1)</f>
        <v>1</v>
      </c>
      <c r="DP381" s="238"/>
      <c r="DQ381" s="238"/>
      <c r="DR381" s="238"/>
      <c r="DS381" s="238"/>
      <c r="DT381" s="238"/>
      <c r="DU381" s="238"/>
      <c r="DV381" s="238"/>
      <c r="DW381" s="238"/>
      <c r="DX381" s="238"/>
      <c r="DY381" s="238"/>
      <c r="DZ381" s="238"/>
      <c r="EA381" s="238"/>
      <c r="EB381" s="238"/>
      <c r="EC381" s="238"/>
      <c r="ED381" s="238"/>
      <c r="EE381" s="238"/>
      <c r="EF381" s="238"/>
      <c r="EG381" s="238"/>
      <c r="EH381" s="238"/>
    </row>
    <row r="382" spans="1:138" s="196" customFormat="1" ht="31.5" hidden="1" customHeight="1" x14ac:dyDescent="0.2">
      <c r="A382" s="192"/>
      <c r="B382" s="172"/>
      <c r="C382" s="265"/>
      <c r="D382" s="172"/>
      <c r="E382" s="172"/>
      <c r="F382" s="172"/>
      <c r="G382" s="195"/>
      <c r="H382" s="258"/>
      <c r="I382" s="258"/>
      <c r="J382" s="258"/>
      <c r="K382" s="258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 t="str">
        <f t="shared" si="33"/>
        <v/>
      </c>
      <c r="AN382" s="269" t="str">
        <f t="shared" si="34"/>
        <v/>
      </c>
      <c r="AO382" s="184"/>
      <c r="AP382" s="185"/>
      <c r="AQ382" s="183" t="str">
        <f t="shared" si="35"/>
        <v/>
      </c>
      <c r="AR382" s="183" t="str">
        <f t="shared" si="36"/>
        <v/>
      </c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38"/>
      <c r="BR382" s="238"/>
      <c r="BS382" s="238"/>
      <c r="BT382" s="238"/>
      <c r="BU382" s="238"/>
      <c r="BV382" s="238"/>
      <c r="BW382" s="238"/>
      <c r="BX382" s="187"/>
      <c r="BY382" s="183"/>
      <c r="BZ382" s="183"/>
      <c r="CA382" s="183"/>
      <c r="CB382" s="183"/>
      <c r="CC382" s="183"/>
      <c r="CD382" s="183"/>
      <c r="CE382" s="238"/>
      <c r="CF382" s="238" t="str">
        <f t="shared" si="37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186" t="str">
        <f>IFERROR(ROUND((SUM(#REF!)),0),"")</f>
        <v/>
      </c>
      <c r="CP382" s="182"/>
      <c r="CQ382" s="188"/>
      <c r="CR382" s="174"/>
      <c r="CS382" s="174"/>
      <c r="CT382" s="174"/>
      <c r="CU382" s="174"/>
      <c r="CV382" s="230"/>
      <c r="CW382" s="230"/>
      <c r="CX382" s="230"/>
      <c r="CY382" s="230"/>
      <c r="CZ382" s="230"/>
      <c r="DA382" s="230"/>
      <c r="DB382" s="221" t="str">
        <f>IFERROR((AM382-L382)/L382,"")</f>
        <v/>
      </c>
      <c r="DC382" s="231">
        <f t="shared" si="30"/>
        <v>0</v>
      </c>
      <c r="DD382" s="15">
        <f>SUM(BH382:BP382,AV382:BD382)</f>
        <v>0</v>
      </c>
      <c r="DE382" s="258" t="str">
        <f>IFERROR(ROUND(DD382/K382,0),"")</f>
        <v/>
      </c>
      <c r="DF382" s="258" t="str">
        <f>IFERROR(ROUND(CO382/AQ382,1),"")</f>
        <v/>
      </c>
      <c r="DG382" s="231" t="str">
        <f t="shared" si="31"/>
        <v/>
      </c>
      <c r="DH382" s="225" t="str">
        <f t="shared" si="32"/>
        <v/>
      </c>
      <c r="DJ382" s="15" t="str">
        <f>IFERROR(#REF!-AO382,"")</f>
        <v/>
      </c>
      <c r="DL382" s="274" t="str">
        <f>IFERROR(#REF!-L382,"")</f>
        <v/>
      </c>
      <c r="DM382" s="238" t="e">
        <f>IF(#REF!&gt;AP382,0,1)</f>
        <v>#REF!</v>
      </c>
      <c r="DN382" s="238">
        <f>IF(AN382&lt;M382,0,1)</f>
        <v>1</v>
      </c>
      <c r="DO382" s="238">
        <f>IF(AN382&gt;N382,0,1)</f>
        <v>1</v>
      </c>
      <c r="DP382" s="238"/>
      <c r="DQ382" s="238"/>
      <c r="DR382" s="238"/>
      <c r="DS382" s="238"/>
      <c r="DT382" s="238"/>
      <c r="DU382" s="238"/>
      <c r="DV382" s="238"/>
      <c r="DW382" s="238"/>
      <c r="DX382" s="238"/>
      <c r="DY382" s="238"/>
      <c r="DZ382" s="238"/>
      <c r="EA382" s="238"/>
      <c r="EB382" s="238"/>
      <c r="EC382" s="238"/>
      <c r="ED382" s="238"/>
      <c r="EE382" s="238"/>
      <c r="EF382" s="238"/>
      <c r="EG382" s="238"/>
      <c r="EH382" s="238"/>
    </row>
    <row r="383" spans="1:138" s="196" customFormat="1" ht="31.5" hidden="1" customHeight="1" x14ac:dyDescent="0.2">
      <c r="A383" s="192"/>
      <c r="B383" s="172"/>
      <c r="C383" s="265"/>
      <c r="D383" s="172"/>
      <c r="E383" s="172"/>
      <c r="F383" s="172"/>
      <c r="G383" s="195"/>
      <c r="H383" s="258"/>
      <c r="I383" s="258"/>
      <c r="J383" s="258"/>
      <c r="K383" s="258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 t="str">
        <f t="shared" si="33"/>
        <v/>
      </c>
      <c r="AN383" s="269" t="str">
        <f t="shared" si="34"/>
        <v/>
      </c>
      <c r="AO383" s="184"/>
      <c r="AP383" s="185"/>
      <c r="AQ383" s="183" t="str">
        <f t="shared" si="35"/>
        <v/>
      </c>
      <c r="AR383" s="183" t="str">
        <f t="shared" si="36"/>
        <v/>
      </c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38"/>
      <c r="BR383" s="238"/>
      <c r="BS383" s="238"/>
      <c r="BT383" s="238"/>
      <c r="BU383" s="238"/>
      <c r="BV383" s="238"/>
      <c r="BW383" s="238"/>
      <c r="BX383" s="187"/>
      <c r="BY383" s="183"/>
      <c r="BZ383" s="183"/>
      <c r="CA383" s="183"/>
      <c r="CB383" s="183"/>
      <c r="CC383" s="183"/>
      <c r="CD383" s="183"/>
      <c r="CE383" s="238"/>
      <c r="CF383" s="238" t="str">
        <f t="shared" si="37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186" t="str">
        <f>IFERROR(ROUND((SUM(#REF!)),0),"")</f>
        <v/>
      </c>
      <c r="CP383" s="182"/>
      <c r="CQ383" s="188"/>
      <c r="CR383" s="174"/>
      <c r="CS383" s="174"/>
      <c r="CT383" s="174"/>
      <c r="CU383" s="174"/>
      <c r="CV383" s="230"/>
      <c r="CW383" s="230"/>
      <c r="CX383" s="230"/>
      <c r="CY383" s="230"/>
      <c r="CZ383" s="230"/>
      <c r="DA383" s="230"/>
      <c r="DB383" s="221" t="str">
        <f>IFERROR((AM383-L383)/L383,"")</f>
        <v/>
      </c>
      <c r="DC383" s="231">
        <f t="shared" si="30"/>
        <v>0</v>
      </c>
      <c r="DD383" s="15">
        <f>SUM(BH383:BP383,AV383:BD383)</f>
        <v>0</v>
      </c>
      <c r="DE383" s="258" t="str">
        <f>IFERROR(ROUND(DD383/K383,0),"")</f>
        <v/>
      </c>
      <c r="DF383" s="258" t="str">
        <f>IFERROR(ROUND(CO383/AQ383,1),"")</f>
        <v/>
      </c>
      <c r="DG383" s="231" t="str">
        <f t="shared" si="31"/>
        <v/>
      </c>
      <c r="DH383" s="225" t="str">
        <f t="shared" si="32"/>
        <v/>
      </c>
      <c r="DJ383" s="15" t="str">
        <f>IFERROR(#REF!-AO383,"")</f>
        <v/>
      </c>
      <c r="DL383" s="274" t="str">
        <f>IFERROR(#REF!-L383,"")</f>
        <v/>
      </c>
      <c r="DM383" s="238" t="e">
        <f>IF(#REF!&gt;AP383,0,1)</f>
        <v>#REF!</v>
      </c>
      <c r="DN383" s="238">
        <f>IF(AN383&lt;M383,0,1)</f>
        <v>1</v>
      </c>
      <c r="DO383" s="238">
        <f>IF(AN383&gt;N383,0,1)</f>
        <v>1</v>
      </c>
      <c r="DP383" s="238"/>
      <c r="DQ383" s="238"/>
      <c r="DR383" s="238"/>
      <c r="DS383" s="238"/>
      <c r="DT383" s="238"/>
      <c r="DU383" s="238"/>
      <c r="DV383" s="238"/>
      <c r="DW383" s="238"/>
      <c r="DX383" s="238"/>
      <c r="DY383" s="238"/>
      <c r="DZ383" s="238"/>
      <c r="EA383" s="238"/>
      <c r="EB383" s="238"/>
      <c r="EC383" s="238"/>
      <c r="ED383" s="238"/>
      <c r="EE383" s="238"/>
      <c r="EF383" s="238"/>
      <c r="EG383" s="238"/>
      <c r="EH383" s="238"/>
    </row>
    <row r="384" spans="1:138" s="196" customFormat="1" ht="31.5" hidden="1" customHeight="1" x14ac:dyDescent="0.2">
      <c r="A384" s="192"/>
      <c r="B384" s="172"/>
      <c r="C384" s="265"/>
      <c r="D384" s="172"/>
      <c r="E384" s="172"/>
      <c r="F384" s="172"/>
      <c r="G384" s="195"/>
      <c r="H384" s="258"/>
      <c r="I384" s="258"/>
      <c r="J384" s="258"/>
      <c r="K384" s="258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 t="str">
        <f t="shared" si="33"/>
        <v/>
      </c>
      <c r="AN384" s="269" t="str">
        <f t="shared" si="34"/>
        <v/>
      </c>
      <c r="AO384" s="184"/>
      <c r="AP384" s="185"/>
      <c r="AQ384" s="183" t="str">
        <f t="shared" si="35"/>
        <v/>
      </c>
      <c r="AR384" s="183" t="str">
        <f t="shared" si="36"/>
        <v/>
      </c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38"/>
      <c r="BR384" s="238"/>
      <c r="BS384" s="238"/>
      <c r="BT384" s="238"/>
      <c r="BU384" s="238"/>
      <c r="BV384" s="238"/>
      <c r="BW384" s="238"/>
      <c r="BX384" s="187"/>
      <c r="BY384" s="183"/>
      <c r="BZ384" s="183"/>
      <c r="CA384" s="183"/>
      <c r="CB384" s="183"/>
      <c r="CC384" s="183"/>
      <c r="CD384" s="183"/>
      <c r="CE384" s="238"/>
      <c r="CF384" s="238" t="str">
        <f t="shared" si="37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186" t="str">
        <f>IFERROR(ROUND((SUM(#REF!)),0),"")</f>
        <v/>
      </c>
      <c r="CP384" s="182"/>
      <c r="CQ384" s="188"/>
      <c r="CR384" s="174"/>
      <c r="CS384" s="174"/>
      <c r="CT384" s="174"/>
      <c r="CU384" s="174"/>
      <c r="CV384" s="230"/>
      <c r="CW384" s="230"/>
      <c r="CX384" s="230"/>
      <c r="CY384" s="230"/>
      <c r="CZ384" s="230"/>
      <c r="DA384" s="230"/>
      <c r="DB384" s="221" t="str">
        <f>IFERROR((AM384-L384)/L384,"")</f>
        <v/>
      </c>
      <c r="DC384" s="231">
        <f t="shared" si="30"/>
        <v>0</v>
      </c>
      <c r="DD384" s="15">
        <f>SUM(BH384:BP384,AV384:BD384)</f>
        <v>0</v>
      </c>
      <c r="DE384" s="258" t="str">
        <f>IFERROR(ROUND(DD384/K384,0),"")</f>
        <v/>
      </c>
      <c r="DF384" s="258" t="str">
        <f>IFERROR(ROUND(CO384/AQ384,1),"")</f>
        <v/>
      </c>
      <c r="DG384" s="231" t="str">
        <f t="shared" si="31"/>
        <v/>
      </c>
      <c r="DH384" s="225" t="str">
        <f t="shared" si="32"/>
        <v/>
      </c>
      <c r="DJ384" s="15" t="str">
        <f>IFERROR(#REF!-AO384,"")</f>
        <v/>
      </c>
      <c r="DL384" s="274" t="str">
        <f>IFERROR(#REF!-L384,"")</f>
        <v/>
      </c>
      <c r="DM384" s="238" t="e">
        <f>IF(#REF!&gt;AP384,0,1)</f>
        <v>#REF!</v>
      </c>
      <c r="DN384" s="238">
        <f>IF(AN384&lt;M384,0,1)</f>
        <v>1</v>
      </c>
      <c r="DO384" s="238">
        <f>IF(AN384&gt;N384,0,1)</f>
        <v>1</v>
      </c>
      <c r="DP384" s="238"/>
      <c r="DQ384" s="238"/>
      <c r="DR384" s="238"/>
      <c r="DS384" s="238"/>
      <c r="DT384" s="238"/>
      <c r="DU384" s="238"/>
      <c r="DV384" s="238"/>
      <c r="DW384" s="238"/>
      <c r="DX384" s="238"/>
      <c r="DY384" s="238"/>
      <c r="DZ384" s="238"/>
      <c r="EA384" s="238"/>
      <c r="EB384" s="238"/>
      <c r="EC384" s="238"/>
      <c r="ED384" s="238"/>
      <c r="EE384" s="238"/>
      <c r="EF384" s="238"/>
      <c r="EG384" s="238"/>
      <c r="EH384" s="238"/>
    </row>
    <row r="385" spans="1:138" s="196" customFormat="1" ht="31.5" hidden="1" customHeight="1" x14ac:dyDescent="0.2">
      <c r="A385" s="192"/>
      <c r="B385" s="172"/>
      <c r="C385" s="265"/>
      <c r="D385" s="172"/>
      <c r="E385" s="172"/>
      <c r="F385" s="172"/>
      <c r="G385" s="195"/>
      <c r="H385" s="258"/>
      <c r="I385" s="258"/>
      <c r="J385" s="258"/>
      <c r="K385" s="258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 t="str">
        <f t="shared" si="33"/>
        <v/>
      </c>
      <c r="AN385" s="269" t="str">
        <f t="shared" si="34"/>
        <v/>
      </c>
      <c r="AO385" s="184"/>
      <c r="AP385" s="185"/>
      <c r="AQ385" s="183" t="str">
        <f t="shared" si="35"/>
        <v/>
      </c>
      <c r="AR385" s="183" t="str">
        <f t="shared" si="36"/>
        <v/>
      </c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38"/>
      <c r="BR385" s="238"/>
      <c r="BS385" s="238"/>
      <c r="BT385" s="238"/>
      <c r="BU385" s="238"/>
      <c r="BV385" s="238"/>
      <c r="BW385" s="238"/>
      <c r="BX385" s="187"/>
      <c r="BY385" s="183"/>
      <c r="BZ385" s="183"/>
      <c r="CA385" s="183"/>
      <c r="CB385" s="183"/>
      <c r="CC385" s="183"/>
      <c r="CD385" s="183"/>
      <c r="CE385" s="238"/>
      <c r="CF385" s="238" t="str">
        <f t="shared" si="37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186" t="str">
        <f>IFERROR(ROUND((SUM(#REF!)),0),"")</f>
        <v/>
      </c>
      <c r="CP385" s="182"/>
      <c r="CQ385" s="188"/>
      <c r="CR385" s="174"/>
      <c r="CS385" s="174"/>
      <c r="CT385" s="174"/>
      <c r="CU385" s="174"/>
      <c r="CV385" s="230"/>
      <c r="CW385" s="230"/>
      <c r="CX385" s="230"/>
      <c r="CY385" s="230"/>
      <c r="CZ385" s="230"/>
      <c r="DA385" s="230"/>
      <c r="DB385" s="221" t="str">
        <f>IFERROR((AM385-L385)/L385,"")</f>
        <v/>
      </c>
      <c r="DC385" s="231">
        <f t="shared" si="30"/>
        <v>0</v>
      </c>
      <c r="DD385" s="15">
        <f>SUM(BH385:BP385,AV385:BD385)</f>
        <v>0</v>
      </c>
      <c r="DE385" s="258" t="str">
        <f>IFERROR(ROUND(DD385/K385,0),"")</f>
        <v/>
      </c>
      <c r="DF385" s="258" t="str">
        <f>IFERROR(ROUND(CO385/AQ385,1),"")</f>
        <v/>
      </c>
      <c r="DG385" s="231" t="str">
        <f t="shared" si="31"/>
        <v/>
      </c>
      <c r="DH385" s="225" t="str">
        <f t="shared" si="32"/>
        <v/>
      </c>
      <c r="DJ385" s="15" t="str">
        <f>IFERROR(#REF!-AO385,"")</f>
        <v/>
      </c>
      <c r="DL385" s="274" t="str">
        <f>IFERROR(#REF!-L385,"")</f>
        <v/>
      </c>
      <c r="DM385" s="238" t="e">
        <f>IF(#REF!&gt;AP385,0,1)</f>
        <v>#REF!</v>
      </c>
      <c r="DN385" s="238">
        <f>IF(AN385&lt;M385,0,1)</f>
        <v>1</v>
      </c>
      <c r="DO385" s="238">
        <f>IF(AN385&gt;N385,0,1)</f>
        <v>1</v>
      </c>
      <c r="DP385" s="238"/>
      <c r="DQ385" s="238"/>
      <c r="DR385" s="238"/>
      <c r="DS385" s="238"/>
      <c r="DT385" s="238"/>
      <c r="DU385" s="238"/>
      <c r="DV385" s="238"/>
      <c r="DW385" s="238"/>
      <c r="DX385" s="238"/>
      <c r="DY385" s="238"/>
      <c r="DZ385" s="238"/>
      <c r="EA385" s="238"/>
      <c r="EB385" s="238"/>
      <c r="EC385" s="238"/>
      <c r="ED385" s="238"/>
      <c r="EE385" s="238"/>
      <c r="EF385" s="238"/>
      <c r="EG385" s="238"/>
      <c r="EH385" s="238"/>
    </row>
    <row r="386" spans="1:138" s="196" customFormat="1" ht="31.5" hidden="1" customHeight="1" x14ac:dyDescent="0.2">
      <c r="A386" s="192"/>
      <c r="B386" s="172"/>
      <c r="C386" s="265"/>
      <c r="D386" s="172"/>
      <c r="E386" s="172"/>
      <c r="F386" s="172"/>
      <c r="G386" s="195"/>
      <c r="H386" s="258"/>
      <c r="I386" s="258"/>
      <c r="J386" s="258"/>
      <c r="K386" s="258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 t="str">
        <f t="shared" si="33"/>
        <v/>
      </c>
      <c r="AN386" s="269" t="str">
        <f t="shared" si="34"/>
        <v/>
      </c>
      <c r="AO386" s="184"/>
      <c r="AP386" s="185"/>
      <c r="AQ386" s="183" t="str">
        <f t="shared" si="35"/>
        <v/>
      </c>
      <c r="AR386" s="183" t="str">
        <f t="shared" si="36"/>
        <v/>
      </c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38"/>
      <c r="BR386" s="238"/>
      <c r="BS386" s="238"/>
      <c r="BT386" s="238"/>
      <c r="BU386" s="238"/>
      <c r="BV386" s="238"/>
      <c r="BW386" s="238"/>
      <c r="BX386" s="187"/>
      <c r="BY386" s="183"/>
      <c r="BZ386" s="183"/>
      <c r="CA386" s="183"/>
      <c r="CB386" s="183"/>
      <c r="CC386" s="183"/>
      <c r="CD386" s="183"/>
      <c r="CE386" s="238"/>
      <c r="CF386" s="238" t="str">
        <f t="shared" si="37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186" t="str">
        <f>IFERROR(ROUND((SUM(#REF!)),0),"")</f>
        <v/>
      </c>
      <c r="CP386" s="182"/>
      <c r="CQ386" s="188"/>
      <c r="CR386" s="174"/>
      <c r="CS386" s="174"/>
      <c r="CT386" s="174"/>
      <c r="CU386" s="174"/>
      <c r="CV386" s="230"/>
      <c r="CW386" s="230"/>
      <c r="CX386" s="230"/>
      <c r="CY386" s="230"/>
      <c r="CZ386" s="230"/>
      <c r="DA386" s="230"/>
      <c r="DB386" s="221" t="str">
        <f>IFERROR((AM386-L386)/L386,"")</f>
        <v/>
      </c>
      <c r="DC386" s="231">
        <f t="shared" si="30"/>
        <v>0</v>
      </c>
      <c r="DD386" s="15">
        <f>SUM(BH386:BP386,AV386:BD386)</f>
        <v>0</v>
      </c>
      <c r="DE386" s="258" t="str">
        <f>IFERROR(ROUND(DD386/K386,0),"")</f>
        <v/>
      </c>
      <c r="DF386" s="258" t="str">
        <f>IFERROR(ROUND(CO386/AQ386,1),"")</f>
        <v/>
      </c>
      <c r="DG386" s="231" t="str">
        <f t="shared" si="31"/>
        <v/>
      </c>
      <c r="DH386" s="225" t="str">
        <f t="shared" si="32"/>
        <v/>
      </c>
      <c r="DJ386" s="15" t="str">
        <f>IFERROR(#REF!-AO386,"")</f>
        <v/>
      </c>
      <c r="DL386" s="274" t="str">
        <f>IFERROR(#REF!-L386,"")</f>
        <v/>
      </c>
      <c r="DM386" s="238" t="e">
        <f>IF(#REF!&gt;AP386,0,1)</f>
        <v>#REF!</v>
      </c>
      <c r="DN386" s="238">
        <f>IF(AN386&lt;M386,0,1)</f>
        <v>1</v>
      </c>
      <c r="DO386" s="238">
        <f>IF(AN386&gt;N386,0,1)</f>
        <v>1</v>
      </c>
      <c r="DP386" s="238"/>
      <c r="DQ386" s="238"/>
      <c r="DR386" s="238"/>
      <c r="DS386" s="238"/>
      <c r="DT386" s="238"/>
      <c r="DU386" s="238"/>
      <c r="DV386" s="238"/>
      <c r="DW386" s="238"/>
      <c r="DX386" s="238"/>
      <c r="DY386" s="238"/>
      <c r="DZ386" s="238"/>
      <c r="EA386" s="238"/>
      <c r="EB386" s="238"/>
      <c r="EC386" s="238"/>
      <c r="ED386" s="238"/>
      <c r="EE386" s="238"/>
      <c r="EF386" s="238"/>
      <c r="EG386" s="238"/>
      <c r="EH386" s="238"/>
    </row>
    <row r="387" spans="1:138" s="196" customFormat="1" ht="31.5" hidden="1" customHeight="1" x14ac:dyDescent="0.2">
      <c r="A387" s="192"/>
      <c r="B387" s="172"/>
      <c r="C387" s="265"/>
      <c r="D387" s="172"/>
      <c r="E387" s="172"/>
      <c r="F387" s="172"/>
      <c r="G387" s="195"/>
      <c r="H387" s="258"/>
      <c r="I387" s="258"/>
      <c r="J387" s="258"/>
      <c r="K387" s="258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 t="str">
        <f t="shared" si="33"/>
        <v/>
      </c>
      <c r="AN387" s="269" t="str">
        <f t="shared" si="34"/>
        <v/>
      </c>
      <c r="AO387" s="184"/>
      <c r="AP387" s="185"/>
      <c r="AQ387" s="183" t="str">
        <f t="shared" si="35"/>
        <v/>
      </c>
      <c r="AR387" s="183" t="str">
        <f t="shared" si="36"/>
        <v/>
      </c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38"/>
      <c r="BR387" s="238"/>
      <c r="BS387" s="238"/>
      <c r="BT387" s="238"/>
      <c r="BU387" s="238"/>
      <c r="BV387" s="238"/>
      <c r="BW387" s="238"/>
      <c r="BX387" s="187"/>
      <c r="BY387" s="183"/>
      <c r="BZ387" s="183"/>
      <c r="CA387" s="183"/>
      <c r="CB387" s="183"/>
      <c r="CC387" s="183"/>
      <c r="CD387" s="183"/>
      <c r="CE387" s="238"/>
      <c r="CF387" s="238" t="str">
        <f t="shared" si="37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186" t="str">
        <f>IFERROR(ROUND((SUM(#REF!)),0),"")</f>
        <v/>
      </c>
      <c r="CP387" s="182"/>
      <c r="CQ387" s="188"/>
      <c r="CR387" s="174"/>
      <c r="CS387" s="174"/>
      <c r="CT387" s="174"/>
      <c r="CU387" s="174"/>
      <c r="CV387" s="230"/>
      <c r="CW387" s="230"/>
      <c r="CX387" s="230"/>
      <c r="CY387" s="230"/>
      <c r="CZ387" s="230"/>
      <c r="DA387" s="230"/>
      <c r="DB387" s="221" t="str">
        <f>IFERROR((AM387-L387)/L387,"")</f>
        <v/>
      </c>
      <c r="DC387" s="231">
        <f t="shared" si="30"/>
        <v>0</v>
      </c>
      <c r="DD387" s="15">
        <f>SUM(BH387:BP387,AV387:BD387)</f>
        <v>0</v>
      </c>
      <c r="DE387" s="258" t="str">
        <f>IFERROR(ROUND(DD387/K387,0),"")</f>
        <v/>
      </c>
      <c r="DF387" s="258" t="str">
        <f>IFERROR(ROUND(CO387/AQ387,1),"")</f>
        <v/>
      </c>
      <c r="DG387" s="231" t="str">
        <f t="shared" si="31"/>
        <v/>
      </c>
      <c r="DH387" s="225" t="str">
        <f t="shared" si="32"/>
        <v/>
      </c>
      <c r="DJ387" s="15" t="str">
        <f>IFERROR(#REF!-AO387,"")</f>
        <v/>
      </c>
      <c r="DL387" s="274" t="str">
        <f>IFERROR(#REF!-L387,"")</f>
        <v/>
      </c>
      <c r="DM387" s="238" t="e">
        <f>IF(#REF!&gt;AP387,0,1)</f>
        <v>#REF!</v>
      </c>
      <c r="DN387" s="238">
        <f>IF(AN387&lt;M387,0,1)</f>
        <v>1</v>
      </c>
      <c r="DO387" s="238">
        <f>IF(AN387&gt;N387,0,1)</f>
        <v>1</v>
      </c>
      <c r="DP387" s="238"/>
      <c r="DQ387" s="238"/>
      <c r="DR387" s="238"/>
      <c r="DS387" s="238"/>
      <c r="DT387" s="238"/>
      <c r="DU387" s="238"/>
      <c r="DV387" s="238"/>
      <c r="DW387" s="238"/>
      <c r="DX387" s="238"/>
      <c r="DY387" s="238"/>
      <c r="DZ387" s="238"/>
      <c r="EA387" s="238"/>
      <c r="EB387" s="238"/>
      <c r="EC387" s="238"/>
      <c r="ED387" s="238"/>
      <c r="EE387" s="238"/>
      <c r="EF387" s="238"/>
      <c r="EG387" s="238"/>
      <c r="EH387" s="238"/>
    </row>
    <row r="388" spans="1:138" s="196" customFormat="1" ht="31.5" hidden="1" customHeight="1" x14ac:dyDescent="0.2">
      <c r="A388" s="192"/>
      <c r="B388" s="172"/>
      <c r="C388" s="265"/>
      <c r="D388" s="172"/>
      <c r="E388" s="172"/>
      <c r="F388" s="172"/>
      <c r="G388" s="195"/>
      <c r="H388" s="258"/>
      <c r="I388" s="258"/>
      <c r="J388" s="258"/>
      <c r="K388" s="258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 t="str">
        <f t="shared" si="33"/>
        <v/>
      </c>
      <c r="AN388" s="269" t="str">
        <f t="shared" si="34"/>
        <v/>
      </c>
      <c r="AO388" s="184"/>
      <c r="AP388" s="185"/>
      <c r="AQ388" s="183" t="str">
        <f t="shared" si="35"/>
        <v/>
      </c>
      <c r="AR388" s="183" t="str">
        <f t="shared" si="36"/>
        <v/>
      </c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38"/>
      <c r="BR388" s="238"/>
      <c r="BS388" s="238"/>
      <c r="BT388" s="238"/>
      <c r="BU388" s="238"/>
      <c r="BV388" s="238"/>
      <c r="BW388" s="238"/>
      <c r="BX388" s="187"/>
      <c r="BY388" s="183"/>
      <c r="BZ388" s="183"/>
      <c r="CA388" s="183"/>
      <c r="CB388" s="183"/>
      <c r="CC388" s="183"/>
      <c r="CD388" s="183"/>
      <c r="CE388" s="238"/>
      <c r="CF388" s="238" t="str">
        <f t="shared" si="37"/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186" t="str">
        <f>IFERROR(ROUND((SUM(#REF!)),0),"")</f>
        <v/>
      </c>
      <c r="CP388" s="182"/>
      <c r="CQ388" s="188"/>
      <c r="CR388" s="174"/>
      <c r="CS388" s="174"/>
      <c r="CT388" s="174"/>
      <c r="CU388" s="174"/>
      <c r="CV388" s="230"/>
      <c r="CW388" s="230"/>
      <c r="CX388" s="230"/>
      <c r="CY388" s="230"/>
      <c r="CZ388" s="230"/>
      <c r="DA388" s="230"/>
      <c r="DB388" s="221" t="str">
        <f>IFERROR((AM388-L388)/L388,"")</f>
        <v/>
      </c>
      <c r="DC388" s="231">
        <f t="shared" ref="DC388:DC451" si="38">AU388+BG388</f>
        <v>0</v>
      </c>
      <c r="DD388" s="15">
        <f>SUM(BH388:BP388,AV388:BD388)</f>
        <v>0</v>
      </c>
      <c r="DE388" s="258" t="str">
        <f>IFERROR(ROUND(DD388/K388,0),"")</f>
        <v/>
      </c>
      <c r="DF388" s="258" t="str">
        <f>IFERROR(ROUND(CO388/AQ388,1),"")</f>
        <v/>
      </c>
      <c r="DG388" s="231" t="str">
        <f t="shared" ref="DG388:DG451" si="39">IFERROR(DC388+DE388,"")</f>
        <v/>
      </c>
      <c r="DH388" s="225" t="str">
        <f t="shared" ref="DH388:DH451" si="40">IFERROR(DE388/DG388,"")</f>
        <v/>
      </c>
      <c r="DJ388" s="15" t="str">
        <f>IFERROR(#REF!-AO388,"")</f>
        <v/>
      </c>
      <c r="DL388" s="274" t="str">
        <f>IFERROR(#REF!-L388,"")</f>
        <v/>
      </c>
      <c r="DM388" s="238" t="e">
        <f>IF(#REF!&gt;AP388,0,1)</f>
        <v>#REF!</v>
      </c>
      <c r="DN388" s="238">
        <f>IF(AN388&lt;M388,0,1)</f>
        <v>1</v>
      </c>
      <c r="DO388" s="238">
        <f>IF(AN388&gt;N388,0,1)</f>
        <v>1</v>
      </c>
      <c r="DP388" s="238"/>
      <c r="DQ388" s="238"/>
      <c r="DR388" s="238"/>
      <c r="DS388" s="238"/>
      <c r="DT388" s="238"/>
      <c r="DU388" s="238"/>
      <c r="DV388" s="238"/>
      <c r="DW388" s="238"/>
      <c r="DX388" s="238"/>
      <c r="DY388" s="238"/>
      <c r="DZ388" s="238"/>
      <c r="EA388" s="238"/>
      <c r="EB388" s="238"/>
      <c r="EC388" s="238"/>
      <c r="ED388" s="238"/>
      <c r="EE388" s="238"/>
      <c r="EF388" s="238"/>
      <c r="EG388" s="238"/>
      <c r="EH388" s="238"/>
    </row>
    <row r="389" spans="1:138" s="196" customFormat="1" ht="31.5" hidden="1" customHeight="1" x14ac:dyDescent="0.2">
      <c r="A389" s="192"/>
      <c r="B389" s="172"/>
      <c r="C389" s="265"/>
      <c r="D389" s="172"/>
      <c r="E389" s="172"/>
      <c r="F389" s="172"/>
      <c r="G389" s="195"/>
      <c r="H389" s="258"/>
      <c r="I389" s="258"/>
      <c r="J389" s="258"/>
      <c r="K389" s="258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 t="str">
        <f t="shared" si="33"/>
        <v/>
      </c>
      <c r="AN389" s="269" t="str">
        <f t="shared" si="34"/>
        <v/>
      </c>
      <c r="AO389" s="184"/>
      <c r="AP389" s="185"/>
      <c r="AQ389" s="183" t="str">
        <f t="shared" si="35"/>
        <v/>
      </c>
      <c r="AR389" s="183" t="str">
        <f t="shared" si="36"/>
        <v/>
      </c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38"/>
      <c r="BR389" s="238"/>
      <c r="BS389" s="238"/>
      <c r="BT389" s="238"/>
      <c r="BU389" s="238"/>
      <c r="BV389" s="238"/>
      <c r="BW389" s="238"/>
      <c r="BX389" s="187"/>
      <c r="BY389" s="183"/>
      <c r="BZ389" s="183"/>
      <c r="CA389" s="183"/>
      <c r="CB389" s="183"/>
      <c r="CC389" s="183"/>
      <c r="CD389" s="183"/>
      <c r="CE389" s="238"/>
      <c r="CF389" s="238" t="str">
        <f t="shared" si="37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186" t="str">
        <f>IFERROR(ROUND((SUM(#REF!)),0),"")</f>
        <v/>
      </c>
      <c r="CP389" s="182"/>
      <c r="CQ389" s="188"/>
      <c r="CR389" s="174"/>
      <c r="CS389" s="174"/>
      <c r="CT389" s="174"/>
      <c r="CU389" s="174"/>
      <c r="CV389" s="230"/>
      <c r="CW389" s="230"/>
      <c r="CX389" s="230"/>
      <c r="CY389" s="230"/>
      <c r="CZ389" s="230"/>
      <c r="DA389" s="230"/>
      <c r="DB389" s="221" t="str">
        <f>IFERROR((AM389-L389)/L389,"")</f>
        <v/>
      </c>
      <c r="DC389" s="231">
        <f t="shared" si="38"/>
        <v>0</v>
      </c>
      <c r="DD389" s="15">
        <f>SUM(BH389:BP389,AV389:BD389)</f>
        <v>0</v>
      </c>
      <c r="DE389" s="258" t="str">
        <f>IFERROR(ROUND(DD389/K389,0),"")</f>
        <v/>
      </c>
      <c r="DF389" s="258" t="str">
        <f>IFERROR(ROUND(CO389/AQ389,1),"")</f>
        <v/>
      </c>
      <c r="DG389" s="231" t="str">
        <f t="shared" si="39"/>
        <v/>
      </c>
      <c r="DH389" s="225" t="str">
        <f t="shared" si="40"/>
        <v/>
      </c>
      <c r="DJ389" s="15" t="str">
        <f>IFERROR(#REF!-AO389,"")</f>
        <v/>
      </c>
      <c r="DL389" s="274" t="str">
        <f>IFERROR(#REF!-L389,"")</f>
        <v/>
      </c>
      <c r="DM389" s="238" t="e">
        <f>IF(#REF!&gt;AP389,0,1)</f>
        <v>#REF!</v>
      </c>
      <c r="DN389" s="238">
        <f>IF(AN389&lt;M389,0,1)</f>
        <v>1</v>
      </c>
      <c r="DO389" s="238">
        <f>IF(AN389&gt;N389,0,1)</f>
        <v>1</v>
      </c>
      <c r="DP389" s="238"/>
      <c r="DQ389" s="238"/>
      <c r="DR389" s="238"/>
      <c r="DS389" s="238"/>
      <c r="DT389" s="238"/>
      <c r="DU389" s="238"/>
      <c r="DV389" s="238"/>
      <c r="DW389" s="238"/>
      <c r="DX389" s="238"/>
      <c r="DY389" s="238"/>
      <c r="DZ389" s="238"/>
      <c r="EA389" s="238"/>
      <c r="EB389" s="238"/>
      <c r="EC389" s="238"/>
      <c r="ED389" s="238"/>
      <c r="EE389" s="238"/>
      <c r="EF389" s="238"/>
      <c r="EG389" s="238"/>
      <c r="EH389" s="238"/>
    </row>
    <row r="390" spans="1:138" s="196" customFormat="1" ht="31.5" hidden="1" customHeight="1" x14ac:dyDescent="0.2">
      <c r="A390" s="192"/>
      <c r="B390" s="172"/>
      <c r="C390" s="265"/>
      <c r="D390" s="172"/>
      <c r="E390" s="172"/>
      <c r="F390" s="172"/>
      <c r="G390" s="195"/>
      <c r="H390" s="258"/>
      <c r="I390" s="258"/>
      <c r="J390" s="258"/>
      <c r="K390" s="258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 t="str">
        <f t="shared" si="33"/>
        <v/>
      </c>
      <c r="AN390" s="269" t="str">
        <f t="shared" si="34"/>
        <v/>
      </c>
      <c r="AO390" s="184"/>
      <c r="AP390" s="185"/>
      <c r="AQ390" s="183" t="str">
        <f t="shared" si="35"/>
        <v/>
      </c>
      <c r="AR390" s="183" t="str">
        <f t="shared" si="36"/>
        <v/>
      </c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38"/>
      <c r="BR390" s="238"/>
      <c r="BS390" s="238"/>
      <c r="BT390" s="238"/>
      <c r="BU390" s="238"/>
      <c r="BV390" s="238"/>
      <c r="BW390" s="238"/>
      <c r="BX390" s="187"/>
      <c r="BY390" s="183"/>
      <c r="BZ390" s="183"/>
      <c r="CA390" s="183"/>
      <c r="CB390" s="183"/>
      <c r="CC390" s="183"/>
      <c r="CD390" s="183"/>
      <c r="CE390" s="238"/>
      <c r="CF390" s="238" t="str">
        <f t="shared" si="37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186" t="str">
        <f>IFERROR(ROUND((SUM(#REF!)),0),"")</f>
        <v/>
      </c>
      <c r="CP390" s="182"/>
      <c r="CQ390" s="188"/>
      <c r="CR390" s="174"/>
      <c r="CS390" s="174"/>
      <c r="CT390" s="174"/>
      <c r="CU390" s="174"/>
      <c r="CV390" s="230"/>
      <c r="CW390" s="230"/>
      <c r="CX390" s="230"/>
      <c r="CY390" s="230"/>
      <c r="CZ390" s="230"/>
      <c r="DA390" s="230"/>
      <c r="DB390" s="221" t="str">
        <f>IFERROR((AM390-L390)/L390,"")</f>
        <v/>
      </c>
      <c r="DC390" s="231">
        <f t="shared" si="38"/>
        <v>0</v>
      </c>
      <c r="DD390" s="15">
        <f>SUM(BH390:BP390,AV390:BD390)</f>
        <v>0</v>
      </c>
      <c r="DE390" s="258" t="str">
        <f>IFERROR(ROUND(DD390/K390,0),"")</f>
        <v/>
      </c>
      <c r="DF390" s="258" t="str">
        <f>IFERROR(ROUND(CO390/AQ390,1),"")</f>
        <v/>
      </c>
      <c r="DG390" s="231" t="str">
        <f t="shared" si="39"/>
        <v/>
      </c>
      <c r="DH390" s="225" t="str">
        <f t="shared" si="40"/>
        <v/>
      </c>
      <c r="DJ390" s="15" t="str">
        <f>IFERROR(#REF!-AO390,"")</f>
        <v/>
      </c>
      <c r="DL390" s="274" t="str">
        <f>IFERROR(#REF!-L390,"")</f>
        <v/>
      </c>
      <c r="DM390" s="238" t="e">
        <f>IF(#REF!&gt;AP390,0,1)</f>
        <v>#REF!</v>
      </c>
      <c r="DN390" s="238">
        <f>IF(AN390&lt;M390,0,1)</f>
        <v>1</v>
      </c>
      <c r="DO390" s="238">
        <f>IF(AN390&gt;N390,0,1)</f>
        <v>1</v>
      </c>
      <c r="DP390" s="238"/>
      <c r="DQ390" s="238"/>
      <c r="DR390" s="238"/>
      <c r="DS390" s="238"/>
      <c r="DT390" s="238"/>
      <c r="DU390" s="238"/>
      <c r="DV390" s="238"/>
      <c r="DW390" s="238"/>
      <c r="DX390" s="238"/>
      <c r="DY390" s="238"/>
      <c r="DZ390" s="238"/>
      <c r="EA390" s="238"/>
      <c r="EB390" s="238"/>
      <c r="EC390" s="238"/>
      <c r="ED390" s="238"/>
      <c r="EE390" s="238"/>
      <c r="EF390" s="238"/>
      <c r="EG390" s="238"/>
      <c r="EH390" s="238"/>
    </row>
    <row r="391" spans="1:138" s="196" customFormat="1" ht="31.5" hidden="1" customHeight="1" x14ac:dyDescent="0.2">
      <c r="A391" s="192"/>
      <c r="B391" s="172"/>
      <c r="C391" s="265"/>
      <c r="D391" s="172"/>
      <c r="E391" s="172"/>
      <c r="F391" s="172"/>
      <c r="G391" s="195"/>
      <c r="H391" s="258"/>
      <c r="I391" s="258"/>
      <c r="J391" s="258"/>
      <c r="K391" s="258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 t="str">
        <f t="shared" si="33"/>
        <v/>
      </c>
      <c r="AN391" s="269" t="str">
        <f t="shared" si="34"/>
        <v/>
      </c>
      <c r="AO391" s="184"/>
      <c r="AP391" s="185"/>
      <c r="AQ391" s="183" t="str">
        <f t="shared" si="35"/>
        <v/>
      </c>
      <c r="AR391" s="183" t="str">
        <f t="shared" si="36"/>
        <v/>
      </c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38"/>
      <c r="BR391" s="238"/>
      <c r="BS391" s="238"/>
      <c r="BT391" s="238"/>
      <c r="BU391" s="238"/>
      <c r="BV391" s="238"/>
      <c r="BW391" s="238"/>
      <c r="BX391" s="187"/>
      <c r="BY391" s="183"/>
      <c r="BZ391" s="183"/>
      <c r="CA391" s="183"/>
      <c r="CB391" s="183"/>
      <c r="CC391" s="183"/>
      <c r="CD391" s="183"/>
      <c r="CE391" s="238"/>
      <c r="CF391" s="238" t="str">
        <f t="shared" si="37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186" t="str">
        <f>IFERROR(ROUND((SUM(#REF!)),0),"")</f>
        <v/>
      </c>
      <c r="CP391" s="182"/>
      <c r="CQ391" s="188"/>
      <c r="CR391" s="174"/>
      <c r="CS391" s="174"/>
      <c r="CT391" s="174"/>
      <c r="CU391" s="174"/>
      <c r="CV391" s="230"/>
      <c r="CW391" s="230"/>
      <c r="CX391" s="230"/>
      <c r="CY391" s="230"/>
      <c r="CZ391" s="230"/>
      <c r="DA391" s="230"/>
      <c r="DB391" s="221" t="str">
        <f>IFERROR((AM391-L391)/L391,"")</f>
        <v/>
      </c>
      <c r="DC391" s="231">
        <f t="shared" si="38"/>
        <v>0</v>
      </c>
      <c r="DD391" s="15">
        <f>SUM(BH391:BP391,AV391:BD391)</f>
        <v>0</v>
      </c>
      <c r="DE391" s="258" t="str">
        <f>IFERROR(ROUND(DD391/K391,0),"")</f>
        <v/>
      </c>
      <c r="DF391" s="258" t="str">
        <f>IFERROR(ROUND(CO391/AQ391,1),"")</f>
        <v/>
      </c>
      <c r="DG391" s="231" t="str">
        <f t="shared" si="39"/>
        <v/>
      </c>
      <c r="DH391" s="225" t="str">
        <f t="shared" si="40"/>
        <v/>
      </c>
      <c r="DJ391" s="15" t="str">
        <f>IFERROR(#REF!-AO391,"")</f>
        <v/>
      </c>
      <c r="DL391" s="274" t="str">
        <f>IFERROR(#REF!-L391,"")</f>
        <v/>
      </c>
      <c r="DM391" s="238" t="e">
        <f>IF(#REF!&gt;AP391,0,1)</f>
        <v>#REF!</v>
      </c>
      <c r="DN391" s="238">
        <f>IF(AN391&lt;M391,0,1)</f>
        <v>1</v>
      </c>
      <c r="DO391" s="238">
        <f>IF(AN391&gt;N391,0,1)</f>
        <v>1</v>
      </c>
      <c r="DP391" s="238"/>
      <c r="DQ391" s="238"/>
      <c r="DR391" s="238"/>
      <c r="DS391" s="238"/>
      <c r="DT391" s="238"/>
      <c r="DU391" s="238"/>
      <c r="DV391" s="238"/>
      <c r="DW391" s="238"/>
      <c r="DX391" s="238"/>
      <c r="DY391" s="238"/>
      <c r="DZ391" s="238"/>
      <c r="EA391" s="238"/>
      <c r="EB391" s="238"/>
      <c r="EC391" s="238"/>
      <c r="ED391" s="238"/>
      <c r="EE391" s="238"/>
      <c r="EF391" s="238"/>
      <c r="EG391" s="238"/>
      <c r="EH391" s="238"/>
    </row>
    <row r="392" spans="1:138" s="196" customFormat="1" ht="31.5" hidden="1" customHeight="1" x14ac:dyDescent="0.2">
      <c r="A392" s="192"/>
      <c r="B392" s="172"/>
      <c r="C392" s="265"/>
      <c r="D392" s="172"/>
      <c r="E392" s="172"/>
      <c r="F392" s="172"/>
      <c r="G392" s="195"/>
      <c r="H392" s="258"/>
      <c r="I392" s="258"/>
      <c r="J392" s="258"/>
      <c r="K392" s="258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 t="str">
        <f t="shared" si="33"/>
        <v/>
      </c>
      <c r="AN392" s="269" t="str">
        <f t="shared" si="34"/>
        <v/>
      </c>
      <c r="AO392" s="184"/>
      <c r="AP392" s="185"/>
      <c r="AQ392" s="183" t="str">
        <f t="shared" si="35"/>
        <v/>
      </c>
      <c r="AR392" s="183" t="str">
        <f t="shared" si="36"/>
        <v/>
      </c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38"/>
      <c r="BR392" s="238"/>
      <c r="BS392" s="238"/>
      <c r="BT392" s="238"/>
      <c r="BU392" s="238"/>
      <c r="BV392" s="238"/>
      <c r="BW392" s="238"/>
      <c r="BX392" s="187"/>
      <c r="BY392" s="183"/>
      <c r="BZ392" s="183"/>
      <c r="CA392" s="183"/>
      <c r="CB392" s="183"/>
      <c r="CC392" s="183"/>
      <c r="CD392" s="183"/>
      <c r="CE392" s="238"/>
      <c r="CF392" s="238" t="str">
        <f t="shared" si="37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186" t="str">
        <f>IFERROR(ROUND((SUM(#REF!)),0),"")</f>
        <v/>
      </c>
      <c r="CP392" s="182"/>
      <c r="CQ392" s="188"/>
      <c r="CR392" s="174"/>
      <c r="CS392" s="174"/>
      <c r="CT392" s="174"/>
      <c r="CU392" s="174"/>
      <c r="CV392" s="230"/>
      <c r="CW392" s="230"/>
      <c r="CX392" s="230"/>
      <c r="CY392" s="230"/>
      <c r="CZ392" s="230"/>
      <c r="DA392" s="230"/>
      <c r="DB392" s="221" t="str">
        <f>IFERROR((AM392-L392)/L392,"")</f>
        <v/>
      </c>
      <c r="DC392" s="231">
        <f t="shared" si="38"/>
        <v>0</v>
      </c>
      <c r="DD392" s="15">
        <f>SUM(BH392:BP392,AV392:BD392)</f>
        <v>0</v>
      </c>
      <c r="DE392" s="258" t="str">
        <f>IFERROR(ROUND(DD392/K392,0),"")</f>
        <v/>
      </c>
      <c r="DF392" s="258" t="str">
        <f>IFERROR(ROUND(CO392/AQ392,1),"")</f>
        <v/>
      </c>
      <c r="DG392" s="231" t="str">
        <f t="shared" si="39"/>
        <v/>
      </c>
      <c r="DH392" s="225" t="str">
        <f t="shared" si="40"/>
        <v/>
      </c>
      <c r="DJ392" s="15" t="str">
        <f>IFERROR(#REF!-AO392,"")</f>
        <v/>
      </c>
      <c r="DL392" s="274" t="str">
        <f>IFERROR(#REF!-L392,"")</f>
        <v/>
      </c>
      <c r="DM392" s="238" t="e">
        <f>IF(#REF!&gt;AP392,0,1)</f>
        <v>#REF!</v>
      </c>
      <c r="DN392" s="238">
        <f>IF(AN392&lt;M392,0,1)</f>
        <v>1</v>
      </c>
      <c r="DO392" s="238">
        <f>IF(AN392&gt;N392,0,1)</f>
        <v>1</v>
      </c>
      <c r="DP392" s="238"/>
      <c r="DQ392" s="238"/>
      <c r="DR392" s="238"/>
      <c r="DS392" s="238"/>
      <c r="DT392" s="238"/>
      <c r="DU392" s="238"/>
      <c r="DV392" s="238"/>
      <c r="DW392" s="238"/>
      <c r="DX392" s="238"/>
      <c r="DY392" s="238"/>
      <c r="DZ392" s="238"/>
      <c r="EA392" s="238"/>
      <c r="EB392" s="238"/>
      <c r="EC392" s="238"/>
      <c r="ED392" s="238"/>
      <c r="EE392" s="238"/>
      <c r="EF392" s="238"/>
      <c r="EG392" s="238"/>
      <c r="EH392" s="238"/>
    </row>
    <row r="393" spans="1:138" s="196" customFormat="1" ht="31.5" hidden="1" customHeight="1" x14ac:dyDescent="0.2">
      <c r="A393" s="192"/>
      <c r="B393" s="172"/>
      <c r="C393" s="265"/>
      <c r="D393" s="172"/>
      <c r="E393" s="172"/>
      <c r="F393" s="172"/>
      <c r="G393" s="195"/>
      <c r="H393" s="258"/>
      <c r="I393" s="258"/>
      <c r="J393" s="258"/>
      <c r="K393" s="258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 t="str">
        <f t="shared" si="33"/>
        <v/>
      </c>
      <c r="AN393" s="269" t="str">
        <f t="shared" si="34"/>
        <v/>
      </c>
      <c r="AO393" s="184"/>
      <c r="AP393" s="185"/>
      <c r="AQ393" s="183" t="str">
        <f t="shared" si="35"/>
        <v/>
      </c>
      <c r="AR393" s="183" t="str">
        <f t="shared" si="36"/>
        <v/>
      </c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38"/>
      <c r="BR393" s="238"/>
      <c r="BS393" s="238"/>
      <c r="BT393" s="238"/>
      <c r="BU393" s="238"/>
      <c r="BV393" s="238"/>
      <c r="BW393" s="238"/>
      <c r="BX393" s="187"/>
      <c r="BY393" s="183"/>
      <c r="BZ393" s="183"/>
      <c r="CA393" s="183"/>
      <c r="CB393" s="183"/>
      <c r="CC393" s="183"/>
      <c r="CD393" s="183"/>
      <c r="CE393" s="238"/>
      <c r="CF393" s="238" t="str">
        <f t="shared" si="37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186" t="str">
        <f>IFERROR(ROUND((SUM(#REF!)),0),"")</f>
        <v/>
      </c>
      <c r="CP393" s="182"/>
      <c r="CQ393" s="188"/>
      <c r="CR393" s="174"/>
      <c r="CS393" s="174"/>
      <c r="CT393" s="174"/>
      <c r="CU393" s="174"/>
      <c r="CV393" s="230"/>
      <c r="CW393" s="230"/>
      <c r="CX393" s="230"/>
      <c r="CY393" s="230"/>
      <c r="CZ393" s="230"/>
      <c r="DA393" s="230"/>
      <c r="DB393" s="221" t="str">
        <f>IFERROR((AM393-L393)/L393,"")</f>
        <v/>
      </c>
      <c r="DC393" s="231">
        <f t="shared" si="38"/>
        <v>0</v>
      </c>
      <c r="DD393" s="15">
        <f>SUM(BH393:BP393,AV393:BD393)</f>
        <v>0</v>
      </c>
      <c r="DE393" s="258" t="str">
        <f>IFERROR(ROUND(DD393/K393,0),"")</f>
        <v/>
      </c>
      <c r="DF393" s="258" t="str">
        <f>IFERROR(ROUND(CO393/AQ393,1),"")</f>
        <v/>
      </c>
      <c r="DG393" s="231" t="str">
        <f t="shared" si="39"/>
        <v/>
      </c>
      <c r="DH393" s="225" t="str">
        <f t="shared" si="40"/>
        <v/>
      </c>
      <c r="DJ393" s="15" t="str">
        <f>IFERROR(#REF!-AO393,"")</f>
        <v/>
      </c>
      <c r="DL393" s="274" t="str">
        <f>IFERROR(#REF!-L393,"")</f>
        <v/>
      </c>
      <c r="DM393" s="238" t="e">
        <f>IF(#REF!&gt;AP393,0,1)</f>
        <v>#REF!</v>
      </c>
      <c r="DN393" s="238">
        <f>IF(AN393&lt;M393,0,1)</f>
        <v>1</v>
      </c>
      <c r="DO393" s="238">
        <f>IF(AN393&gt;N393,0,1)</f>
        <v>1</v>
      </c>
      <c r="DP393" s="238"/>
      <c r="DQ393" s="238"/>
      <c r="DR393" s="238"/>
      <c r="DS393" s="238"/>
      <c r="DT393" s="238"/>
      <c r="DU393" s="238"/>
      <c r="DV393" s="238"/>
      <c r="DW393" s="238"/>
      <c r="DX393" s="238"/>
      <c r="DY393" s="238"/>
      <c r="DZ393" s="238"/>
      <c r="EA393" s="238"/>
      <c r="EB393" s="238"/>
      <c r="EC393" s="238"/>
      <c r="ED393" s="238"/>
      <c r="EE393" s="238"/>
      <c r="EF393" s="238"/>
      <c r="EG393" s="238"/>
      <c r="EH393" s="238"/>
    </row>
    <row r="394" spans="1:138" s="196" customFormat="1" ht="31.5" hidden="1" customHeight="1" x14ac:dyDescent="0.2">
      <c r="A394" s="192"/>
      <c r="B394" s="172"/>
      <c r="C394" s="265"/>
      <c r="D394" s="172"/>
      <c r="E394" s="172"/>
      <c r="F394" s="172"/>
      <c r="G394" s="195"/>
      <c r="H394" s="258"/>
      <c r="I394" s="258"/>
      <c r="J394" s="258"/>
      <c r="K394" s="258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 t="str">
        <f t="shared" si="33"/>
        <v/>
      </c>
      <c r="AN394" s="269" t="str">
        <f t="shared" si="34"/>
        <v/>
      </c>
      <c r="AO394" s="184"/>
      <c r="AP394" s="185"/>
      <c r="AQ394" s="183" t="str">
        <f t="shared" si="35"/>
        <v/>
      </c>
      <c r="AR394" s="183" t="str">
        <f t="shared" si="36"/>
        <v/>
      </c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38"/>
      <c r="BR394" s="238"/>
      <c r="BS394" s="238"/>
      <c r="BT394" s="238"/>
      <c r="BU394" s="238"/>
      <c r="BV394" s="238"/>
      <c r="BW394" s="238"/>
      <c r="BX394" s="187"/>
      <c r="BY394" s="183"/>
      <c r="BZ394" s="183"/>
      <c r="CA394" s="183"/>
      <c r="CB394" s="183"/>
      <c r="CC394" s="183"/>
      <c r="CD394" s="183"/>
      <c r="CE394" s="238"/>
      <c r="CF394" s="238" t="str">
        <f t="shared" si="37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186" t="str">
        <f>IFERROR(ROUND((SUM(#REF!)),0),"")</f>
        <v/>
      </c>
      <c r="CP394" s="182"/>
      <c r="CQ394" s="188"/>
      <c r="CR394" s="174"/>
      <c r="CS394" s="174"/>
      <c r="CT394" s="174"/>
      <c r="CU394" s="174"/>
      <c r="CV394" s="230"/>
      <c r="CW394" s="230"/>
      <c r="CX394" s="230"/>
      <c r="CY394" s="230"/>
      <c r="CZ394" s="230"/>
      <c r="DA394" s="230"/>
      <c r="DB394" s="221" t="str">
        <f>IFERROR((AM394-L394)/L394,"")</f>
        <v/>
      </c>
      <c r="DC394" s="231">
        <f t="shared" si="38"/>
        <v>0</v>
      </c>
      <c r="DD394" s="15">
        <f>SUM(BH394:BP394,AV394:BD394)</f>
        <v>0</v>
      </c>
      <c r="DE394" s="258" t="str">
        <f>IFERROR(ROUND(DD394/K394,0),"")</f>
        <v/>
      </c>
      <c r="DF394" s="258" t="str">
        <f>IFERROR(ROUND(CO394/AQ394,1),"")</f>
        <v/>
      </c>
      <c r="DG394" s="231" t="str">
        <f t="shared" si="39"/>
        <v/>
      </c>
      <c r="DH394" s="225" t="str">
        <f t="shared" si="40"/>
        <v/>
      </c>
      <c r="DJ394" s="15" t="str">
        <f>IFERROR(#REF!-AO394,"")</f>
        <v/>
      </c>
      <c r="DL394" s="274" t="str">
        <f>IFERROR(#REF!-L394,"")</f>
        <v/>
      </c>
      <c r="DM394" s="238" t="e">
        <f>IF(#REF!&gt;AP394,0,1)</f>
        <v>#REF!</v>
      </c>
      <c r="DN394" s="238">
        <f>IF(AN394&lt;M394,0,1)</f>
        <v>1</v>
      </c>
      <c r="DO394" s="238">
        <f>IF(AN394&gt;N394,0,1)</f>
        <v>1</v>
      </c>
      <c r="DP394" s="238"/>
      <c r="DQ394" s="238"/>
      <c r="DR394" s="238"/>
      <c r="DS394" s="238"/>
      <c r="DT394" s="238"/>
      <c r="DU394" s="238"/>
      <c r="DV394" s="238"/>
      <c r="DW394" s="238"/>
      <c r="DX394" s="238"/>
      <c r="DY394" s="238"/>
      <c r="DZ394" s="238"/>
      <c r="EA394" s="238"/>
      <c r="EB394" s="238"/>
      <c r="EC394" s="238"/>
      <c r="ED394" s="238"/>
      <c r="EE394" s="238"/>
      <c r="EF394" s="238"/>
      <c r="EG394" s="238"/>
      <c r="EH394" s="238"/>
    </row>
    <row r="395" spans="1:138" s="196" customFormat="1" ht="31.5" hidden="1" customHeight="1" x14ac:dyDescent="0.2">
      <c r="A395" s="192"/>
      <c r="B395" s="172"/>
      <c r="C395" s="265"/>
      <c r="D395" s="172"/>
      <c r="E395" s="172"/>
      <c r="F395" s="172"/>
      <c r="G395" s="195"/>
      <c r="H395" s="258"/>
      <c r="I395" s="258"/>
      <c r="J395" s="258"/>
      <c r="K395" s="258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 t="str">
        <f t="shared" si="33"/>
        <v/>
      </c>
      <c r="AN395" s="269" t="str">
        <f t="shared" si="34"/>
        <v/>
      </c>
      <c r="AO395" s="184"/>
      <c r="AP395" s="185"/>
      <c r="AQ395" s="183" t="str">
        <f t="shared" si="35"/>
        <v/>
      </c>
      <c r="AR395" s="183" t="str">
        <f t="shared" si="36"/>
        <v/>
      </c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38"/>
      <c r="BR395" s="238"/>
      <c r="BS395" s="238"/>
      <c r="BT395" s="238"/>
      <c r="BU395" s="238"/>
      <c r="BV395" s="238"/>
      <c r="BW395" s="238"/>
      <c r="BX395" s="187"/>
      <c r="BY395" s="183"/>
      <c r="BZ395" s="183"/>
      <c r="CA395" s="183"/>
      <c r="CB395" s="183"/>
      <c r="CC395" s="183"/>
      <c r="CD395" s="183"/>
      <c r="CE395" s="238"/>
      <c r="CF395" s="238" t="str">
        <f t="shared" si="37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186" t="str">
        <f>IFERROR(ROUND((SUM(#REF!)),0),"")</f>
        <v/>
      </c>
      <c r="CP395" s="182"/>
      <c r="CQ395" s="188"/>
      <c r="CR395" s="174"/>
      <c r="CS395" s="174"/>
      <c r="CT395" s="174"/>
      <c r="CU395" s="174"/>
      <c r="CV395" s="230"/>
      <c r="CW395" s="230"/>
      <c r="CX395" s="230"/>
      <c r="CY395" s="230"/>
      <c r="CZ395" s="230"/>
      <c r="DA395" s="230"/>
      <c r="DB395" s="221" t="str">
        <f>IFERROR((AM395-L395)/L395,"")</f>
        <v/>
      </c>
      <c r="DC395" s="231">
        <f t="shared" si="38"/>
        <v>0</v>
      </c>
      <c r="DD395" s="15">
        <f>SUM(BH395:BP395,AV395:BD395)</f>
        <v>0</v>
      </c>
      <c r="DE395" s="258" t="str">
        <f>IFERROR(ROUND(DD395/K395,0),"")</f>
        <v/>
      </c>
      <c r="DF395" s="258" t="str">
        <f>IFERROR(ROUND(CO395/AQ395,1),"")</f>
        <v/>
      </c>
      <c r="DG395" s="231" t="str">
        <f t="shared" si="39"/>
        <v/>
      </c>
      <c r="DH395" s="225" t="str">
        <f t="shared" si="40"/>
        <v/>
      </c>
      <c r="DJ395" s="15" t="str">
        <f>IFERROR(#REF!-AO395,"")</f>
        <v/>
      </c>
      <c r="DL395" s="274" t="str">
        <f>IFERROR(#REF!-L395,"")</f>
        <v/>
      </c>
      <c r="DM395" s="238" t="e">
        <f>IF(#REF!&gt;AP395,0,1)</f>
        <v>#REF!</v>
      </c>
      <c r="DN395" s="238">
        <f>IF(AN395&lt;M395,0,1)</f>
        <v>1</v>
      </c>
      <c r="DO395" s="238">
        <f>IF(AN395&gt;N395,0,1)</f>
        <v>1</v>
      </c>
      <c r="DP395" s="238"/>
      <c r="DQ395" s="238"/>
      <c r="DR395" s="238"/>
      <c r="DS395" s="238"/>
      <c r="DT395" s="238"/>
      <c r="DU395" s="238"/>
      <c r="DV395" s="238"/>
      <c r="DW395" s="238"/>
      <c r="DX395" s="238"/>
      <c r="DY395" s="238"/>
      <c r="DZ395" s="238"/>
      <c r="EA395" s="238"/>
      <c r="EB395" s="238"/>
      <c r="EC395" s="238"/>
      <c r="ED395" s="238"/>
      <c r="EE395" s="238"/>
      <c r="EF395" s="238"/>
      <c r="EG395" s="238"/>
      <c r="EH395" s="238"/>
    </row>
    <row r="396" spans="1:138" s="196" customFormat="1" ht="31.5" hidden="1" customHeight="1" x14ac:dyDescent="0.2">
      <c r="A396" s="192"/>
      <c r="B396" s="172"/>
      <c r="C396" s="265"/>
      <c r="D396" s="172"/>
      <c r="E396" s="172"/>
      <c r="F396" s="172"/>
      <c r="G396" s="195"/>
      <c r="H396" s="258"/>
      <c r="I396" s="258"/>
      <c r="J396" s="258"/>
      <c r="K396" s="258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 t="str">
        <f t="shared" si="33"/>
        <v/>
      </c>
      <c r="AN396" s="269" t="str">
        <f t="shared" si="34"/>
        <v/>
      </c>
      <c r="AO396" s="184"/>
      <c r="AP396" s="185"/>
      <c r="AQ396" s="183" t="str">
        <f t="shared" si="35"/>
        <v/>
      </c>
      <c r="AR396" s="183" t="str">
        <f t="shared" si="36"/>
        <v/>
      </c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38"/>
      <c r="BR396" s="238"/>
      <c r="BS396" s="238"/>
      <c r="BT396" s="238"/>
      <c r="BU396" s="238"/>
      <c r="BV396" s="238"/>
      <c r="BW396" s="238"/>
      <c r="BX396" s="187"/>
      <c r="BY396" s="183"/>
      <c r="BZ396" s="183"/>
      <c r="CA396" s="183"/>
      <c r="CB396" s="183"/>
      <c r="CC396" s="183"/>
      <c r="CD396" s="183"/>
      <c r="CE396" s="238"/>
      <c r="CF396" s="238" t="str">
        <f t="shared" si="37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186" t="str">
        <f>IFERROR(ROUND((SUM(#REF!)),0),"")</f>
        <v/>
      </c>
      <c r="CP396" s="182"/>
      <c r="CQ396" s="188"/>
      <c r="CR396" s="174"/>
      <c r="CS396" s="174"/>
      <c r="CT396" s="174"/>
      <c r="CU396" s="174"/>
      <c r="CV396" s="230"/>
      <c r="CW396" s="230"/>
      <c r="CX396" s="230"/>
      <c r="CY396" s="230"/>
      <c r="CZ396" s="230"/>
      <c r="DA396" s="230"/>
      <c r="DB396" s="221" t="str">
        <f>IFERROR((AM396-L396)/L396,"")</f>
        <v/>
      </c>
      <c r="DC396" s="231">
        <f t="shared" si="38"/>
        <v>0</v>
      </c>
      <c r="DD396" s="15">
        <f>SUM(BH396:BP396,AV396:BD396)</f>
        <v>0</v>
      </c>
      <c r="DE396" s="258" t="str">
        <f>IFERROR(ROUND(DD396/K396,0),"")</f>
        <v/>
      </c>
      <c r="DF396" s="258" t="str">
        <f>IFERROR(ROUND(CO396/AQ396,1),"")</f>
        <v/>
      </c>
      <c r="DG396" s="231" t="str">
        <f t="shared" si="39"/>
        <v/>
      </c>
      <c r="DH396" s="225" t="str">
        <f t="shared" si="40"/>
        <v/>
      </c>
      <c r="DJ396" s="15" t="str">
        <f>IFERROR(#REF!-AO396,"")</f>
        <v/>
      </c>
      <c r="DL396" s="274" t="str">
        <f>IFERROR(#REF!-L396,"")</f>
        <v/>
      </c>
      <c r="DM396" s="238" t="e">
        <f>IF(#REF!&gt;AP396,0,1)</f>
        <v>#REF!</v>
      </c>
      <c r="DN396" s="238">
        <f>IF(AN396&lt;M396,0,1)</f>
        <v>1</v>
      </c>
      <c r="DO396" s="238">
        <f>IF(AN396&gt;N396,0,1)</f>
        <v>1</v>
      </c>
      <c r="DP396" s="238"/>
      <c r="DQ396" s="238"/>
      <c r="DR396" s="238"/>
      <c r="DS396" s="238"/>
      <c r="DT396" s="238"/>
      <c r="DU396" s="238"/>
      <c r="DV396" s="238"/>
      <c r="DW396" s="238"/>
      <c r="DX396" s="238"/>
      <c r="DY396" s="238"/>
      <c r="DZ396" s="238"/>
      <c r="EA396" s="238"/>
      <c r="EB396" s="238"/>
      <c r="EC396" s="238"/>
      <c r="ED396" s="238"/>
      <c r="EE396" s="238"/>
      <c r="EF396" s="238"/>
      <c r="EG396" s="238"/>
      <c r="EH396" s="238"/>
    </row>
    <row r="397" spans="1:138" s="196" customFormat="1" ht="31.5" hidden="1" customHeight="1" x14ac:dyDescent="0.2">
      <c r="A397" s="192"/>
      <c r="B397" s="172"/>
      <c r="C397" s="265"/>
      <c r="D397" s="172"/>
      <c r="E397" s="172"/>
      <c r="F397" s="172"/>
      <c r="G397" s="195"/>
      <c r="H397" s="258"/>
      <c r="I397" s="258"/>
      <c r="J397" s="258"/>
      <c r="K397" s="258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 t="str">
        <f t="shared" si="33"/>
        <v/>
      </c>
      <c r="AN397" s="269" t="str">
        <f t="shared" si="34"/>
        <v/>
      </c>
      <c r="AO397" s="184"/>
      <c r="AP397" s="185"/>
      <c r="AQ397" s="183" t="str">
        <f t="shared" si="35"/>
        <v/>
      </c>
      <c r="AR397" s="183" t="str">
        <f t="shared" si="36"/>
        <v/>
      </c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38"/>
      <c r="BR397" s="238"/>
      <c r="BS397" s="238"/>
      <c r="BT397" s="238"/>
      <c r="BU397" s="238"/>
      <c r="BV397" s="238"/>
      <c r="BW397" s="238"/>
      <c r="BX397" s="187"/>
      <c r="BY397" s="183"/>
      <c r="BZ397" s="183"/>
      <c r="CA397" s="183"/>
      <c r="CB397" s="183"/>
      <c r="CC397" s="183"/>
      <c r="CD397" s="183"/>
      <c r="CE397" s="238"/>
      <c r="CF397" s="238" t="str">
        <f t="shared" si="37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186" t="str">
        <f>IFERROR(ROUND((SUM(#REF!)),0),"")</f>
        <v/>
      </c>
      <c r="CP397" s="182"/>
      <c r="CQ397" s="188"/>
      <c r="CR397" s="174"/>
      <c r="CS397" s="174"/>
      <c r="CT397" s="174"/>
      <c r="CU397" s="174"/>
      <c r="CV397" s="230"/>
      <c r="CW397" s="230"/>
      <c r="CX397" s="230"/>
      <c r="CY397" s="230"/>
      <c r="CZ397" s="230"/>
      <c r="DA397" s="230"/>
      <c r="DB397" s="221" t="str">
        <f>IFERROR((AM397-L397)/L397,"")</f>
        <v/>
      </c>
      <c r="DC397" s="231">
        <f t="shared" si="38"/>
        <v>0</v>
      </c>
      <c r="DD397" s="15">
        <f>SUM(BH397:BP397,AV397:BD397)</f>
        <v>0</v>
      </c>
      <c r="DE397" s="258" t="str">
        <f>IFERROR(ROUND(DD397/K397,0),"")</f>
        <v/>
      </c>
      <c r="DF397" s="258" t="str">
        <f>IFERROR(ROUND(CO397/AQ397,1),"")</f>
        <v/>
      </c>
      <c r="DG397" s="231" t="str">
        <f t="shared" si="39"/>
        <v/>
      </c>
      <c r="DH397" s="225" t="str">
        <f t="shared" si="40"/>
        <v/>
      </c>
      <c r="DJ397" s="15" t="str">
        <f>IFERROR(#REF!-AO397,"")</f>
        <v/>
      </c>
      <c r="DL397" s="274" t="str">
        <f>IFERROR(#REF!-L397,"")</f>
        <v/>
      </c>
      <c r="DM397" s="238" t="e">
        <f>IF(#REF!&gt;AP397,0,1)</f>
        <v>#REF!</v>
      </c>
      <c r="DN397" s="238">
        <f>IF(AN397&lt;M397,0,1)</f>
        <v>1</v>
      </c>
      <c r="DO397" s="238">
        <f>IF(AN397&gt;N397,0,1)</f>
        <v>1</v>
      </c>
      <c r="DP397" s="238"/>
      <c r="DQ397" s="238"/>
      <c r="DR397" s="238"/>
      <c r="DS397" s="238"/>
      <c r="DT397" s="238"/>
      <c r="DU397" s="238"/>
      <c r="DV397" s="238"/>
      <c r="DW397" s="238"/>
      <c r="DX397" s="238"/>
      <c r="DY397" s="238"/>
      <c r="DZ397" s="238"/>
      <c r="EA397" s="238"/>
      <c r="EB397" s="238"/>
      <c r="EC397" s="238"/>
      <c r="ED397" s="238"/>
      <c r="EE397" s="238"/>
      <c r="EF397" s="238"/>
      <c r="EG397" s="238"/>
      <c r="EH397" s="238"/>
    </row>
    <row r="398" spans="1:138" s="196" customFormat="1" ht="31.5" hidden="1" customHeight="1" x14ac:dyDescent="0.2">
      <c r="A398" s="192"/>
      <c r="B398" s="172"/>
      <c r="C398" s="265"/>
      <c r="D398" s="172"/>
      <c r="E398" s="172"/>
      <c r="F398" s="172"/>
      <c r="G398" s="195"/>
      <c r="H398" s="258"/>
      <c r="I398" s="258"/>
      <c r="J398" s="258"/>
      <c r="K398" s="258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 t="str">
        <f t="shared" si="33"/>
        <v/>
      </c>
      <c r="AN398" s="269" t="str">
        <f t="shared" si="34"/>
        <v/>
      </c>
      <c r="AO398" s="184"/>
      <c r="AP398" s="185"/>
      <c r="AQ398" s="183" t="str">
        <f t="shared" si="35"/>
        <v/>
      </c>
      <c r="AR398" s="183" t="str">
        <f t="shared" si="36"/>
        <v/>
      </c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38"/>
      <c r="BR398" s="238"/>
      <c r="BS398" s="238"/>
      <c r="BT398" s="238"/>
      <c r="BU398" s="238"/>
      <c r="BV398" s="238"/>
      <c r="BW398" s="238"/>
      <c r="BX398" s="187"/>
      <c r="BY398" s="183"/>
      <c r="BZ398" s="183"/>
      <c r="CA398" s="183"/>
      <c r="CB398" s="183"/>
      <c r="CC398" s="183"/>
      <c r="CD398" s="183"/>
      <c r="CE398" s="238"/>
      <c r="CF398" s="238" t="str">
        <f t="shared" si="37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186" t="str">
        <f>IFERROR(ROUND((SUM(#REF!)),0),"")</f>
        <v/>
      </c>
      <c r="CP398" s="182"/>
      <c r="CQ398" s="188"/>
      <c r="CR398" s="174"/>
      <c r="CS398" s="174"/>
      <c r="CT398" s="174"/>
      <c r="CU398" s="174"/>
      <c r="CV398" s="230"/>
      <c r="CW398" s="230"/>
      <c r="CX398" s="230"/>
      <c r="CY398" s="230"/>
      <c r="CZ398" s="230"/>
      <c r="DA398" s="230"/>
      <c r="DB398" s="221" t="str">
        <f>IFERROR((AM398-L398)/L398,"")</f>
        <v/>
      </c>
      <c r="DC398" s="231">
        <f t="shared" si="38"/>
        <v>0</v>
      </c>
      <c r="DD398" s="15">
        <f>SUM(BH398:BP398,AV398:BD398)</f>
        <v>0</v>
      </c>
      <c r="DE398" s="258" t="str">
        <f>IFERROR(ROUND(DD398/K398,0),"")</f>
        <v/>
      </c>
      <c r="DF398" s="258" t="str">
        <f>IFERROR(ROUND(CO398/AQ398,1),"")</f>
        <v/>
      </c>
      <c r="DG398" s="231" t="str">
        <f t="shared" si="39"/>
        <v/>
      </c>
      <c r="DH398" s="225" t="str">
        <f t="shared" si="40"/>
        <v/>
      </c>
      <c r="DJ398" s="15" t="str">
        <f>IFERROR(#REF!-AO398,"")</f>
        <v/>
      </c>
      <c r="DL398" s="274" t="str">
        <f>IFERROR(#REF!-L398,"")</f>
        <v/>
      </c>
      <c r="DM398" s="238" t="e">
        <f>IF(#REF!&gt;AP398,0,1)</f>
        <v>#REF!</v>
      </c>
      <c r="DN398" s="238">
        <f>IF(AN398&lt;M398,0,1)</f>
        <v>1</v>
      </c>
      <c r="DO398" s="238">
        <f>IF(AN398&gt;N398,0,1)</f>
        <v>1</v>
      </c>
      <c r="DP398" s="238"/>
      <c r="DQ398" s="238"/>
      <c r="DR398" s="238"/>
      <c r="DS398" s="238"/>
      <c r="DT398" s="238"/>
      <c r="DU398" s="238"/>
      <c r="DV398" s="238"/>
      <c r="DW398" s="238"/>
      <c r="DX398" s="238"/>
      <c r="DY398" s="238"/>
      <c r="DZ398" s="238"/>
      <c r="EA398" s="238"/>
      <c r="EB398" s="238"/>
      <c r="EC398" s="238"/>
      <c r="ED398" s="238"/>
      <c r="EE398" s="238"/>
      <c r="EF398" s="238"/>
      <c r="EG398" s="238"/>
      <c r="EH398" s="238"/>
    </row>
    <row r="399" spans="1:138" s="196" customFormat="1" ht="31.5" hidden="1" customHeight="1" x14ac:dyDescent="0.2">
      <c r="A399" s="192"/>
      <c r="B399" s="172"/>
      <c r="C399" s="265"/>
      <c r="D399" s="172"/>
      <c r="E399" s="172"/>
      <c r="F399" s="172"/>
      <c r="G399" s="195"/>
      <c r="H399" s="258"/>
      <c r="I399" s="258"/>
      <c r="J399" s="258"/>
      <c r="K399" s="258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 t="str">
        <f t="shared" si="33"/>
        <v/>
      </c>
      <c r="AN399" s="269" t="str">
        <f t="shared" si="34"/>
        <v/>
      </c>
      <c r="AO399" s="184"/>
      <c r="AP399" s="185"/>
      <c r="AQ399" s="183" t="str">
        <f t="shared" si="35"/>
        <v/>
      </c>
      <c r="AR399" s="183" t="str">
        <f t="shared" si="36"/>
        <v/>
      </c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38"/>
      <c r="BR399" s="238"/>
      <c r="BS399" s="238"/>
      <c r="BT399" s="238"/>
      <c r="BU399" s="238"/>
      <c r="BV399" s="238"/>
      <c r="BW399" s="238"/>
      <c r="BX399" s="187"/>
      <c r="BY399" s="183"/>
      <c r="BZ399" s="183"/>
      <c r="CA399" s="183"/>
      <c r="CB399" s="183"/>
      <c r="CC399" s="183"/>
      <c r="CD399" s="183"/>
      <c r="CE399" s="238"/>
      <c r="CF399" s="238" t="str">
        <f t="shared" si="37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186" t="str">
        <f>IFERROR(ROUND((SUM(#REF!)),0),"")</f>
        <v/>
      </c>
      <c r="CP399" s="182"/>
      <c r="CQ399" s="188"/>
      <c r="CR399" s="174"/>
      <c r="CS399" s="174"/>
      <c r="CT399" s="174"/>
      <c r="CU399" s="174"/>
      <c r="CV399" s="230"/>
      <c r="CW399" s="230"/>
      <c r="CX399" s="230"/>
      <c r="CY399" s="230"/>
      <c r="CZ399" s="230"/>
      <c r="DA399" s="230"/>
      <c r="DB399" s="221" t="str">
        <f>IFERROR((AM399-L399)/L399,"")</f>
        <v/>
      </c>
      <c r="DC399" s="231">
        <f t="shared" si="38"/>
        <v>0</v>
      </c>
      <c r="DD399" s="15">
        <f>SUM(BH399:BP399,AV399:BD399)</f>
        <v>0</v>
      </c>
      <c r="DE399" s="258" t="str">
        <f>IFERROR(ROUND(DD399/K399,0),"")</f>
        <v/>
      </c>
      <c r="DF399" s="258" t="str">
        <f>IFERROR(ROUND(CO399/AQ399,1),"")</f>
        <v/>
      </c>
      <c r="DG399" s="231" t="str">
        <f t="shared" si="39"/>
        <v/>
      </c>
      <c r="DH399" s="225" t="str">
        <f t="shared" si="40"/>
        <v/>
      </c>
      <c r="DJ399" s="15" t="str">
        <f>IFERROR(#REF!-AO399,"")</f>
        <v/>
      </c>
      <c r="DL399" s="274" t="str">
        <f>IFERROR(#REF!-L399,"")</f>
        <v/>
      </c>
      <c r="DM399" s="238" t="e">
        <f>IF(#REF!&gt;AP399,0,1)</f>
        <v>#REF!</v>
      </c>
      <c r="DN399" s="238">
        <f>IF(AN399&lt;M399,0,1)</f>
        <v>1</v>
      </c>
      <c r="DO399" s="238">
        <f>IF(AN399&gt;N399,0,1)</f>
        <v>1</v>
      </c>
      <c r="DP399" s="238"/>
      <c r="DQ399" s="238"/>
      <c r="DR399" s="238"/>
      <c r="DS399" s="238"/>
      <c r="DT399" s="238"/>
      <c r="DU399" s="238"/>
      <c r="DV399" s="238"/>
      <c r="DW399" s="238"/>
      <c r="DX399" s="238"/>
      <c r="DY399" s="238"/>
      <c r="DZ399" s="238"/>
      <c r="EA399" s="238"/>
      <c r="EB399" s="238"/>
      <c r="EC399" s="238"/>
      <c r="ED399" s="238"/>
      <c r="EE399" s="238"/>
      <c r="EF399" s="238"/>
      <c r="EG399" s="238"/>
      <c r="EH399" s="238"/>
    </row>
    <row r="400" spans="1:138" s="196" customFormat="1" ht="31.5" hidden="1" customHeight="1" x14ac:dyDescent="0.2">
      <c r="A400" s="192"/>
      <c r="B400" s="172"/>
      <c r="C400" s="265"/>
      <c r="D400" s="172"/>
      <c r="E400" s="172"/>
      <c r="F400" s="172"/>
      <c r="G400" s="195"/>
      <c r="H400" s="258"/>
      <c r="I400" s="258"/>
      <c r="J400" s="258"/>
      <c r="K400" s="258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 t="str">
        <f t="shared" si="33"/>
        <v/>
      </c>
      <c r="AN400" s="269" t="str">
        <f t="shared" si="34"/>
        <v/>
      </c>
      <c r="AO400" s="184"/>
      <c r="AP400" s="185"/>
      <c r="AQ400" s="183" t="str">
        <f t="shared" si="35"/>
        <v/>
      </c>
      <c r="AR400" s="183" t="str">
        <f t="shared" si="36"/>
        <v/>
      </c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38"/>
      <c r="BR400" s="238"/>
      <c r="BS400" s="238"/>
      <c r="BT400" s="238"/>
      <c r="BU400" s="238"/>
      <c r="BV400" s="238"/>
      <c r="BW400" s="238"/>
      <c r="BX400" s="187"/>
      <c r="BY400" s="183"/>
      <c r="BZ400" s="183"/>
      <c r="CA400" s="183"/>
      <c r="CB400" s="183"/>
      <c r="CC400" s="183"/>
      <c r="CD400" s="183"/>
      <c r="CE400" s="238"/>
      <c r="CF400" s="238" t="str">
        <f t="shared" si="37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186" t="str">
        <f>IFERROR(ROUND((SUM(#REF!)),0),"")</f>
        <v/>
      </c>
      <c r="CP400" s="182"/>
      <c r="CQ400" s="188"/>
      <c r="CR400" s="174"/>
      <c r="CS400" s="174"/>
      <c r="CT400" s="174"/>
      <c r="CU400" s="174"/>
      <c r="CV400" s="230"/>
      <c r="CW400" s="230"/>
      <c r="CX400" s="230"/>
      <c r="CY400" s="230"/>
      <c r="CZ400" s="230"/>
      <c r="DA400" s="230"/>
      <c r="DB400" s="221" t="str">
        <f>IFERROR((AM400-L400)/L400,"")</f>
        <v/>
      </c>
      <c r="DC400" s="231">
        <f t="shared" si="38"/>
        <v>0</v>
      </c>
      <c r="DD400" s="15">
        <f>SUM(BH400:BP400,AV400:BD400)</f>
        <v>0</v>
      </c>
      <c r="DE400" s="258" t="str">
        <f>IFERROR(ROUND(DD400/K400,0),"")</f>
        <v/>
      </c>
      <c r="DF400" s="258" t="str">
        <f>IFERROR(ROUND(CO400/AQ400,1),"")</f>
        <v/>
      </c>
      <c r="DG400" s="231" t="str">
        <f t="shared" si="39"/>
        <v/>
      </c>
      <c r="DH400" s="225" t="str">
        <f t="shared" si="40"/>
        <v/>
      </c>
      <c r="DJ400" s="15" t="str">
        <f>IFERROR(#REF!-AO400,"")</f>
        <v/>
      </c>
      <c r="DL400" s="274" t="str">
        <f>IFERROR(#REF!-L400,"")</f>
        <v/>
      </c>
      <c r="DM400" s="238" t="e">
        <f>IF(#REF!&gt;AP400,0,1)</f>
        <v>#REF!</v>
      </c>
      <c r="DN400" s="238">
        <f>IF(AN400&lt;M400,0,1)</f>
        <v>1</v>
      </c>
      <c r="DO400" s="238">
        <f>IF(AN400&gt;N400,0,1)</f>
        <v>1</v>
      </c>
      <c r="DP400" s="238"/>
      <c r="DQ400" s="238"/>
      <c r="DR400" s="238"/>
      <c r="DS400" s="238"/>
      <c r="DT400" s="238"/>
      <c r="DU400" s="238"/>
      <c r="DV400" s="238"/>
      <c r="DW400" s="238"/>
      <c r="DX400" s="238"/>
      <c r="DY400" s="238"/>
      <c r="DZ400" s="238"/>
      <c r="EA400" s="238"/>
      <c r="EB400" s="238"/>
      <c r="EC400" s="238"/>
      <c r="ED400" s="238"/>
      <c r="EE400" s="238"/>
      <c r="EF400" s="238"/>
      <c r="EG400" s="238"/>
      <c r="EH400" s="238"/>
    </row>
    <row r="401" spans="1:138" s="196" customFormat="1" ht="31.5" hidden="1" customHeight="1" x14ac:dyDescent="0.2">
      <c r="A401" s="192"/>
      <c r="B401" s="172"/>
      <c r="C401" s="265"/>
      <c r="D401" s="172"/>
      <c r="E401" s="172"/>
      <c r="F401" s="172"/>
      <c r="G401" s="195"/>
      <c r="H401" s="258"/>
      <c r="I401" s="258"/>
      <c r="J401" s="258"/>
      <c r="K401" s="258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 t="str">
        <f t="shared" si="33"/>
        <v/>
      </c>
      <c r="AN401" s="269" t="str">
        <f t="shared" si="34"/>
        <v/>
      </c>
      <c r="AO401" s="184"/>
      <c r="AP401" s="185"/>
      <c r="AQ401" s="183" t="str">
        <f t="shared" si="35"/>
        <v/>
      </c>
      <c r="AR401" s="183" t="str">
        <f t="shared" si="36"/>
        <v/>
      </c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38"/>
      <c r="BR401" s="238"/>
      <c r="BS401" s="238"/>
      <c r="BT401" s="238"/>
      <c r="BU401" s="238"/>
      <c r="BV401" s="238"/>
      <c r="BW401" s="238"/>
      <c r="BX401" s="187"/>
      <c r="BY401" s="183"/>
      <c r="BZ401" s="183"/>
      <c r="CA401" s="183"/>
      <c r="CB401" s="183"/>
      <c r="CC401" s="183"/>
      <c r="CD401" s="183"/>
      <c r="CE401" s="238"/>
      <c r="CF401" s="238" t="str">
        <f t="shared" si="37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186" t="str">
        <f>IFERROR(ROUND((SUM(#REF!)),0),"")</f>
        <v/>
      </c>
      <c r="CP401" s="182"/>
      <c r="CQ401" s="188"/>
      <c r="CR401" s="174"/>
      <c r="CS401" s="174"/>
      <c r="CT401" s="174"/>
      <c r="CU401" s="174"/>
      <c r="CV401" s="230"/>
      <c r="CW401" s="230"/>
      <c r="CX401" s="230"/>
      <c r="CY401" s="230"/>
      <c r="CZ401" s="230"/>
      <c r="DA401" s="230"/>
      <c r="DB401" s="221" t="str">
        <f>IFERROR((AM401-L401)/L401,"")</f>
        <v/>
      </c>
      <c r="DC401" s="231">
        <f t="shared" si="38"/>
        <v>0</v>
      </c>
      <c r="DD401" s="15">
        <f>SUM(BH401:BP401,AV401:BD401)</f>
        <v>0</v>
      </c>
      <c r="DE401" s="258" t="str">
        <f>IFERROR(ROUND(DD401/K401,0),"")</f>
        <v/>
      </c>
      <c r="DF401" s="258" t="str">
        <f>IFERROR(ROUND(CO401/AQ401,1),"")</f>
        <v/>
      </c>
      <c r="DG401" s="231" t="str">
        <f t="shared" si="39"/>
        <v/>
      </c>
      <c r="DH401" s="225" t="str">
        <f t="shared" si="40"/>
        <v/>
      </c>
      <c r="DJ401" s="15" t="str">
        <f>IFERROR(#REF!-AO401,"")</f>
        <v/>
      </c>
      <c r="DL401" s="274" t="str">
        <f>IFERROR(#REF!-L401,"")</f>
        <v/>
      </c>
      <c r="DM401" s="238" t="e">
        <f>IF(#REF!&gt;AP401,0,1)</f>
        <v>#REF!</v>
      </c>
      <c r="DN401" s="238">
        <f>IF(AN401&lt;M401,0,1)</f>
        <v>1</v>
      </c>
      <c r="DO401" s="238">
        <f>IF(AN401&gt;N401,0,1)</f>
        <v>1</v>
      </c>
      <c r="DP401" s="238"/>
      <c r="DQ401" s="238"/>
      <c r="DR401" s="238"/>
      <c r="DS401" s="238"/>
      <c r="DT401" s="238"/>
      <c r="DU401" s="238"/>
      <c r="DV401" s="238"/>
      <c r="DW401" s="238"/>
      <c r="DX401" s="238"/>
      <c r="DY401" s="238"/>
      <c r="DZ401" s="238"/>
      <c r="EA401" s="238"/>
      <c r="EB401" s="238"/>
      <c r="EC401" s="238"/>
      <c r="ED401" s="238"/>
      <c r="EE401" s="238"/>
      <c r="EF401" s="238"/>
      <c r="EG401" s="238"/>
      <c r="EH401" s="238"/>
    </row>
    <row r="402" spans="1:138" s="196" customFormat="1" ht="31.5" hidden="1" customHeight="1" x14ac:dyDescent="0.2">
      <c r="A402" s="192"/>
      <c r="B402" s="172"/>
      <c r="C402" s="265"/>
      <c r="D402" s="172"/>
      <c r="E402" s="172"/>
      <c r="F402" s="172"/>
      <c r="G402" s="195"/>
      <c r="H402" s="258"/>
      <c r="I402" s="258"/>
      <c r="J402" s="258"/>
      <c r="K402" s="258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 t="str">
        <f t="shared" si="33"/>
        <v/>
      </c>
      <c r="AN402" s="269" t="str">
        <f t="shared" si="34"/>
        <v/>
      </c>
      <c r="AO402" s="184"/>
      <c r="AP402" s="185"/>
      <c r="AQ402" s="183" t="str">
        <f t="shared" si="35"/>
        <v/>
      </c>
      <c r="AR402" s="183" t="str">
        <f t="shared" si="36"/>
        <v/>
      </c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38"/>
      <c r="BR402" s="238"/>
      <c r="BS402" s="238"/>
      <c r="BT402" s="238"/>
      <c r="BU402" s="238"/>
      <c r="BV402" s="238"/>
      <c r="BW402" s="238"/>
      <c r="BX402" s="187"/>
      <c r="BY402" s="183"/>
      <c r="BZ402" s="183"/>
      <c r="CA402" s="183"/>
      <c r="CB402" s="183"/>
      <c r="CC402" s="183"/>
      <c r="CD402" s="183"/>
      <c r="CE402" s="238"/>
      <c r="CF402" s="238" t="str">
        <f t="shared" si="37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186" t="str">
        <f>IFERROR(ROUND((SUM(#REF!)),0),"")</f>
        <v/>
      </c>
      <c r="CP402" s="182"/>
      <c r="CQ402" s="188"/>
      <c r="CR402" s="174"/>
      <c r="CS402" s="174"/>
      <c r="CT402" s="174"/>
      <c r="CU402" s="174"/>
      <c r="CV402" s="230"/>
      <c r="CW402" s="230"/>
      <c r="CX402" s="230"/>
      <c r="CY402" s="230"/>
      <c r="CZ402" s="230"/>
      <c r="DA402" s="230"/>
      <c r="DB402" s="221" t="str">
        <f>IFERROR((AM402-L402)/L402,"")</f>
        <v/>
      </c>
      <c r="DC402" s="231">
        <f t="shared" si="38"/>
        <v>0</v>
      </c>
      <c r="DD402" s="15">
        <f>SUM(BH402:BP402,AV402:BD402)</f>
        <v>0</v>
      </c>
      <c r="DE402" s="258" t="str">
        <f>IFERROR(ROUND(DD402/K402,0),"")</f>
        <v/>
      </c>
      <c r="DF402" s="258" t="str">
        <f>IFERROR(ROUND(CO402/AQ402,1),"")</f>
        <v/>
      </c>
      <c r="DG402" s="231" t="str">
        <f t="shared" si="39"/>
        <v/>
      </c>
      <c r="DH402" s="225" t="str">
        <f t="shared" si="40"/>
        <v/>
      </c>
      <c r="DJ402" s="15" t="str">
        <f>IFERROR(#REF!-AO402,"")</f>
        <v/>
      </c>
      <c r="DL402" s="274" t="str">
        <f>IFERROR(#REF!-L402,"")</f>
        <v/>
      </c>
      <c r="DM402" s="238" t="e">
        <f>IF(#REF!&gt;AP402,0,1)</f>
        <v>#REF!</v>
      </c>
      <c r="DN402" s="238">
        <f>IF(AN402&lt;M402,0,1)</f>
        <v>1</v>
      </c>
      <c r="DO402" s="238">
        <f>IF(AN402&gt;N402,0,1)</f>
        <v>1</v>
      </c>
      <c r="DP402" s="238"/>
      <c r="DQ402" s="238"/>
      <c r="DR402" s="238"/>
      <c r="DS402" s="238"/>
      <c r="DT402" s="238"/>
      <c r="DU402" s="238"/>
      <c r="DV402" s="238"/>
      <c r="DW402" s="238"/>
      <c r="DX402" s="238"/>
      <c r="DY402" s="238"/>
      <c r="DZ402" s="238"/>
      <c r="EA402" s="238"/>
      <c r="EB402" s="238"/>
      <c r="EC402" s="238"/>
      <c r="ED402" s="238"/>
      <c r="EE402" s="238"/>
      <c r="EF402" s="238"/>
      <c r="EG402" s="238"/>
      <c r="EH402" s="238"/>
    </row>
    <row r="403" spans="1:138" s="196" customFormat="1" ht="31.5" hidden="1" customHeight="1" x14ac:dyDescent="0.2">
      <c r="A403" s="192"/>
      <c r="B403" s="172"/>
      <c r="C403" s="265"/>
      <c r="D403" s="172"/>
      <c r="E403" s="172"/>
      <c r="F403" s="172"/>
      <c r="G403" s="195"/>
      <c r="H403" s="258"/>
      <c r="I403" s="258"/>
      <c r="J403" s="258"/>
      <c r="K403" s="258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 t="str">
        <f t="shared" si="33"/>
        <v/>
      </c>
      <c r="AN403" s="269" t="str">
        <f t="shared" si="34"/>
        <v/>
      </c>
      <c r="AO403" s="184"/>
      <c r="AP403" s="185"/>
      <c r="AQ403" s="183" t="str">
        <f t="shared" si="35"/>
        <v/>
      </c>
      <c r="AR403" s="183" t="str">
        <f t="shared" si="36"/>
        <v/>
      </c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38"/>
      <c r="BR403" s="238"/>
      <c r="BS403" s="238"/>
      <c r="BT403" s="238"/>
      <c r="BU403" s="238"/>
      <c r="BV403" s="238"/>
      <c r="BW403" s="238"/>
      <c r="BX403" s="187"/>
      <c r="BY403" s="183"/>
      <c r="BZ403" s="183"/>
      <c r="CA403" s="183"/>
      <c r="CB403" s="183"/>
      <c r="CC403" s="183"/>
      <c r="CD403" s="183"/>
      <c r="CE403" s="238"/>
      <c r="CF403" s="238" t="str">
        <f t="shared" si="37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186" t="str">
        <f>IFERROR(ROUND((SUM(#REF!)),0),"")</f>
        <v/>
      </c>
      <c r="CP403" s="182"/>
      <c r="CQ403" s="188"/>
      <c r="CR403" s="174"/>
      <c r="CS403" s="174"/>
      <c r="CT403" s="174"/>
      <c r="CU403" s="174"/>
      <c r="CV403" s="230"/>
      <c r="CW403" s="230"/>
      <c r="CX403" s="230"/>
      <c r="CY403" s="230"/>
      <c r="CZ403" s="230"/>
      <c r="DA403" s="230"/>
      <c r="DB403" s="221" t="str">
        <f>IFERROR((AM403-L403)/L403,"")</f>
        <v/>
      </c>
      <c r="DC403" s="231">
        <f t="shared" si="38"/>
        <v>0</v>
      </c>
      <c r="DD403" s="15">
        <f>SUM(BH403:BP403,AV403:BD403)</f>
        <v>0</v>
      </c>
      <c r="DE403" s="258" t="str">
        <f>IFERROR(ROUND(DD403/K403,0),"")</f>
        <v/>
      </c>
      <c r="DF403" s="258" t="str">
        <f>IFERROR(ROUND(CO403/AQ403,1),"")</f>
        <v/>
      </c>
      <c r="DG403" s="231" t="str">
        <f t="shared" si="39"/>
        <v/>
      </c>
      <c r="DH403" s="225" t="str">
        <f t="shared" si="40"/>
        <v/>
      </c>
      <c r="DJ403" s="15" t="str">
        <f>IFERROR(#REF!-AO403,"")</f>
        <v/>
      </c>
      <c r="DL403" s="274" t="str">
        <f>IFERROR(#REF!-L403,"")</f>
        <v/>
      </c>
      <c r="DM403" s="238" t="e">
        <f>IF(#REF!&gt;AP403,0,1)</f>
        <v>#REF!</v>
      </c>
      <c r="DN403" s="238">
        <f>IF(AN403&lt;M403,0,1)</f>
        <v>1</v>
      </c>
      <c r="DO403" s="238">
        <f>IF(AN403&gt;N403,0,1)</f>
        <v>1</v>
      </c>
      <c r="DP403" s="238"/>
      <c r="DQ403" s="238"/>
      <c r="DR403" s="238"/>
      <c r="DS403" s="238"/>
      <c r="DT403" s="238"/>
      <c r="DU403" s="238"/>
      <c r="DV403" s="238"/>
      <c r="DW403" s="238"/>
      <c r="DX403" s="238"/>
      <c r="DY403" s="238"/>
      <c r="DZ403" s="238"/>
      <c r="EA403" s="238"/>
      <c r="EB403" s="238"/>
      <c r="EC403" s="238"/>
      <c r="ED403" s="238"/>
      <c r="EE403" s="238"/>
      <c r="EF403" s="238"/>
      <c r="EG403" s="238"/>
      <c r="EH403" s="238"/>
    </row>
    <row r="404" spans="1:138" s="196" customFormat="1" ht="31.5" hidden="1" customHeight="1" x14ac:dyDescent="0.2">
      <c r="A404" s="192"/>
      <c r="B404" s="172"/>
      <c r="C404" s="265"/>
      <c r="D404" s="172"/>
      <c r="E404" s="172"/>
      <c r="F404" s="172"/>
      <c r="G404" s="195"/>
      <c r="H404" s="258"/>
      <c r="I404" s="258"/>
      <c r="J404" s="258"/>
      <c r="K404" s="258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 t="str">
        <f t="shared" si="33"/>
        <v/>
      </c>
      <c r="AN404" s="269" t="str">
        <f t="shared" si="34"/>
        <v/>
      </c>
      <c r="AO404" s="184"/>
      <c r="AP404" s="185"/>
      <c r="AQ404" s="183" t="str">
        <f t="shared" si="35"/>
        <v/>
      </c>
      <c r="AR404" s="183" t="str">
        <f t="shared" si="36"/>
        <v/>
      </c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38"/>
      <c r="BR404" s="238"/>
      <c r="BS404" s="238"/>
      <c r="BT404" s="238"/>
      <c r="BU404" s="238"/>
      <c r="BV404" s="238"/>
      <c r="BW404" s="238"/>
      <c r="BX404" s="187"/>
      <c r="BY404" s="183"/>
      <c r="BZ404" s="183"/>
      <c r="CA404" s="183"/>
      <c r="CB404" s="183"/>
      <c r="CC404" s="183"/>
      <c r="CD404" s="183"/>
      <c r="CE404" s="238"/>
      <c r="CF404" s="238" t="str">
        <f t="shared" si="37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186" t="str">
        <f>IFERROR(ROUND((SUM(#REF!)),0),"")</f>
        <v/>
      </c>
      <c r="CP404" s="182"/>
      <c r="CQ404" s="188"/>
      <c r="CR404" s="174"/>
      <c r="CS404" s="174"/>
      <c r="CT404" s="174"/>
      <c r="CU404" s="174"/>
      <c r="CV404" s="230"/>
      <c r="CW404" s="230"/>
      <c r="CX404" s="230"/>
      <c r="CY404" s="230"/>
      <c r="CZ404" s="230"/>
      <c r="DA404" s="230"/>
      <c r="DB404" s="221" t="str">
        <f>IFERROR((AM404-L404)/L404,"")</f>
        <v/>
      </c>
      <c r="DC404" s="231">
        <f t="shared" si="38"/>
        <v>0</v>
      </c>
      <c r="DD404" s="15">
        <f>SUM(BH404:BP404,AV404:BD404)</f>
        <v>0</v>
      </c>
      <c r="DE404" s="258" t="str">
        <f>IFERROR(ROUND(DD404/K404,0),"")</f>
        <v/>
      </c>
      <c r="DF404" s="258" t="str">
        <f>IFERROR(ROUND(CO404/AQ404,1),"")</f>
        <v/>
      </c>
      <c r="DG404" s="231" t="str">
        <f t="shared" si="39"/>
        <v/>
      </c>
      <c r="DH404" s="225" t="str">
        <f t="shared" si="40"/>
        <v/>
      </c>
      <c r="DJ404" s="15" t="str">
        <f>IFERROR(#REF!-AO404,"")</f>
        <v/>
      </c>
      <c r="DL404" s="274" t="str">
        <f>IFERROR(#REF!-L404,"")</f>
        <v/>
      </c>
      <c r="DM404" s="238" t="e">
        <f>IF(#REF!&gt;AP404,0,1)</f>
        <v>#REF!</v>
      </c>
      <c r="DN404" s="238">
        <f>IF(AN404&lt;M404,0,1)</f>
        <v>1</v>
      </c>
      <c r="DO404" s="238">
        <f>IF(AN404&gt;N404,0,1)</f>
        <v>1</v>
      </c>
      <c r="DP404" s="238"/>
      <c r="DQ404" s="238"/>
      <c r="DR404" s="238"/>
      <c r="DS404" s="238"/>
      <c r="DT404" s="238"/>
      <c r="DU404" s="238"/>
      <c r="DV404" s="238"/>
      <c r="DW404" s="238"/>
      <c r="DX404" s="238"/>
      <c r="DY404" s="238"/>
      <c r="DZ404" s="238"/>
      <c r="EA404" s="238"/>
      <c r="EB404" s="238"/>
      <c r="EC404" s="238"/>
      <c r="ED404" s="238"/>
      <c r="EE404" s="238"/>
      <c r="EF404" s="238"/>
      <c r="EG404" s="238"/>
      <c r="EH404" s="238"/>
    </row>
    <row r="405" spans="1:138" s="196" customFormat="1" ht="31.5" hidden="1" customHeight="1" x14ac:dyDescent="0.2">
      <c r="A405" s="192"/>
      <c r="B405" s="172"/>
      <c r="C405" s="265"/>
      <c r="D405" s="172"/>
      <c r="E405" s="172"/>
      <c r="F405" s="172"/>
      <c r="G405" s="195"/>
      <c r="H405" s="258"/>
      <c r="I405" s="258"/>
      <c r="J405" s="258"/>
      <c r="K405" s="258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 t="str">
        <f t="shared" si="33"/>
        <v/>
      </c>
      <c r="AN405" s="269" t="str">
        <f t="shared" si="34"/>
        <v/>
      </c>
      <c r="AO405" s="184"/>
      <c r="AP405" s="185"/>
      <c r="AQ405" s="183" t="str">
        <f t="shared" si="35"/>
        <v/>
      </c>
      <c r="AR405" s="183" t="str">
        <f t="shared" si="36"/>
        <v/>
      </c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38"/>
      <c r="BR405" s="238"/>
      <c r="BS405" s="238"/>
      <c r="BT405" s="238"/>
      <c r="BU405" s="238"/>
      <c r="BV405" s="238"/>
      <c r="BW405" s="238"/>
      <c r="BX405" s="187"/>
      <c r="BY405" s="183"/>
      <c r="BZ405" s="183"/>
      <c r="CA405" s="183"/>
      <c r="CB405" s="183"/>
      <c r="CC405" s="183"/>
      <c r="CD405" s="183"/>
      <c r="CE405" s="238"/>
      <c r="CF405" s="238" t="str">
        <f t="shared" si="37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186" t="str">
        <f>IFERROR(ROUND((SUM(#REF!)),0),"")</f>
        <v/>
      </c>
      <c r="CP405" s="182"/>
      <c r="CQ405" s="188"/>
      <c r="CR405" s="174"/>
      <c r="CS405" s="174"/>
      <c r="CT405" s="174"/>
      <c r="CU405" s="174"/>
      <c r="CV405" s="230"/>
      <c r="CW405" s="230"/>
      <c r="CX405" s="230"/>
      <c r="CY405" s="230"/>
      <c r="CZ405" s="230"/>
      <c r="DA405" s="230"/>
      <c r="DB405" s="221" t="str">
        <f>IFERROR((AM405-L405)/L405,"")</f>
        <v/>
      </c>
      <c r="DC405" s="231">
        <f t="shared" si="38"/>
        <v>0</v>
      </c>
      <c r="DD405" s="15">
        <f>SUM(BH405:BP405,AV405:BD405)</f>
        <v>0</v>
      </c>
      <c r="DE405" s="258" t="str">
        <f>IFERROR(ROUND(DD405/K405,0),"")</f>
        <v/>
      </c>
      <c r="DF405" s="258" t="str">
        <f>IFERROR(ROUND(CO405/AQ405,1),"")</f>
        <v/>
      </c>
      <c r="DG405" s="231" t="str">
        <f t="shared" si="39"/>
        <v/>
      </c>
      <c r="DH405" s="225" t="str">
        <f t="shared" si="40"/>
        <v/>
      </c>
      <c r="DJ405" s="15" t="str">
        <f>IFERROR(#REF!-AO405,"")</f>
        <v/>
      </c>
      <c r="DL405" s="274" t="str">
        <f>IFERROR(#REF!-L405,"")</f>
        <v/>
      </c>
      <c r="DM405" s="238" t="e">
        <f>IF(#REF!&gt;AP405,0,1)</f>
        <v>#REF!</v>
      </c>
      <c r="DN405" s="238">
        <f>IF(AN405&lt;M405,0,1)</f>
        <v>1</v>
      </c>
      <c r="DO405" s="238">
        <f>IF(AN405&gt;N405,0,1)</f>
        <v>1</v>
      </c>
      <c r="DP405" s="238"/>
      <c r="DQ405" s="238"/>
      <c r="DR405" s="238"/>
      <c r="DS405" s="238"/>
      <c r="DT405" s="238"/>
      <c r="DU405" s="238"/>
      <c r="DV405" s="238"/>
      <c r="DW405" s="238"/>
      <c r="DX405" s="238"/>
      <c r="DY405" s="238"/>
      <c r="DZ405" s="238"/>
      <c r="EA405" s="238"/>
      <c r="EB405" s="238"/>
      <c r="EC405" s="238"/>
      <c r="ED405" s="238"/>
      <c r="EE405" s="238"/>
      <c r="EF405" s="238"/>
      <c r="EG405" s="238"/>
      <c r="EH405" s="238"/>
    </row>
    <row r="406" spans="1:138" s="196" customFormat="1" ht="31.5" hidden="1" customHeight="1" x14ac:dyDescent="0.2">
      <c r="A406" s="192"/>
      <c r="B406" s="172"/>
      <c r="C406" s="265"/>
      <c r="D406" s="172"/>
      <c r="E406" s="172"/>
      <c r="F406" s="172"/>
      <c r="G406" s="195"/>
      <c r="H406" s="258"/>
      <c r="I406" s="258"/>
      <c r="J406" s="258"/>
      <c r="K406" s="258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 t="str">
        <f t="shared" si="33"/>
        <v/>
      </c>
      <c r="AN406" s="269" t="str">
        <f t="shared" si="34"/>
        <v/>
      </c>
      <c r="AO406" s="184"/>
      <c r="AP406" s="185"/>
      <c r="AQ406" s="183" t="str">
        <f t="shared" si="35"/>
        <v/>
      </c>
      <c r="AR406" s="183" t="str">
        <f t="shared" si="36"/>
        <v/>
      </c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38"/>
      <c r="BR406" s="238"/>
      <c r="BS406" s="238"/>
      <c r="BT406" s="238"/>
      <c r="BU406" s="238"/>
      <c r="BV406" s="238"/>
      <c r="BW406" s="238"/>
      <c r="BX406" s="187"/>
      <c r="BY406" s="183"/>
      <c r="BZ406" s="183"/>
      <c r="CA406" s="183"/>
      <c r="CB406" s="183"/>
      <c r="CC406" s="183"/>
      <c r="CD406" s="183"/>
      <c r="CE406" s="238"/>
      <c r="CF406" s="238" t="str">
        <f t="shared" si="37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186" t="str">
        <f>IFERROR(ROUND((SUM(#REF!)),0),"")</f>
        <v/>
      </c>
      <c r="CP406" s="182"/>
      <c r="CQ406" s="188"/>
      <c r="CR406" s="174"/>
      <c r="CS406" s="174"/>
      <c r="CT406" s="174"/>
      <c r="CU406" s="174"/>
      <c r="CV406" s="230"/>
      <c r="CW406" s="230"/>
      <c r="CX406" s="230"/>
      <c r="CY406" s="230"/>
      <c r="CZ406" s="230"/>
      <c r="DA406" s="230"/>
      <c r="DB406" s="221" t="str">
        <f>IFERROR((AM406-L406)/L406,"")</f>
        <v/>
      </c>
      <c r="DC406" s="231">
        <f t="shared" si="38"/>
        <v>0</v>
      </c>
      <c r="DD406" s="15">
        <f>SUM(BH406:BP406,AV406:BD406)</f>
        <v>0</v>
      </c>
      <c r="DE406" s="258" t="str">
        <f>IFERROR(ROUND(DD406/K406,0),"")</f>
        <v/>
      </c>
      <c r="DF406" s="258" t="str">
        <f>IFERROR(ROUND(CO406/AQ406,1),"")</f>
        <v/>
      </c>
      <c r="DG406" s="231" t="str">
        <f t="shared" si="39"/>
        <v/>
      </c>
      <c r="DH406" s="225" t="str">
        <f t="shared" si="40"/>
        <v/>
      </c>
      <c r="DJ406" s="15" t="str">
        <f>IFERROR(#REF!-AO406,"")</f>
        <v/>
      </c>
      <c r="DL406" s="274" t="str">
        <f>IFERROR(#REF!-L406,"")</f>
        <v/>
      </c>
      <c r="DM406" s="238" t="e">
        <f>IF(#REF!&gt;AP406,0,1)</f>
        <v>#REF!</v>
      </c>
      <c r="DN406" s="238">
        <f>IF(AN406&lt;M406,0,1)</f>
        <v>1</v>
      </c>
      <c r="DO406" s="238">
        <f>IF(AN406&gt;N406,0,1)</f>
        <v>1</v>
      </c>
      <c r="DP406" s="238"/>
      <c r="DQ406" s="238"/>
      <c r="DR406" s="238"/>
      <c r="DS406" s="238"/>
      <c r="DT406" s="238"/>
      <c r="DU406" s="238"/>
      <c r="DV406" s="238"/>
      <c r="DW406" s="238"/>
      <c r="DX406" s="238"/>
      <c r="DY406" s="238"/>
      <c r="DZ406" s="238"/>
      <c r="EA406" s="238"/>
      <c r="EB406" s="238"/>
      <c r="EC406" s="238"/>
      <c r="ED406" s="238"/>
      <c r="EE406" s="238"/>
      <c r="EF406" s="238"/>
      <c r="EG406" s="238"/>
      <c r="EH406" s="238"/>
    </row>
    <row r="407" spans="1:138" s="196" customFormat="1" ht="31.5" hidden="1" customHeight="1" x14ac:dyDescent="0.2">
      <c r="A407" s="192"/>
      <c r="B407" s="172"/>
      <c r="C407" s="265"/>
      <c r="D407" s="172"/>
      <c r="E407" s="172"/>
      <c r="F407" s="172"/>
      <c r="G407" s="195"/>
      <c r="H407" s="258"/>
      <c r="I407" s="258"/>
      <c r="J407" s="258"/>
      <c r="K407" s="258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 t="str">
        <f t="shared" si="33"/>
        <v/>
      </c>
      <c r="AN407" s="269" t="str">
        <f t="shared" si="34"/>
        <v/>
      </c>
      <c r="AO407" s="184"/>
      <c r="AP407" s="185"/>
      <c r="AQ407" s="183" t="str">
        <f t="shared" si="35"/>
        <v/>
      </c>
      <c r="AR407" s="183" t="str">
        <f t="shared" si="36"/>
        <v/>
      </c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38"/>
      <c r="BR407" s="238"/>
      <c r="BS407" s="238"/>
      <c r="BT407" s="238"/>
      <c r="BU407" s="238"/>
      <c r="BV407" s="238"/>
      <c r="BW407" s="238"/>
      <c r="BX407" s="187"/>
      <c r="BY407" s="183"/>
      <c r="BZ407" s="183"/>
      <c r="CA407" s="183"/>
      <c r="CB407" s="183"/>
      <c r="CC407" s="183"/>
      <c r="CD407" s="183"/>
      <c r="CE407" s="238"/>
      <c r="CF407" s="238" t="str">
        <f t="shared" si="37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186" t="str">
        <f>IFERROR(ROUND((SUM(#REF!)),0),"")</f>
        <v/>
      </c>
      <c r="CP407" s="182"/>
      <c r="CQ407" s="188"/>
      <c r="CR407" s="174"/>
      <c r="CS407" s="174"/>
      <c r="CT407" s="174"/>
      <c r="CU407" s="174"/>
      <c r="CV407" s="230"/>
      <c r="CW407" s="230"/>
      <c r="CX407" s="230"/>
      <c r="CY407" s="230"/>
      <c r="CZ407" s="230"/>
      <c r="DA407" s="230"/>
      <c r="DB407" s="221" t="str">
        <f>IFERROR((AM407-L407)/L407,"")</f>
        <v/>
      </c>
      <c r="DC407" s="231">
        <f t="shared" si="38"/>
        <v>0</v>
      </c>
      <c r="DD407" s="15">
        <f>SUM(BH407:BP407,AV407:BD407)</f>
        <v>0</v>
      </c>
      <c r="DE407" s="258" t="str">
        <f>IFERROR(ROUND(DD407/K407,0),"")</f>
        <v/>
      </c>
      <c r="DF407" s="258" t="str">
        <f>IFERROR(ROUND(CO407/AQ407,1),"")</f>
        <v/>
      </c>
      <c r="DG407" s="231" t="str">
        <f t="shared" si="39"/>
        <v/>
      </c>
      <c r="DH407" s="225" t="str">
        <f t="shared" si="40"/>
        <v/>
      </c>
      <c r="DJ407" s="15" t="str">
        <f>IFERROR(#REF!-AO407,"")</f>
        <v/>
      </c>
      <c r="DL407" s="274" t="str">
        <f>IFERROR(#REF!-L407,"")</f>
        <v/>
      </c>
      <c r="DM407" s="238" t="e">
        <f>IF(#REF!&gt;AP407,0,1)</f>
        <v>#REF!</v>
      </c>
      <c r="DN407" s="238">
        <f>IF(AN407&lt;M407,0,1)</f>
        <v>1</v>
      </c>
      <c r="DO407" s="238">
        <f>IF(AN407&gt;N407,0,1)</f>
        <v>1</v>
      </c>
      <c r="DP407" s="238"/>
      <c r="DQ407" s="238"/>
      <c r="DR407" s="238"/>
      <c r="DS407" s="238"/>
      <c r="DT407" s="238"/>
      <c r="DU407" s="238"/>
      <c r="DV407" s="238"/>
      <c r="DW407" s="238"/>
      <c r="DX407" s="238"/>
      <c r="DY407" s="238"/>
      <c r="DZ407" s="238"/>
      <c r="EA407" s="238"/>
      <c r="EB407" s="238"/>
      <c r="EC407" s="238"/>
      <c r="ED407" s="238"/>
      <c r="EE407" s="238"/>
      <c r="EF407" s="238"/>
      <c r="EG407" s="238"/>
      <c r="EH407" s="238"/>
    </row>
    <row r="408" spans="1:138" s="196" customFormat="1" ht="31.5" hidden="1" customHeight="1" x14ac:dyDescent="0.2">
      <c r="A408" s="192"/>
      <c r="B408" s="172"/>
      <c r="C408" s="265"/>
      <c r="D408" s="172"/>
      <c r="E408" s="172"/>
      <c r="F408" s="172"/>
      <c r="G408" s="195"/>
      <c r="H408" s="258"/>
      <c r="I408" s="258"/>
      <c r="J408" s="258"/>
      <c r="K408" s="258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 t="str">
        <f t="shared" si="33"/>
        <v/>
      </c>
      <c r="AN408" s="269" t="str">
        <f t="shared" si="34"/>
        <v/>
      </c>
      <c r="AO408" s="184"/>
      <c r="AP408" s="185"/>
      <c r="AQ408" s="183" t="str">
        <f t="shared" si="35"/>
        <v/>
      </c>
      <c r="AR408" s="183" t="str">
        <f t="shared" si="36"/>
        <v/>
      </c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38"/>
      <c r="BR408" s="238"/>
      <c r="BS408" s="238"/>
      <c r="BT408" s="238"/>
      <c r="BU408" s="238"/>
      <c r="BV408" s="238"/>
      <c r="BW408" s="238"/>
      <c r="BX408" s="187"/>
      <c r="BY408" s="183"/>
      <c r="BZ408" s="183"/>
      <c r="CA408" s="183"/>
      <c r="CB408" s="183"/>
      <c r="CC408" s="183"/>
      <c r="CD408" s="183"/>
      <c r="CE408" s="238"/>
      <c r="CF408" s="238" t="str">
        <f t="shared" si="37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186" t="str">
        <f>IFERROR(ROUND((SUM(#REF!)),0),"")</f>
        <v/>
      </c>
      <c r="CP408" s="182"/>
      <c r="CQ408" s="188"/>
      <c r="CR408" s="174"/>
      <c r="CS408" s="174"/>
      <c r="CT408" s="174"/>
      <c r="CU408" s="174"/>
      <c r="CV408" s="230"/>
      <c r="CW408" s="230"/>
      <c r="CX408" s="230"/>
      <c r="CY408" s="230"/>
      <c r="CZ408" s="230"/>
      <c r="DA408" s="230"/>
      <c r="DB408" s="221" t="str">
        <f>IFERROR((AM408-L408)/L408,"")</f>
        <v/>
      </c>
      <c r="DC408" s="231">
        <f t="shared" si="38"/>
        <v>0</v>
      </c>
      <c r="DD408" s="15">
        <f>SUM(BH408:BP408,AV408:BD408)</f>
        <v>0</v>
      </c>
      <c r="DE408" s="258" t="str">
        <f>IFERROR(ROUND(DD408/K408,0),"")</f>
        <v/>
      </c>
      <c r="DF408" s="258" t="str">
        <f>IFERROR(ROUND(CO408/AQ408,1),"")</f>
        <v/>
      </c>
      <c r="DG408" s="231" t="str">
        <f t="shared" si="39"/>
        <v/>
      </c>
      <c r="DH408" s="225" t="str">
        <f t="shared" si="40"/>
        <v/>
      </c>
      <c r="DJ408" s="15" t="str">
        <f>IFERROR(#REF!-AO408,"")</f>
        <v/>
      </c>
      <c r="DL408" s="274" t="str">
        <f>IFERROR(#REF!-L408,"")</f>
        <v/>
      </c>
      <c r="DM408" s="238" t="e">
        <f>IF(#REF!&gt;AP408,0,1)</f>
        <v>#REF!</v>
      </c>
      <c r="DN408" s="238">
        <f>IF(AN408&lt;M408,0,1)</f>
        <v>1</v>
      </c>
      <c r="DO408" s="238">
        <f>IF(AN408&gt;N408,0,1)</f>
        <v>1</v>
      </c>
      <c r="DP408" s="238"/>
      <c r="DQ408" s="238"/>
      <c r="DR408" s="238"/>
      <c r="DS408" s="238"/>
      <c r="DT408" s="238"/>
      <c r="DU408" s="238"/>
      <c r="DV408" s="238"/>
      <c r="DW408" s="238"/>
      <c r="DX408" s="238"/>
      <c r="DY408" s="238"/>
      <c r="DZ408" s="238"/>
      <c r="EA408" s="238"/>
      <c r="EB408" s="238"/>
      <c r="EC408" s="238"/>
      <c r="ED408" s="238"/>
      <c r="EE408" s="238"/>
      <c r="EF408" s="238"/>
      <c r="EG408" s="238"/>
      <c r="EH408" s="238"/>
    </row>
    <row r="409" spans="1:138" s="196" customFormat="1" ht="31.5" hidden="1" customHeight="1" x14ac:dyDescent="0.2">
      <c r="A409" s="192"/>
      <c r="B409" s="172"/>
      <c r="C409" s="265"/>
      <c r="D409" s="172"/>
      <c r="E409" s="172"/>
      <c r="F409" s="172"/>
      <c r="G409" s="195"/>
      <c r="H409" s="258"/>
      <c r="I409" s="258"/>
      <c r="J409" s="258"/>
      <c r="K409" s="258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 t="str">
        <f t="shared" si="33"/>
        <v/>
      </c>
      <c r="AN409" s="269" t="str">
        <f t="shared" si="34"/>
        <v/>
      </c>
      <c r="AO409" s="184"/>
      <c r="AP409" s="185"/>
      <c r="AQ409" s="183" t="str">
        <f t="shared" si="35"/>
        <v/>
      </c>
      <c r="AR409" s="183" t="str">
        <f t="shared" si="36"/>
        <v/>
      </c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38"/>
      <c r="BR409" s="238"/>
      <c r="BS409" s="238"/>
      <c r="BT409" s="238"/>
      <c r="BU409" s="238"/>
      <c r="BV409" s="238"/>
      <c r="BW409" s="238"/>
      <c r="BX409" s="187"/>
      <c r="BY409" s="183"/>
      <c r="BZ409" s="183"/>
      <c r="CA409" s="183"/>
      <c r="CB409" s="183"/>
      <c r="CC409" s="183"/>
      <c r="CD409" s="183"/>
      <c r="CE409" s="238"/>
      <c r="CF409" s="238" t="str">
        <f t="shared" si="37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186" t="str">
        <f>IFERROR(ROUND((SUM(#REF!)),0),"")</f>
        <v/>
      </c>
      <c r="CP409" s="182"/>
      <c r="CQ409" s="188"/>
      <c r="CR409" s="174"/>
      <c r="CS409" s="174"/>
      <c r="CT409" s="174"/>
      <c r="CU409" s="174"/>
      <c r="CV409" s="230"/>
      <c r="CW409" s="230"/>
      <c r="CX409" s="230"/>
      <c r="CY409" s="230"/>
      <c r="CZ409" s="230"/>
      <c r="DA409" s="230"/>
      <c r="DB409" s="221" t="str">
        <f>IFERROR((AM409-L409)/L409,"")</f>
        <v/>
      </c>
      <c r="DC409" s="231">
        <f t="shared" si="38"/>
        <v>0</v>
      </c>
      <c r="DD409" s="15">
        <f>SUM(BH409:BP409,AV409:BD409)</f>
        <v>0</v>
      </c>
      <c r="DE409" s="258" t="str">
        <f>IFERROR(ROUND(DD409/K409,0),"")</f>
        <v/>
      </c>
      <c r="DF409" s="258" t="str">
        <f>IFERROR(ROUND(CO409/AQ409,1),"")</f>
        <v/>
      </c>
      <c r="DG409" s="231" t="str">
        <f t="shared" si="39"/>
        <v/>
      </c>
      <c r="DH409" s="225" t="str">
        <f t="shared" si="40"/>
        <v/>
      </c>
      <c r="DJ409" s="15" t="str">
        <f>IFERROR(#REF!-AO409,"")</f>
        <v/>
      </c>
      <c r="DL409" s="274" t="str">
        <f>IFERROR(#REF!-L409,"")</f>
        <v/>
      </c>
      <c r="DM409" s="238" t="e">
        <f>IF(#REF!&gt;AP409,0,1)</f>
        <v>#REF!</v>
      </c>
      <c r="DN409" s="238">
        <f>IF(AN409&lt;M409,0,1)</f>
        <v>1</v>
      </c>
      <c r="DO409" s="238">
        <f>IF(AN409&gt;N409,0,1)</f>
        <v>1</v>
      </c>
      <c r="DP409" s="238"/>
      <c r="DQ409" s="238"/>
      <c r="DR409" s="238"/>
      <c r="DS409" s="238"/>
      <c r="DT409" s="238"/>
      <c r="DU409" s="238"/>
      <c r="DV409" s="238"/>
      <c r="DW409" s="238"/>
      <c r="DX409" s="238"/>
      <c r="DY409" s="238"/>
      <c r="DZ409" s="238"/>
      <c r="EA409" s="238"/>
      <c r="EB409" s="238"/>
      <c r="EC409" s="238"/>
      <c r="ED409" s="238"/>
      <c r="EE409" s="238"/>
      <c r="EF409" s="238"/>
      <c r="EG409" s="238"/>
      <c r="EH409" s="238"/>
    </row>
    <row r="410" spans="1:138" s="196" customFormat="1" ht="31.5" hidden="1" customHeight="1" x14ac:dyDescent="0.2">
      <c r="A410" s="192"/>
      <c r="B410" s="172"/>
      <c r="C410" s="265"/>
      <c r="D410" s="172"/>
      <c r="E410" s="172"/>
      <c r="F410" s="172"/>
      <c r="G410" s="195"/>
      <c r="H410" s="258"/>
      <c r="I410" s="258"/>
      <c r="J410" s="258"/>
      <c r="K410" s="258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 t="str">
        <f t="shared" si="33"/>
        <v/>
      </c>
      <c r="AN410" s="269" t="str">
        <f t="shared" si="34"/>
        <v/>
      </c>
      <c r="AO410" s="184"/>
      <c r="AP410" s="185"/>
      <c r="AQ410" s="183" t="str">
        <f t="shared" si="35"/>
        <v/>
      </c>
      <c r="AR410" s="183" t="str">
        <f t="shared" si="36"/>
        <v/>
      </c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38"/>
      <c r="BR410" s="238"/>
      <c r="BS410" s="238"/>
      <c r="BT410" s="238"/>
      <c r="BU410" s="238"/>
      <c r="BV410" s="238"/>
      <c r="BW410" s="238"/>
      <c r="BX410" s="187"/>
      <c r="BY410" s="183"/>
      <c r="BZ410" s="183"/>
      <c r="CA410" s="183"/>
      <c r="CB410" s="183"/>
      <c r="CC410" s="183"/>
      <c r="CD410" s="183"/>
      <c r="CE410" s="238"/>
      <c r="CF410" s="238" t="str">
        <f t="shared" si="37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186" t="str">
        <f>IFERROR(ROUND((SUM(#REF!)),0),"")</f>
        <v/>
      </c>
      <c r="CP410" s="182"/>
      <c r="CQ410" s="188"/>
      <c r="CR410" s="174"/>
      <c r="CS410" s="174"/>
      <c r="CT410" s="174"/>
      <c r="CU410" s="174"/>
      <c r="CV410" s="230"/>
      <c r="CW410" s="230"/>
      <c r="CX410" s="230"/>
      <c r="CY410" s="230"/>
      <c r="CZ410" s="230"/>
      <c r="DA410" s="230"/>
      <c r="DB410" s="221" t="str">
        <f>IFERROR((AM410-L410)/L410,"")</f>
        <v/>
      </c>
      <c r="DC410" s="231">
        <f t="shared" si="38"/>
        <v>0</v>
      </c>
      <c r="DD410" s="15">
        <f>SUM(BH410:BP410,AV410:BD410)</f>
        <v>0</v>
      </c>
      <c r="DE410" s="258" t="str">
        <f>IFERROR(ROUND(DD410/K410,0),"")</f>
        <v/>
      </c>
      <c r="DF410" s="258" t="str">
        <f>IFERROR(ROUND(CO410/AQ410,1),"")</f>
        <v/>
      </c>
      <c r="DG410" s="231" t="str">
        <f t="shared" si="39"/>
        <v/>
      </c>
      <c r="DH410" s="225" t="str">
        <f t="shared" si="40"/>
        <v/>
      </c>
      <c r="DJ410" s="15" t="str">
        <f>IFERROR(#REF!-AO410,"")</f>
        <v/>
      </c>
      <c r="DL410" s="274" t="str">
        <f>IFERROR(#REF!-L410,"")</f>
        <v/>
      </c>
      <c r="DM410" s="238" t="e">
        <f>IF(#REF!&gt;AP410,0,1)</f>
        <v>#REF!</v>
      </c>
      <c r="DN410" s="238">
        <f>IF(AN410&lt;M410,0,1)</f>
        <v>1</v>
      </c>
      <c r="DO410" s="238">
        <f>IF(AN410&gt;N410,0,1)</f>
        <v>1</v>
      </c>
      <c r="DP410" s="238"/>
      <c r="DQ410" s="238"/>
      <c r="DR410" s="238"/>
      <c r="DS410" s="238"/>
      <c r="DT410" s="238"/>
      <c r="DU410" s="238"/>
      <c r="DV410" s="238"/>
      <c r="DW410" s="238"/>
      <c r="DX410" s="238"/>
      <c r="DY410" s="238"/>
      <c r="DZ410" s="238"/>
      <c r="EA410" s="238"/>
      <c r="EB410" s="238"/>
      <c r="EC410" s="238"/>
      <c r="ED410" s="238"/>
      <c r="EE410" s="238"/>
      <c r="EF410" s="238"/>
      <c r="EG410" s="238"/>
      <c r="EH410" s="238"/>
    </row>
    <row r="411" spans="1:138" s="196" customFormat="1" ht="31.5" hidden="1" customHeight="1" x14ac:dyDescent="0.2">
      <c r="A411" s="192"/>
      <c r="B411" s="172"/>
      <c r="C411" s="265"/>
      <c r="D411" s="172"/>
      <c r="E411" s="172"/>
      <c r="F411" s="172"/>
      <c r="G411" s="195"/>
      <c r="H411" s="258"/>
      <c r="I411" s="258"/>
      <c r="J411" s="258"/>
      <c r="K411" s="258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 t="str">
        <f t="shared" si="33"/>
        <v/>
      </c>
      <c r="AN411" s="269" t="str">
        <f t="shared" si="34"/>
        <v/>
      </c>
      <c r="AO411" s="184"/>
      <c r="AP411" s="185"/>
      <c r="AQ411" s="183" t="str">
        <f t="shared" si="35"/>
        <v/>
      </c>
      <c r="AR411" s="183" t="str">
        <f t="shared" si="36"/>
        <v/>
      </c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38"/>
      <c r="BR411" s="238"/>
      <c r="BS411" s="238"/>
      <c r="BT411" s="238"/>
      <c r="BU411" s="238"/>
      <c r="BV411" s="238"/>
      <c r="BW411" s="238"/>
      <c r="BX411" s="187"/>
      <c r="BY411" s="183"/>
      <c r="BZ411" s="183"/>
      <c r="CA411" s="183"/>
      <c r="CB411" s="183"/>
      <c r="CC411" s="183"/>
      <c r="CD411" s="183"/>
      <c r="CE411" s="238"/>
      <c r="CF411" s="238" t="str">
        <f t="shared" si="37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186" t="str">
        <f>IFERROR(ROUND((SUM(#REF!)),0),"")</f>
        <v/>
      </c>
      <c r="CP411" s="182"/>
      <c r="CQ411" s="188"/>
      <c r="CR411" s="174"/>
      <c r="CS411" s="174"/>
      <c r="CT411" s="174"/>
      <c r="CU411" s="174"/>
      <c r="CV411" s="230"/>
      <c r="CW411" s="230"/>
      <c r="CX411" s="230"/>
      <c r="CY411" s="230"/>
      <c r="CZ411" s="230"/>
      <c r="DA411" s="230"/>
      <c r="DB411" s="221" t="str">
        <f>IFERROR((AM411-L411)/L411,"")</f>
        <v/>
      </c>
      <c r="DC411" s="231">
        <f t="shared" si="38"/>
        <v>0</v>
      </c>
      <c r="DD411" s="15">
        <f>SUM(BH411:BP411,AV411:BD411)</f>
        <v>0</v>
      </c>
      <c r="DE411" s="258" t="str">
        <f>IFERROR(ROUND(DD411/K411,0),"")</f>
        <v/>
      </c>
      <c r="DF411" s="258" t="str">
        <f>IFERROR(ROUND(CO411/AQ411,1),"")</f>
        <v/>
      </c>
      <c r="DG411" s="231" t="str">
        <f t="shared" si="39"/>
        <v/>
      </c>
      <c r="DH411" s="225" t="str">
        <f t="shared" si="40"/>
        <v/>
      </c>
      <c r="DJ411" s="15" t="str">
        <f>IFERROR(#REF!-AO411,"")</f>
        <v/>
      </c>
      <c r="DL411" s="274" t="str">
        <f>IFERROR(#REF!-L411,"")</f>
        <v/>
      </c>
      <c r="DM411" s="238" t="e">
        <f>IF(#REF!&gt;AP411,0,1)</f>
        <v>#REF!</v>
      </c>
      <c r="DN411" s="238">
        <f>IF(AN411&lt;M411,0,1)</f>
        <v>1</v>
      </c>
      <c r="DO411" s="238">
        <f>IF(AN411&gt;N411,0,1)</f>
        <v>1</v>
      </c>
      <c r="DP411" s="238"/>
      <c r="DQ411" s="238"/>
      <c r="DR411" s="238"/>
      <c r="DS411" s="238"/>
      <c r="DT411" s="238"/>
      <c r="DU411" s="238"/>
      <c r="DV411" s="238"/>
      <c r="DW411" s="238"/>
      <c r="DX411" s="238"/>
      <c r="DY411" s="238"/>
      <c r="DZ411" s="238"/>
      <c r="EA411" s="238"/>
      <c r="EB411" s="238"/>
      <c r="EC411" s="238"/>
      <c r="ED411" s="238"/>
      <c r="EE411" s="238"/>
      <c r="EF411" s="238"/>
      <c r="EG411" s="238"/>
      <c r="EH411" s="238"/>
    </row>
    <row r="412" spans="1:138" s="196" customFormat="1" ht="31.5" hidden="1" customHeight="1" x14ac:dyDescent="0.2">
      <c r="A412" s="192"/>
      <c r="B412" s="172"/>
      <c r="C412" s="265"/>
      <c r="D412" s="172"/>
      <c r="E412" s="172"/>
      <c r="F412" s="172"/>
      <c r="G412" s="195"/>
      <c r="H412" s="258"/>
      <c r="I412" s="258"/>
      <c r="J412" s="258"/>
      <c r="K412" s="258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 t="str">
        <f t="shared" si="33"/>
        <v/>
      </c>
      <c r="AN412" s="269" t="str">
        <f t="shared" si="34"/>
        <v/>
      </c>
      <c r="AO412" s="184"/>
      <c r="AP412" s="185"/>
      <c r="AQ412" s="183" t="str">
        <f t="shared" si="35"/>
        <v/>
      </c>
      <c r="AR412" s="183" t="str">
        <f t="shared" si="36"/>
        <v/>
      </c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38"/>
      <c r="BR412" s="238"/>
      <c r="BS412" s="238"/>
      <c r="BT412" s="238"/>
      <c r="BU412" s="238"/>
      <c r="BV412" s="238"/>
      <c r="BW412" s="238"/>
      <c r="BX412" s="187"/>
      <c r="BY412" s="183"/>
      <c r="BZ412" s="183"/>
      <c r="CA412" s="183"/>
      <c r="CB412" s="183"/>
      <c r="CC412" s="183"/>
      <c r="CD412" s="183"/>
      <c r="CE412" s="238"/>
      <c r="CF412" s="238" t="str">
        <f t="shared" si="37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186" t="str">
        <f>IFERROR(ROUND((SUM(#REF!)),0),"")</f>
        <v/>
      </c>
      <c r="CP412" s="182"/>
      <c r="CQ412" s="188"/>
      <c r="CR412" s="174"/>
      <c r="CS412" s="174"/>
      <c r="CT412" s="174"/>
      <c r="CU412" s="174"/>
      <c r="CV412" s="230"/>
      <c r="CW412" s="230"/>
      <c r="CX412" s="230"/>
      <c r="CY412" s="230"/>
      <c r="CZ412" s="230"/>
      <c r="DA412" s="230"/>
      <c r="DB412" s="221" t="str">
        <f>IFERROR((AM412-L412)/L412,"")</f>
        <v/>
      </c>
      <c r="DC412" s="231">
        <f t="shared" si="38"/>
        <v>0</v>
      </c>
      <c r="DD412" s="15">
        <f>SUM(BH412:BP412,AV412:BD412)</f>
        <v>0</v>
      </c>
      <c r="DE412" s="258" t="str">
        <f>IFERROR(ROUND(DD412/K412,0),"")</f>
        <v/>
      </c>
      <c r="DF412" s="258" t="str">
        <f>IFERROR(ROUND(CO412/AQ412,1),"")</f>
        <v/>
      </c>
      <c r="DG412" s="231" t="str">
        <f t="shared" si="39"/>
        <v/>
      </c>
      <c r="DH412" s="225" t="str">
        <f t="shared" si="40"/>
        <v/>
      </c>
      <c r="DJ412" s="15" t="str">
        <f>IFERROR(#REF!-AO412,"")</f>
        <v/>
      </c>
      <c r="DL412" s="274" t="str">
        <f>IFERROR(#REF!-L412,"")</f>
        <v/>
      </c>
      <c r="DM412" s="238" t="e">
        <f>IF(#REF!&gt;AP412,0,1)</f>
        <v>#REF!</v>
      </c>
      <c r="DN412" s="238">
        <f>IF(AN412&lt;M412,0,1)</f>
        <v>1</v>
      </c>
      <c r="DO412" s="238">
        <f>IF(AN412&gt;N412,0,1)</f>
        <v>1</v>
      </c>
      <c r="DP412" s="238"/>
      <c r="DQ412" s="238"/>
      <c r="DR412" s="238"/>
      <c r="DS412" s="238"/>
      <c r="DT412" s="238"/>
      <c r="DU412" s="238"/>
      <c r="DV412" s="238"/>
      <c r="DW412" s="238"/>
      <c r="DX412" s="238"/>
      <c r="DY412" s="238"/>
      <c r="DZ412" s="238"/>
      <c r="EA412" s="238"/>
      <c r="EB412" s="238"/>
      <c r="EC412" s="238"/>
      <c r="ED412" s="238"/>
      <c r="EE412" s="238"/>
      <c r="EF412" s="238"/>
      <c r="EG412" s="238"/>
      <c r="EH412" s="238"/>
    </row>
    <row r="413" spans="1:138" s="196" customFormat="1" ht="31.5" hidden="1" customHeight="1" x14ac:dyDescent="0.2">
      <c r="A413" s="192"/>
      <c r="B413" s="172"/>
      <c r="C413" s="265"/>
      <c r="D413" s="172"/>
      <c r="E413" s="172"/>
      <c r="F413" s="172"/>
      <c r="G413" s="195"/>
      <c r="H413" s="258"/>
      <c r="I413" s="258"/>
      <c r="J413" s="258"/>
      <c r="K413" s="258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 t="str">
        <f t="shared" si="33"/>
        <v/>
      </c>
      <c r="AN413" s="269" t="str">
        <f t="shared" si="34"/>
        <v/>
      </c>
      <c r="AO413" s="184"/>
      <c r="AP413" s="185"/>
      <c r="AQ413" s="183" t="str">
        <f t="shared" si="35"/>
        <v/>
      </c>
      <c r="AR413" s="183" t="str">
        <f t="shared" si="36"/>
        <v/>
      </c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38"/>
      <c r="BR413" s="238"/>
      <c r="BS413" s="238"/>
      <c r="BT413" s="238"/>
      <c r="BU413" s="238"/>
      <c r="BV413" s="238"/>
      <c r="BW413" s="238"/>
      <c r="BX413" s="187"/>
      <c r="BY413" s="183"/>
      <c r="BZ413" s="183"/>
      <c r="CA413" s="183"/>
      <c r="CB413" s="183"/>
      <c r="CC413" s="183"/>
      <c r="CD413" s="183"/>
      <c r="CE413" s="238"/>
      <c r="CF413" s="238" t="str">
        <f t="shared" si="37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186" t="str">
        <f>IFERROR(ROUND((SUM(#REF!)),0),"")</f>
        <v/>
      </c>
      <c r="CP413" s="182"/>
      <c r="CQ413" s="188"/>
      <c r="CR413" s="174"/>
      <c r="CS413" s="174"/>
      <c r="CT413" s="174"/>
      <c r="CU413" s="174"/>
      <c r="CV413" s="230"/>
      <c r="CW413" s="230"/>
      <c r="CX413" s="230"/>
      <c r="CY413" s="230"/>
      <c r="CZ413" s="230"/>
      <c r="DA413" s="230"/>
      <c r="DB413" s="221" t="str">
        <f>IFERROR((AM413-L413)/L413,"")</f>
        <v/>
      </c>
      <c r="DC413" s="231">
        <f t="shared" si="38"/>
        <v>0</v>
      </c>
      <c r="DD413" s="15">
        <f>SUM(BH413:BP413,AV413:BD413)</f>
        <v>0</v>
      </c>
      <c r="DE413" s="258" t="str">
        <f>IFERROR(ROUND(DD413/K413,0),"")</f>
        <v/>
      </c>
      <c r="DF413" s="258" t="str">
        <f>IFERROR(ROUND(CO413/AQ413,1),"")</f>
        <v/>
      </c>
      <c r="DG413" s="231" t="str">
        <f t="shared" si="39"/>
        <v/>
      </c>
      <c r="DH413" s="225" t="str">
        <f t="shared" si="40"/>
        <v/>
      </c>
      <c r="DJ413" s="15" t="str">
        <f>IFERROR(#REF!-AO413,"")</f>
        <v/>
      </c>
      <c r="DL413" s="274" t="str">
        <f>IFERROR(#REF!-L413,"")</f>
        <v/>
      </c>
      <c r="DM413" s="238" t="e">
        <f>IF(#REF!&gt;AP413,0,1)</f>
        <v>#REF!</v>
      </c>
      <c r="DN413" s="238">
        <f>IF(AN413&lt;M413,0,1)</f>
        <v>1</v>
      </c>
      <c r="DO413" s="238">
        <f>IF(AN413&gt;N413,0,1)</f>
        <v>1</v>
      </c>
      <c r="DP413" s="238"/>
      <c r="DQ413" s="238"/>
      <c r="DR413" s="238"/>
      <c r="DS413" s="238"/>
      <c r="DT413" s="238"/>
      <c r="DU413" s="238"/>
      <c r="DV413" s="238"/>
      <c r="DW413" s="238"/>
      <c r="DX413" s="238"/>
      <c r="DY413" s="238"/>
      <c r="DZ413" s="238"/>
      <c r="EA413" s="238"/>
      <c r="EB413" s="238"/>
      <c r="EC413" s="238"/>
      <c r="ED413" s="238"/>
      <c r="EE413" s="238"/>
      <c r="EF413" s="238"/>
      <c r="EG413" s="238"/>
      <c r="EH413" s="238"/>
    </row>
    <row r="414" spans="1:138" s="196" customFormat="1" ht="31.5" hidden="1" customHeight="1" x14ac:dyDescent="0.2">
      <c r="A414" s="192"/>
      <c r="B414" s="172"/>
      <c r="C414" s="265"/>
      <c r="D414" s="172"/>
      <c r="E414" s="172"/>
      <c r="F414" s="172"/>
      <c r="G414" s="195"/>
      <c r="H414" s="258"/>
      <c r="I414" s="258"/>
      <c r="J414" s="258"/>
      <c r="K414" s="258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 t="str">
        <f t="shared" si="33"/>
        <v/>
      </c>
      <c r="AN414" s="269" t="str">
        <f t="shared" si="34"/>
        <v/>
      </c>
      <c r="AO414" s="184"/>
      <c r="AP414" s="185"/>
      <c r="AQ414" s="183" t="str">
        <f t="shared" si="35"/>
        <v/>
      </c>
      <c r="AR414" s="183" t="str">
        <f t="shared" si="36"/>
        <v/>
      </c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38"/>
      <c r="BR414" s="238"/>
      <c r="BS414" s="238"/>
      <c r="BT414" s="238"/>
      <c r="BU414" s="238"/>
      <c r="BV414" s="238"/>
      <c r="BW414" s="238"/>
      <c r="BX414" s="187"/>
      <c r="BY414" s="183"/>
      <c r="BZ414" s="183"/>
      <c r="CA414" s="183"/>
      <c r="CB414" s="183"/>
      <c r="CC414" s="183"/>
      <c r="CD414" s="183"/>
      <c r="CE414" s="238"/>
      <c r="CF414" s="238" t="str">
        <f t="shared" si="37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186" t="str">
        <f>IFERROR(ROUND((SUM(#REF!)),0),"")</f>
        <v/>
      </c>
      <c r="CP414" s="182"/>
      <c r="CQ414" s="188"/>
      <c r="CR414" s="174"/>
      <c r="CS414" s="174"/>
      <c r="CT414" s="174"/>
      <c r="CU414" s="174"/>
      <c r="CV414" s="230"/>
      <c r="CW414" s="230"/>
      <c r="CX414" s="230"/>
      <c r="CY414" s="230"/>
      <c r="CZ414" s="230"/>
      <c r="DA414" s="230"/>
      <c r="DB414" s="221" t="str">
        <f>IFERROR((AM414-L414)/L414,"")</f>
        <v/>
      </c>
      <c r="DC414" s="231">
        <f t="shared" si="38"/>
        <v>0</v>
      </c>
      <c r="DD414" s="15">
        <f>SUM(BH414:BP414,AV414:BD414)</f>
        <v>0</v>
      </c>
      <c r="DE414" s="258" t="str">
        <f>IFERROR(ROUND(DD414/K414,0),"")</f>
        <v/>
      </c>
      <c r="DF414" s="258" t="str">
        <f>IFERROR(ROUND(CO414/AQ414,1),"")</f>
        <v/>
      </c>
      <c r="DG414" s="231" t="str">
        <f t="shared" si="39"/>
        <v/>
      </c>
      <c r="DH414" s="225" t="str">
        <f t="shared" si="40"/>
        <v/>
      </c>
      <c r="DJ414" s="15" t="str">
        <f>IFERROR(#REF!-AO414,"")</f>
        <v/>
      </c>
      <c r="DL414" s="274" t="str">
        <f>IFERROR(#REF!-L414,"")</f>
        <v/>
      </c>
      <c r="DM414" s="238" t="e">
        <f>IF(#REF!&gt;AP414,0,1)</f>
        <v>#REF!</v>
      </c>
      <c r="DN414" s="238">
        <f>IF(AN414&lt;M414,0,1)</f>
        <v>1</v>
      </c>
      <c r="DO414" s="238">
        <f>IF(AN414&gt;N414,0,1)</f>
        <v>1</v>
      </c>
      <c r="DP414" s="238"/>
      <c r="DQ414" s="238"/>
      <c r="DR414" s="238"/>
      <c r="DS414" s="238"/>
      <c r="DT414" s="238"/>
      <c r="DU414" s="238"/>
      <c r="DV414" s="238"/>
      <c r="DW414" s="238"/>
      <c r="DX414" s="238"/>
      <c r="DY414" s="238"/>
      <c r="DZ414" s="238"/>
      <c r="EA414" s="238"/>
      <c r="EB414" s="238"/>
      <c r="EC414" s="238"/>
      <c r="ED414" s="238"/>
      <c r="EE414" s="238"/>
      <c r="EF414" s="238"/>
      <c r="EG414" s="238"/>
      <c r="EH414" s="238"/>
    </row>
    <row r="415" spans="1:138" s="196" customFormat="1" ht="31.5" hidden="1" customHeight="1" x14ac:dyDescent="0.2">
      <c r="A415" s="192"/>
      <c r="B415" s="172"/>
      <c r="C415" s="265"/>
      <c r="D415" s="172"/>
      <c r="E415" s="172"/>
      <c r="F415" s="172"/>
      <c r="G415" s="195"/>
      <c r="H415" s="258"/>
      <c r="I415" s="258"/>
      <c r="J415" s="258"/>
      <c r="K415" s="258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 t="str">
        <f t="shared" si="33"/>
        <v/>
      </c>
      <c r="AN415" s="269" t="str">
        <f t="shared" si="34"/>
        <v/>
      </c>
      <c r="AO415" s="184"/>
      <c r="AP415" s="185"/>
      <c r="AQ415" s="183" t="str">
        <f t="shared" si="35"/>
        <v/>
      </c>
      <c r="AR415" s="183" t="str">
        <f t="shared" si="36"/>
        <v/>
      </c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38"/>
      <c r="BR415" s="238"/>
      <c r="BS415" s="238"/>
      <c r="BT415" s="238"/>
      <c r="BU415" s="238"/>
      <c r="BV415" s="238"/>
      <c r="BW415" s="238"/>
      <c r="BX415" s="187"/>
      <c r="BY415" s="183"/>
      <c r="BZ415" s="183"/>
      <c r="CA415" s="183"/>
      <c r="CB415" s="183"/>
      <c r="CC415" s="183"/>
      <c r="CD415" s="183"/>
      <c r="CE415" s="238"/>
      <c r="CF415" s="238" t="str">
        <f t="shared" si="37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186" t="str">
        <f>IFERROR(ROUND((SUM(#REF!)),0),"")</f>
        <v/>
      </c>
      <c r="CP415" s="182"/>
      <c r="CQ415" s="188"/>
      <c r="CR415" s="174"/>
      <c r="CS415" s="174"/>
      <c r="CT415" s="174"/>
      <c r="CU415" s="174"/>
      <c r="CV415" s="230"/>
      <c r="CW415" s="230"/>
      <c r="CX415" s="230"/>
      <c r="CY415" s="230"/>
      <c r="CZ415" s="230"/>
      <c r="DA415" s="230"/>
      <c r="DB415" s="221" t="str">
        <f>IFERROR((AM415-L415)/L415,"")</f>
        <v/>
      </c>
      <c r="DC415" s="231">
        <f t="shared" si="38"/>
        <v>0</v>
      </c>
      <c r="DD415" s="15">
        <f>SUM(BH415:BP415,AV415:BD415)</f>
        <v>0</v>
      </c>
      <c r="DE415" s="258" t="str">
        <f>IFERROR(ROUND(DD415/K415,0),"")</f>
        <v/>
      </c>
      <c r="DF415" s="258" t="str">
        <f>IFERROR(ROUND(CO415/AQ415,1),"")</f>
        <v/>
      </c>
      <c r="DG415" s="231" t="str">
        <f t="shared" si="39"/>
        <v/>
      </c>
      <c r="DH415" s="225" t="str">
        <f t="shared" si="40"/>
        <v/>
      </c>
      <c r="DJ415" s="15" t="str">
        <f>IFERROR(#REF!-AO415,"")</f>
        <v/>
      </c>
      <c r="DL415" s="274" t="str">
        <f>IFERROR(#REF!-L415,"")</f>
        <v/>
      </c>
      <c r="DM415" s="238" t="e">
        <f>IF(#REF!&gt;AP415,0,1)</f>
        <v>#REF!</v>
      </c>
      <c r="DN415" s="238">
        <f>IF(AN415&lt;M415,0,1)</f>
        <v>1</v>
      </c>
      <c r="DO415" s="238">
        <f>IF(AN415&gt;N415,0,1)</f>
        <v>1</v>
      </c>
      <c r="DP415" s="238"/>
      <c r="DQ415" s="238"/>
      <c r="DR415" s="238"/>
      <c r="DS415" s="238"/>
      <c r="DT415" s="238"/>
      <c r="DU415" s="238"/>
      <c r="DV415" s="238"/>
      <c r="DW415" s="238"/>
      <c r="DX415" s="238"/>
      <c r="DY415" s="238"/>
      <c r="DZ415" s="238"/>
      <c r="EA415" s="238"/>
      <c r="EB415" s="238"/>
      <c r="EC415" s="238"/>
      <c r="ED415" s="238"/>
      <c r="EE415" s="238"/>
      <c r="EF415" s="238"/>
      <c r="EG415" s="238"/>
      <c r="EH415" s="238"/>
    </row>
    <row r="416" spans="1:138" s="196" customFormat="1" ht="31.5" hidden="1" customHeight="1" x14ac:dyDescent="0.2">
      <c r="A416" s="192"/>
      <c r="B416" s="172"/>
      <c r="C416" s="265"/>
      <c r="D416" s="172"/>
      <c r="E416" s="172"/>
      <c r="F416" s="172"/>
      <c r="G416" s="195"/>
      <c r="H416" s="258"/>
      <c r="I416" s="258"/>
      <c r="J416" s="258"/>
      <c r="K416" s="258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 t="str">
        <f t="shared" si="33"/>
        <v/>
      </c>
      <c r="AN416" s="269" t="str">
        <f t="shared" si="34"/>
        <v/>
      </c>
      <c r="AO416" s="184"/>
      <c r="AP416" s="185"/>
      <c r="AQ416" s="183" t="str">
        <f t="shared" si="35"/>
        <v/>
      </c>
      <c r="AR416" s="183" t="str">
        <f t="shared" si="36"/>
        <v/>
      </c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38"/>
      <c r="BR416" s="238"/>
      <c r="BS416" s="238"/>
      <c r="BT416" s="238"/>
      <c r="BU416" s="238"/>
      <c r="BV416" s="238"/>
      <c r="BW416" s="238"/>
      <c r="BX416" s="187"/>
      <c r="BY416" s="183"/>
      <c r="BZ416" s="183"/>
      <c r="CA416" s="183"/>
      <c r="CB416" s="183"/>
      <c r="CC416" s="183"/>
      <c r="CD416" s="183"/>
      <c r="CE416" s="238"/>
      <c r="CF416" s="238" t="str">
        <f t="shared" si="37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186" t="str">
        <f>IFERROR(ROUND((SUM(#REF!)),0),"")</f>
        <v/>
      </c>
      <c r="CP416" s="182"/>
      <c r="CQ416" s="188"/>
      <c r="CR416" s="174"/>
      <c r="CS416" s="174"/>
      <c r="CT416" s="174"/>
      <c r="CU416" s="174"/>
      <c r="CV416" s="230"/>
      <c r="CW416" s="230"/>
      <c r="CX416" s="230"/>
      <c r="CY416" s="230"/>
      <c r="CZ416" s="230"/>
      <c r="DA416" s="230"/>
      <c r="DB416" s="221" t="str">
        <f>IFERROR((AM416-L416)/L416,"")</f>
        <v/>
      </c>
      <c r="DC416" s="231">
        <f t="shared" si="38"/>
        <v>0</v>
      </c>
      <c r="DD416" s="15">
        <f>SUM(BH416:BP416,AV416:BD416)</f>
        <v>0</v>
      </c>
      <c r="DE416" s="258" t="str">
        <f>IFERROR(ROUND(DD416/K416,0),"")</f>
        <v/>
      </c>
      <c r="DF416" s="258" t="str">
        <f>IFERROR(ROUND(CO416/AQ416,1),"")</f>
        <v/>
      </c>
      <c r="DG416" s="231" t="str">
        <f t="shared" si="39"/>
        <v/>
      </c>
      <c r="DH416" s="225" t="str">
        <f t="shared" si="40"/>
        <v/>
      </c>
      <c r="DJ416" s="15" t="str">
        <f>IFERROR(#REF!-AO416,"")</f>
        <v/>
      </c>
      <c r="DL416" s="274" t="str">
        <f>IFERROR(#REF!-L416,"")</f>
        <v/>
      </c>
      <c r="DM416" s="238" t="e">
        <f>IF(#REF!&gt;AP416,0,1)</f>
        <v>#REF!</v>
      </c>
      <c r="DN416" s="238">
        <f>IF(AN416&lt;M416,0,1)</f>
        <v>1</v>
      </c>
      <c r="DO416" s="238">
        <f>IF(AN416&gt;N416,0,1)</f>
        <v>1</v>
      </c>
      <c r="DP416" s="238"/>
      <c r="DQ416" s="238"/>
      <c r="DR416" s="238"/>
      <c r="DS416" s="238"/>
      <c r="DT416" s="238"/>
      <c r="DU416" s="238"/>
      <c r="DV416" s="238"/>
      <c r="DW416" s="238"/>
      <c r="DX416" s="238"/>
      <c r="DY416" s="238"/>
      <c r="DZ416" s="238"/>
      <c r="EA416" s="238"/>
      <c r="EB416" s="238"/>
      <c r="EC416" s="238"/>
      <c r="ED416" s="238"/>
      <c r="EE416" s="238"/>
      <c r="EF416" s="238"/>
      <c r="EG416" s="238"/>
      <c r="EH416" s="238"/>
    </row>
    <row r="417" spans="1:138" s="196" customFormat="1" ht="31.5" hidden="1" customHeight="1" x14ac:dyDescent="0.2">
      <c r="A417" s="192"/>
      <c r="B417" s="172"/>
      <c r="C417" s="265"/>
      <c r="D417" s="172"/>
      <c r="E417" s="172"/>
      <c r="F417" s="172"/>
      <c r="G417" s="195"/>
      <c r="H417" s="258"/>
      <c r="I417" s="258"/>
      <c r="J417" s="258"/>
      <c r="K417" s="258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 t="str">
        <f t="shared" si="33"/>
        <v/>
      </c>
      <c r="AN417" s="269" t="str">
        <f t="shared" si="34"/>
        <v/>
      </c>
      <c r="AO417" s="184"/>
      <c r="AP417" s="185"/>
      <c r="AQ417" s="183" t="str">
        <f t="shared" si="35"/>
        <v/>
      </c>
      <c r="AR417" s="183" t="str">
        <f t="shared" si="36"/>
        <v/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38"/>
      <c r="BR417" s="238"/>
      <c r="BS417" s="238"/>
      <c r="BT417" s="238"/>
      <c r="BU417" s="238"/>
      <c r="BV417" s="238"/>
      <c r="BW417" s="238"/>
      <c r="BX417" s="187"/>
      <c r="BY417" s="183"/>
      <c r="BZ417" s="183"/>
      <c r="CA417" s="183"/>
      <c r="CB417" s="183"/>
      <c r="CC417" s="183"/>
      <c r="CD417" s="183"/>
      <c r="CE417" s="238"/>
      <c r="CF417" s="238" t="str">
        <f t="shared" si="37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186" t="str">
        <f>IFERROR(ROUND((SUM(#REF!)),0),"")</f>
        <v/>
      </c>
      <c r="CP417" s="182"/>
      <c r="CQ417" s="188"/>
      <c r="CR417" s="174"/>
      <c r="CS417" s="174"/>
      <c r="CT417" s="174"/>
      <c r="CU417" s="174"/>
      <c r="CV417" s="230"/>
      <c r="CW417" s="230"/>
      <c r="CX417" s="230"/>
      <c r="CY417" s="230"/>
      <c r="CZ417" s="230"/>
      <c r="DA417" s="230"/>
      <c r="DB417" s="221" t="str">
        <f>IFERROR((AM417-L417)/L417,"")</f>
        <v/>
      </c>
      <c r="DC417" s="231">
        <f t="shared" si="38"/>
        <v>0</v>
      </c>
      <c r="DD417" s="15">
        <f>SUM(BH417:BP417,AV417:BD417)</f>
        <v>0</v>
      </c>
      <c r="DE417" s="258" t="str">
        <f>IFERROR(ROUND(DD417/K417,0),"")</f>
        <v/>
      </c>
      <c r="DF417" s="258" t="str">
        <f>IFERROR(ROUND(CO417/AQ417,1),"")</f>
        <v/>
      </c>
      <c r="DG417" s="231" t="str">
        <f t="shared" si="39"/>
        <v/>
      </c>
      <c r="DH417" s="225" t="str">
        <f t="shared" si="40"/>
        <v/>
      </c>
      <c r="DJ417" s="15" t="str">
        <f>IFERROR(#REF!-AO417,"")</f>
        <v/>
      </c>
      <c r="DL417" s="274" t="str">
        <f>IFERROR(#REF!-L417,"")</f>
        <v/>
      </c>
      <c r="DM417" s="238" t="e">
        <f>IF(#REF!&gt;AP417,0,1)</f>
        <v>#REF!</v>
      </c>
      <c r="DN417" s="238">
        <f>IF(AN417&lt;M417,0,1)</f>
        <v>1</v>
      </c>
      <c r="DO417" s="238">
        <f>IF(AN417&gt;N417,0,1)</f>
        <v>1</v>
      </c>
      <c r="DP417" s="238"/>
      <c r="DQ417" s="238"/>
      <c r="DR417" s="238"/>
      <c r="DS417" s="238"/>
      <c r="DT417" s="238"/>
      <c r="DU417" s="238"/>
      <c r="DV417" s="238"/>
      <c r="DW417" s="238"/>
      <c r="DX417" s="238"/>
      <c r="DY417" s="238"/>
      <c r="DZ417" s="238"/>
      <c r="EA417" s="238"/>
      <c r="EB417" s="238"/>
      <c r="EC417" s="238"/>
      <c r="ED417" s="238"/>
      <c r="EE417" s="238"/>
      <c r="EF417" s="238"/>
      <c r="EG417" s="238"/>
      <c r="EH417" s="238"/>
    </row>
    <row r="418" spans="1:138" s="196" customFormat="1" ht="31.5" hidden="1" customHeight="1" x14ac:dyDescent="0.2">
      <c r="A418" s="192"/>
      <c r="B418" s="172"/>
      <c r="C418" s="265"/>
      <c r="D418" s="172"/>
      <c r="E418" s="172"/>
      <c r="F418" s="172"/>
      <c r="G418" s="195"/>
      <c r="H418" s="258"/>
      <c r="I418" s="258"/>
      <c r="J418" s="258"/>
      <c r="K418" s="258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 t="str">
        <f t="shared" si="33"/>
        <v/>
      </c>
      <c r="AN418" s="269" t="str">
        <f t="shared" si="34"/>
        <v/>
      </c>
      <c r="AO418" s="184"/>
      <c r="AP418" s="185"/>
      <c r="AQ418" s="183" t="str">
        <f t="shared" si="35"/>
        <v/>
      </c>
      <c r="AR418" s="183" t="str">
        <f t="shared" si="36"/>
        <v/>
      </c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38"/>
      <c r="BR418" s="238"/>
      <c r="BS418" s="238"/>
      <c r="BT418" s="238"/>
      <c r="BU418" s="238"/>
      <c r="BV418" s="238"/>
      <c r="BW418" s="238"/>
      <c r="BX418" s="187"/>
      <c r="BY418" s="183"/>
      <c r="BZ418" s="183"/>
      <c r="CA418" s="183"/>
      <c r="CB418" s="183"/>
      <c r="CC418" s="183"/>
      <c r="CD418" s="183"/>
      <c r="CE418" s="238"/>
      <c r="CF418" s="238" t="str">
        <f t="shared" si="37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186" t="str">
        <f>IFERROR(ROUND((SUM(#REF!)),0),"")</f>
        <v/>
      </c>
      <c r="CP418" s="182"/>
      <c r="CQ418" s="188"/>
      <c r="CR418" s="174"/>
      <c r="CS418" s="174"/>
      <c r="CT418" s="174"/>
      <c r="CU418" s="174"/>
      <c r="CV418" s="230"/>
      <c r="CW418" s="230"/>
      <c r="CX418" s="230"/>
      <c r="CY418" s="230"/>
      <c r="CZ418" s="230"/>
      <c r="DA418" s="230"/>
      <c r="DB418" s="221" t="str">
        <f>IFERROR((AM418-L418)/L418,"")</f>
        <v/>
      </c>
      <c r="DC418" s="231">
        <f t="shared" si="38"/>
        <v>0</v>
      </c>
      <c r="DD418" s="15">
        <f>SUM(BH418:BP418,AV418:BD418)</f>
        <v>0</v>
      </c>
      <c r="DE418" s="258" t="str">
        <f>IFERROR(ROUND(DD418/K418,0),"")</f>
        <v/>
      </c>
      <c r="DF418" s="258" t="str">
        <f>IFERROR(ROUND(CO418/AQ418,1),"")</f>
        <v/>
      </c>
      <c r="DG418" s="231" t="str">
        <f t="shared" si="39"/>
        <v/>
      </c>
      <c r="DH418" s="225" t="str">
        <f t="shared" si="40"/>
        <v/>
      </c>
      <c r="DJ418" s="15" t="str">
        <f>IFERROR(#REF!-AO418,"")</f>
        <v/>
      </c>
      <c r="DL418" s="274" t="str">
        <f>IFERROR(#REF!-L418,"")</f>
        <v/>
      </c>
      <c r="DM418" s="238" t="e">
        <f>IF(#REF!&gt;AP418,0,1)</f>
        <v>#REF!</v>
      </c>
      <c r="DN418" s="238">
        <f>IF(AN418&lt;M418,0,1)</f>
        <v>1</v>
      </c>
      <c r="DO418" s="238">
        <f>IF(AN418&gt;N418,0,1)</f>
        <v>1</v>
      </c>
      <c r="DP418" s="238"/>
      <c r="DQ418" s="238"/>
      <c r="DR418" s="238"/>
      <c r="DS418" s="238"/>
      <c r="DT418" s="238"/>
      <c r="DU418" s="238"/>
      <c r="DV418" s="238"/>
      <c r="DW418" s="238"/>
      <c r="DX418" s="238"/>
      <c r="DY418" s="238"/>
      <c r="DZ418" s="238"/>
      <c r="EA418" s="238"/>
      <c r="EB418" s="238"/>
      <c r="EC418" s="238"/>
      <c r="ED418" s="238"/>
      <c r="EE418" s="238"/>
      <c r="EF418" s="238"/>
      <c r="EG418" s="238"/>
      <c r="EH418" s="238"/>
    </row>
    <row r="419" spans="1:138" s="196" customFormat="1" ht="31.5" hidden="1" customHeight="1" x14ac:dyDescent="0.2">
      <c r="A419" s="192"/>
      <c r="B419" s="172"/>
      <c r="C419" s="265"/>
      <c r="D419" s="172"/>
      <c r="E419" s="172"/>
      <c r="F419" s="172"/>
      <c r="G419" s="195"/>
      <c r="H419" s="258"/>
      <c r="I419" s="258"/>
      <c r="J419" s="258"/>
      <c r="K419" s="258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 t="str">
        <f t="shared" si="33"/>
        <v/>
      </c>
      <c r="AN419" s="269" t="str">
        <f t="shared" si="34"/>
        <v/>
      </c>
      <c r="AO419" s="184"/>
      <c r="AP419" s="185"/>
      <c r="AQ419" s="183" t="str">
        <f t="shared" si="35"/>
        <v/>
      </c>
      <c r="AR419" s="183" t="str">
        <f t="shared" si="36"/>
        <v/>
      </c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38"/>
      <c r="BR419" s="238"/>
      <c r="BS419" s="238"/>
      <c r="BT419" s="238"/>
      <c r="BU419" s="238"/>
      <c r="BV419" s="238"/>
      <c r="BW419" s="238"/>
      <c r="BX419" s="187"/>
      <c r="BY419" s="183"/>
      <c r="BZ419" s="183"/>
      <c r="CA419" s="183"/>
      <c r="CB419" s="183"/>
      <c r="CC419" s="183"/>
      <c r="CD419" s="183"/>
      <c r="CE419" s="238"/>
      <c r="CF419" s="238" t="str">
        <f t="shared" si="37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186" t="str">
        <f>IFERROR(ROUND((SUM(#REF!)),0),"")</f>
        <v/>
      </c>
      <c r="CP419" s="182"/>
      <c r="CQ419" s="188"/>
      <c r="CR419" s="174"/>
      <c r="CS419" s="174"/>
      <c r="CT419" s="174"/>
      <c r="CU419" s="174"/>
      <c r="CV419" s="230"/>
      <c r="CW419" s="230"/>
      <c r="CX419" s="230"/>
      <c r="CY419" s="230"/>
      <c r="CZ419" s="230"/>
      <c r="DA419" s="230"/>
      <c r="DB419" s="221" t="str">
        <f>IFERROR((AM419-L419)/L419,"")</f>
        <v/>
      </c>
      <c r="DC419" s="231">
        <f t="shared" si="38"/>
        <v>0</v>
      </c>
      <c r="DD419" s="15">
        <f>SUM(BH419:BP419,AV419:BD419)</f>
        <v>0</v>
      </c>
      <c r="DE419" s="258" t="str">
        <f>IFERROR(ROUND(DD419/K419,0),"")</f>
        <v/>
      </c>
      <c r="DF419" s="258" t="str">
        <f>IFERROR(ROUND(CO419/AQ419,1),"")</f>
        <v/>
      </c>
      <c r="DG419" s="231" t="str">
        <f t="shared" si="39"/>
        <v/>
      </c>
      <c r="DH419" s="225" t="str">
        <f t="shared" si="40"/>
        <v/>
      </c>
      <c r="DJ419" s="15" t="str">
        <f>IFERROR(#REF!-AO419,"")</f>
        <v/>
      </c>
      <c r="DL419" s="274" t="str">
        <f>IFERROR(#REF!-L419,"")</f>
        <v/>
      </c>
      <c r="DM419" s="238" t="e">
        <f>IF(#REF!&gt;AP419,0,1)</f>
        <v>#REF!</v>
      </c>
      <c r="DN419" s="238">
        <f>IF(AN419&lt;M419,0,1)</f>
        <v>1</v>
      </c>
      <c r="DO419" s="238">
        <f>IF(AN419&gt;N419,0,1)</f>
        <v>1</v>
      </c>
      <c r="DP419" s="238"/>
      <c r="DQ419" s="238"/>
      <c r="DR419" s="238"/>
      <c r="DS419" s="238"/>
      <c r="DT419" s="238"/>
      <c r="DU419" s="238"/>
      <c r="DV419" s="238"/>
      <c r="DW419" s="238"/>
      <c r="DX419" s="238"/>
      <c r="DY419" s="238"/>
      <c r="DZ419" s="238"/>
      <c r="EA419" s="238"/>
      <c r="EB419" s="238"/>
      <c r="EC419" s="238"/>
      <c r="ED419" s="238"/>
      <c r="EE419" s="238"/>
      <c r="EF419" s="238"/>
      <c r="EG419" s="238"/>
      <c r="EH419" s="238"/>
    </row>
    <row r="420" spans="1:138" s="196" customFormat="1" ht="31.5" hidden="1" customHeight="1" x14ac:dyDescent="0.2">
      <c r="A420" s="192"/>
      <c r="B420" s="172"/>
      <c r="C420" s="265"/>
      <c r="D420" s="172"/>
      <c r="E420" s="172"/>
      <c r="F420" s="172"/>
      <c r="G420" s="195"/>
      <c r="H420" s="258"/>
      <c r="I420" s="258"/>
      <c r="J420" s="258"/>
      <c r="K420" s="258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 t="str">
        <f t="shared" si="33"/>
        <v/>
      </c>
      <c r="AN420" s="269" t="str">
        <f t="shared" si="34"/>
        <v/>
      </c>
      <c r="AO420" s="184"/>
      <c r="AP420" s="185"/>
      <c r="AQ420" s="183" t="str">
        <f t="shared" si="35"/>
        <v/>
      </c>
      <c r="AR420" s="183" t="str">
        <f t="shared" si="36"/>
        <v/>
      </c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38"/>
      <c r="BR420" s="238"/>
      <c r="BS420" s="238"/>
      <c r="BT420" s="238"/>
      <c r="BU420" s="238"/>
      <c r="BV420" s="238"/>
      <c r="BW420" s="238"/>
      <c r="BX420" s="187"/>
      <c r="BY420" s="183"/>
      <c r="BZ420" s="183"/>
      <c r="CA420" s="183"/>
      <c r="CB420" s="183"/>
      <c r="CC420" s="183"/>
      <c r="CD420" s="183"/>
      <c r="CE420" s="238"/>
      <c r="CF420" s="238" t="str">
        <f t="shared" si="37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186" t="str">
        <f>IFERROR(ROUND((SUM(#REF!)),0),"")</f>
        <v/>
      </c>
      <c r="CP420" s="182"/>
      <c r="CQ420" s="188"/>
      <c r="CR420" s="174"/>
      <c r="CS420" s="174"/>
      <c r="CT420" s="174"/>
      <c r="CU420" s="174"/>
      <c r="CV420" s="230"/>
      <c r="CW420" s="230"/>
      <c r="CX420" s="230"/>
      <c r="CY420" s="230"/>
      <c r="CZ420" s="230"/>
      <c r="DA420" s="230"/>
      <c r="DB420" s="221" t="str">
        <f>IFERROR((AM420-L420)/L420,"")</f>
        <v/>
      </c>
      <c r="DC420" s="231">
        <f t="shared" si="38"/>
        <v>0</v>
      </c>
      <c r="DD420" s="15">
        <f>SUM(BH420:BP420,AV420:BD420)</f>
        <v>0</v>
      </c>
      <c r="DE420" s="258" t="str">
        <f>IFERROR(ROUND(DD420/K420,0),"")</f>
        <v/>
      </c>
      <c r="DF420" s="258" t="str">
        <f>IFERROR(ROUND(CO420/AQ420,1),"")</f>
        <v/>
      </c>
      <c r="DG420" s="231" t="str">
        <f t="shared" si="39"/>
        <v/>
      </c>
      <c r="DH420" s="225" t="str">
        <f t="shared" si="40"/>
        <v/>
      </c>
      <c r="DJ420" s="15" t="str">
        <f>IFERROR(#REF!-AO420,"")</f>
        <v/>
      </c>
      <c r="DL420" s="274" t="str">
        <f>IFERROR(#REF!-L420,"")</f>
        <v/>
      </c>
      <c r="DM420" s="238" t="e">
        <f>IF(#REF!&gt;AP420,0,1)</f>
        <v>#REF!</v>
      </c>
      <c r="DN420" s="238">
        <f>IF(AN420&lt;M420,0,1)</f>
        <v>1</v>
      </c>
      <c r="DO420" s="238">
        <f>IF(AN420&gt;N420,0,1)</f>
        <v>1</v>
      </c>
      <c r="DP420" s="238"/>
      <c r="DQ420" s="238"/>
      <c r="DR420" s="238"/>
      <c r="DS420" s="238"/>
      <c r="DT420" s="238"/>
      <c r="DU420" s="238"/>
      <c r="DV420" s="238"/>
      <c r="DW420" s="238"/>
      <c r="DX420" s="238"/>
      <c r="DY420" s="238"/>
      <c r="DZ420" s="238"/>
      <c r="EA420" s="238"/>
      <c r="EB420" s="238"/>
      <c r="EC420" s="238"/>
      <c r="ED420" s="238"/>
      <c r="EE420" s="238"/>
      <c r="EF420" s="238"/>
      <c r="EG420" s="238"/>
      <c r="EH420" s="238"/>
    </row>
    <row r="421" spans="1:138" s="196" customFormat="1" ht="31.5" hidden="1" customHeight="1" x14ac:dyDescent="0.2">
      <c r="A421" s="192"/>
      <c r="B421" s="172"/>
      <c r="C421" s="265"/>
      <c r="D421" s="172"/>
      <c r="E421" s="172"/>
      <c r="F421" s="172"/>
      <c r="G421" s="195"/>
      <c r="H421" s="258"/>
      <c r="I421" s="258"/>
      <c r="J421" s="258"/>
      <c r="K421" s="258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 t="str">
        <f t="shared" si="33"/>
        <v/>
      </c>
      <c r="AN421" s="269" t="str">
        <f t="shared" si="34"/>
        <v/>
      </c>
      <c r="AO421" s="184"/>
      <c r="AP421" s="185"/>
      <c r="AQ421" s="183" t="str">
        <f t="shared" si="35"/>
        <v/>
      </c>
      <c r="AR421" s="183" t="str">
        <f t="shared" si="36"/>
        <v/>
      </c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38"/>
      <c r="BR421" s="238"/>
      <c r="BS421" s="238"/>
      <c r="BT421" s="238"/>
      <c r="BU421" s="238"/>
      <c r="BV421" s="238"/>
      <c r="BW421" s="238"/>
      <c r="BX421" s="187"/>
      <c r="BY421" s="183"/>
      <c r="BZ421" s="183"/>
      <c r="CA421" s="183"/>
      <c r="CB421" s="183"/>
      <c r="CC421" s="183"/>
      <c r="CD421" s="183"/>
      <c r="CE421" s="238"/>
      <c r="CF421" s="238" t="str">
        <f t="shared" si="37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186" t="str">
        <f>IFERROR(ROUND((SUM(#REF!)),0),"")</f>
        <v/>
      </c>
      <c r="CP421" s="182"/>
      <c r="CQ421" s="188"/>
      <c r="CR421" s="174"/>
      <c r="CS421" s="174"/>
      <c r="CT421" s="174"/>
      <c r="CU421" s="174"/>
      <c r="CV421" s="230"/>
      <c r="CW421" s="230"/>
      <c r="CX421" s="230"/>
      <c r="CY421" s="230"/>
      <c r="CZ421" s="230"/>
      <c r="DA421" s="230"/>
      <c r="DB421" s="221" t="str">
        <f>IFERROR((AM421-L421)/L421,"")</f>
        <v/>
      </c>
      <c r="DC421" s="231">
        <f t="shared" si="38"/>
        <v>0</v>
      </c>
      <c r="DD421" s="15">
        <f>SUM(BH421:BP421,AV421:BD421)</f>
        <v>0</v>
      </c>
      <c r="DE421" s="258" t="str">
        <f>IFERROR(ROUND(DD421/K421,0),"")</f>
        <v/>
      </c>
      <c r="DF421" s="258" t="str">
        <f>IFERROR(ROUND(CO421/AQ421,1),"")</f>
        <v/>
      </c>
      <c r="DG421" s="231" t="str">
        <f t="shared" si="39"/>
        <v/>
      </c>
      <c r="DH421" s="225" t="str">
        <f t="shared" si="40"/>
        <v/>
      </c>
      <c r="DJ421" s="15" t="str">
        <f>IFERROR(#REF!-AO421,"")</f>
        <v/>
      </c>
      <c r="DL421" s="274" t="str">
        <f>IFERROR(#REF!-L421,"")</f>
        <v/>
      </c>
      <c r="DM421" s="238" t="e">
        <f>IF(#REF!&gt;AP421,0,1)</f>
        <v>#REF!</v>
      </c>
      <c r="DN421" s="238">
        <f>IF(AN421&lt;M421,0,1)</f>
        <v>1</v>
      </c>
      <c r="DO421" s="238">
        <f>IF(AN421&gt;N421,0,1)</f>
        <v>1</v>
      </c>
      <c r="DP421" s="238"/>
      <c r="DQ421" s="238"/>
      <c r="DR421" s="238"/>
      <c r="DS421" s="238"/>
      <c r="DT421" s="238"/>
      <c r="DU421" s="238"/>
      <c r="DV421" s="238"/>
      <c r="DW421" s="238"/>
      <c r="DX421" s="238"/>
      <c r="DY421" s="238"/>
      <c r="DZ421" s="238"/>
      <c r="EA421" s="238"/>
      <c r="EB421" s="238"/>
      <c r="EC421" s="238"/>
      <c r="ED421" s="238"/>
      <c r="EE421" s="238"/>
      <c r="EF421" s="238"/>
      <c r="EG421" s="238"/>
      <c r="EH421" s="238"/>
    </row>
    <row r="422" spans="1:138" s="196" customFormat="1" ht="31.5" hidden="1" customHeight="1" x14ac:dyDescent="0.2">
      <c r="A422" s="192"/>
      <c r="B422" s="172"/>
      <c r="C422" s="265"/>
      <c r="D422" s="172"/>
      <c r="E422" s="172"/>
      <c r="F422" s="172"/>
      <c r="G422" s="195"/>
      <c r="H422" s="258"/>
      <c r="I422" s="258"/>
      <c r="J422" s="258"/>
      <c r="K422" s="258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 t="str">
        <f t="shared" si="33"/>
        <v/>
      </c>
      <c r="AN422" s="269" t="str">
        <f t="shared" si="34"/>
        <v/>
      </c>
      <c r="AO422" s="184"/>
      <c r="AP422" s="185"/>
      <c r="AQ422" s="183" t="str">
        <f t="shared" si="35"/>
        <v/>
      </c>
      <c r="AR422" s="183" t="str">
        <f t="shared" si="36"/>
        <v/>
      </c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38"/>
      <c r="BR422" s="238"/>
      <c r="BS422" s="238"/>
      <c r="BT422" s="238"/>
      <c r="BU422" s="238"/>
      <c r="BV422" s="238"/>
      <c r="BW422" s="238"/>
      <c r="BX422" s="187"/>
      <c r="BY422" s="183"/>
      <c r="BZ422" s="183"/>
      <c r="CA422" s="183"/>
      <c r="CB422" s="183"/>
      <c r="CC422" s="183"/>
      <c r="CD422" s="183"/>
      <c r="CE422" s="238"/>
      <c r="CF422" s="238" t="str">
        <f t="shared" si="37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186" t="str">
        <f>IFERROR(ROUND((SUM(#REF!)),0),"")</f>
        <v/>
      </c>
      <c r="CP422" s="182"/>
      <c r="CQ422" s="188"/>
      <c r="CR422" s="174"/>
      <c r="CS422" s="174"/>
      <c r="CT422" s="174"/>
      <c r="CU422" s="174"/>
      <c r="CV422" s="230"/>
      <c r="CW422" s="230"/>
      <c r="CX422" s="230"/>
      <c r="CY422" s="230"/>
      <c r="CZ422" s="230"/>
      <c r="DA422" s="230"/>
      <c r="DB422" s="221" t="str">
        <f>IFERROR((AM422-L422)/L422,"")</f>
        <v/>
      </c>
      <c r="DC422" s="231">
        <f t="shared" si="38"/>
        <v>0</v>
      </c>
      <c r="DD422" s="15">
        <f>SUM(BH422:BP422,AV422:BD422)</f>
        <v>0</v>
      </c>
      <c r="DE422" s="258" t="str">
        <f>IFERROR(ROUND(DD422/K422,0),"")</f>
        <v/>
      </c>
      <c r="DF422" s="258" t="str">
        <f>IFERROR(ROUND(CO422/AQ422,1),"")</f>
        <v/>
      </c>
      <c r="DG422" s="231" t="str">
        <f t="shared" si="39"/>
        <v/>
      </c>
      <c r="DH422" s="225" t="str">
        <f t="shared" si="40"/>
        <v/>
      </c>
      <c r="DJ422" s="15" t="str">
        <f>IFERROR(#REF!-AO422,"")</f>
        <v/>
      </c>
      <c r="DL422" s="274" t="str">
        <f>IFERROR(#REF!-L422,"")</f>
        <v/>
      </c>
      <c r="DM422" s="238" t="e">
        <f>IF(#REF!&gt;AP422,0,1)</f>
        <v>#REF!</v>
      </c>
      <c r="DN422" s="238">
        <f>IF(AN422&lt;M422,0,1)</f>
        <v>1</v>
      </c>
      <c r="DO422" s="238">
        <f>IF(AN422&gt;N422,0,1)</f>
        <v>1</v>
      </c>
      <c r="DP422" s="238"/>
      <c r="DQ422" s="238"/>
      <c r="DR422" s="238"/>
      <c r="DS422" s="238"/>
      <c r="DT422" s="238"/>
      <c r="DU422" s="238"/>
      <c r="DV422" s="238"/>
      <c r="DW422" s="238"/>
      <c r="DX422" s="238"/>
      <c r="DY422" s="238"/>
      <c r="DZ422" s="238"/>
      <c r="EA422" s="238"/>
      <c r="EB422" s="238"/>
      <c r="EC422" s="238"/>
      <c r="ED422" s="238"/>
      <c r="EE422" s="238"/>
      <c r="EF422" s="238"/>
      <c r="EG422" s="238"/>
      <c r="EH422" s="238"/>
    </row>
    <row r="423" spans="1:138" s="196" customFormat="1" ht="31.5" hidden="1" customHeight="1" x14ac:dyDescent="0.2">
      <c r="A423" s="192"/>
      <c r="B423" s="172"/>
      <c r="C423" s="265"/>
      <c r="D423" s="172"/>
      <c r="E423" s="172"/>
      <c r="F423" s="172"/>
      <c r="G423" s="195"/>
      <c r="H423" s="258"/>
      <c r="I423" s="258"/>
      <c r="J423" s="258"/>
      <c r="K423" s="258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 t="str">
        <f t="shared" si="33"/>
        <v/>
      </c>
      <c r="AN423" s="269" t="str">
        <f t="shared" si="34"/>
        <v/>
      </c>
      <c r="AO423" s="184"/>
      <c r="AP423" s="185"/>
      <c r="AQ423" s="183" t="str">
        <f t="shared" si="35"/>
        <v/>
      </c>
      <c r="AR423" s="183" t="str">
        <f t="shared" si="36"/>
        <v/>
      </c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38"/>
      <c r="BR423" s="238"/>
      <c r="BS423" s="238"/>
      <c r="BT423" s="238"/>
      <c r="BU423" s="238"/>
      <c r="BV423" s="238"/>
      <c r="BW423" s="238"/>
      <c r="BX423" s="187"/>
      <c r="BY423" s="183"/>
      <c r="BZ423" s="183"/>
      <c r="CA423" s="183"/>
      <c r="CB423" s="183"/>
      <c r="CC423" s="183"/>
      <c r="CD423" s="183"/>
      <c r="CE423" s="238"/>
      <c r="CF423" s="238" t="str">
        <f t="shared" si="37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186" t="str">
        <f>IFERROR(ROUND((SUM(#REF!)),0),"")</f>
        <v/>
      </c>
      <c r="CP423" s="182"/>
      <c r="CQ423" s="188"/>
      <c r="CR423" s="174"/>
      <c r="CS423" s="174"/>
      <c r="CT423" s="174"/>
      <c r="CU423" s="174"/>
      <c r="CV423" s="230"/>
      <c r="CW423" s="230"/>
      <c r="CX423" s="230"/>
      <c r="CY423" s="230"/>
      <c r="CZ423" s="230"/>
      <c r="DA423" s="230"/>
      <c r="DB423" s="221" t="str">
        <f>IFERROR((AM423-L423)/L423,"")</f>
        <v/>
      </c>
      <c r="DC423" s="231">
        <f t="shared" si="38"/>
        <v>0</v>
      </c>
      <c r="DD423" s="15">
        <f>SUM(BH423:BP423,AV423:BD423)</f>
        <v>0</v>
      </c>
      <c r="DE423" s="258" t="str">
        <f>IFERROR(ROUND(DD423/K423,0),"")</f>
        <v/>
      </c>
      <c r="DF423" s="258" t="str">
        <f>IFERROR(ROUND(CO423/AQ423,1),"")</f>
        <v/>
      </c>
      <c r="DG423" s="231" t="str">
        <f t="shared" si="39"/>
        <v/>
      </c>
      <c r="DH423" s="225" t="str">
        <f t="shared" si="40"/>
        <v/>
      </c>
      <c r="DJ423" s="15" t="str">
        <f>IFERROR(#REF!-AO423,"")</f>
        <v/>
      </c>
      <c r="DL423" s="274" t="str">
        <f>IFERROR(#REF!-L423,"")</f>
        <v/>
      </c>
      <c r="DM423" s="238" t="e">
        <f>IF(#REF!&gt;AP423,0,1)</f>
        <v>#REF!</v>
      </c>
      <c r="DN423" s="238">
        <f>IF(AN423&lt;M423,0,1)</f>
        <v>1</v>
      </c>
      <c r="DO423" s="238">
        <f>IF(AN423&gt;N423,0,1)</f>
        <v>1</v>
      </c>
      <c r="DP423" s="238"/>
      <c r="DQ423" s="238"/>
      <c r="DR423" s="238"/>
      <c r="DS423" s="238"/>
      <c r="DT423" s="238"/>
      <c r="DU423" s="238"/>
      <c r="DV423" s="238"/>
      <c r="DW423" s="238"/>
      <c r="DX423" s="238"/>
      <c r="DY423" s="238"/>
      <c r="DZ423" s="238"/>
      <c r="EA423" s="238"/>
      <c r="EB423" s="238"/>
      <c r="EC423" s="238"/>
      <c r="ED423" s="238"/>
      <c r="EE423" s="238"/>
      <c r="EF423" s="238"/>
      <c r="EG423" s="238"/>
      <c r="EH423" s="238"/>
    </row>
    <row r="424" spans="1:138" s="196" customFormat="1" ht="31.5" hidden="1" customHeight="1" x14ac:dyDescent="0.2">
      <c r="A424" s="192"/>
      <c r="B424" s="172"/>
      <c r="C424" s="265"/>
      <c r="D424" s="172"/>
      <c r="E424" s="172"/>
      <c r="F424" s="172"/>
      <c r="G424" s="195"/>
      <c r="H424" s="258"/>
      <c r="I424" s="258"/>
      <c r="J424" s="258"/>
      <c r="K424" s="258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 t="str">
        <f t="shared" si="33"/>
        <v/>
      </c>
      <c r="AN424" s="269" t="str">
        <f t="shared" si="34"/>
        <v/>
      </c>
      <c r="AO424" s="184"/>
      <c r="AP424" s="185"/>
      <c r="AQ424" s="183" t="str">
        <f t="shared" si="35"/>
        <v/>
      </c>
      <c r="AR424" s="183" t="str">
        <f t="shared" si="36"/>
        <v/>
      </c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38"/>
      <c r="BR424" s="238"/>
      <c r="BS424" s="238"/>
      <c r="BT424" s="238"/>
      <c r="BU424" s="238"/>
      <c r="BV424" s="238"/>
      <c r="BW424" s="238"/>
      <c r="BX424" s="187"/>
      <c r="BY424" s="183"/>
      <c r="BZ424" s="183"/>
      <c r="CA424" s="183"/>
      <c r="CB424" s="183"/>
      <c r="CC424" s="183"/>
      <c r="CD424" s="183"/>
      <c r="CE424" s="238"/>
      <c r="CF424" s="238" t="str">
        <f t="shared" si="37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186" t="str">
        <f>IFERROR(ROUND((SUM(#REF!)),0),"")</f>
        <v/>
      </c>
      <c r="CP424" s="182"/>
      <c r="CQ424" s="188"/>
      <c r="CR424" s="174"/>
      <c r="CS424" s="174"/>
      <c r="CT424" s="174"/>
      <c r="CU424" s="174"/>
      <c r="CV424" s="230"/>
      <c r="CW424" s="230"/>
      <c r="CX424" s="230"/>
      <c r="CY424" s="230"/>
      <c r="CZ424" s="230"/>
      <c r="DA424" s="230"/>
      <c r="DB424" s="221" t="str">
        <f>IFERROR((AM424-L424)/L424,"")</f>
        <v/>
      </c>
      <c r="DC424" s="231">
        <f t="shared" si="38"/>
        <v>0</v>
      </c>
      <c r="DD424" s="15">
        <f>SUM(BH424:BP424,AV424:BD424)</f>
        <v>0</v>
      </c>
      <c r="DE424" s="258" t="str">
        <f>IFERROR(ROUND(DD424/K424,0),"")</f>
        <v/>
      </c>
      <c r="DF424" s="258" t="str">
        <f>IFERROR(ROUND(CO424/AQ424,1),"")</f>
        <v/>
      </c>
      <c r="DG424" s="231" t="str">
        <f t="shared" si="39"/>
        <v/>
      </c>
      <c r="DH424" s="225" t="str">
        <f t="shared" si="40"/>
        <v/>
      </c>
      <c r="DJ424" s="15" t="str">
        <f>IFERROR(#REF!-AO424,"")</f>
        <v/>
      </c>
      <c r="DL424" s="274" t="str">
        <f>IFERROR(#REF!-L424,"")</f>
        <v/>
      </c>
      <c r="DM424" s="238" t="e">
        <f>IF(#REF!&gt;AP424,0,1)</f>
        <v>#REF!</v>
      </c>
      <c r="DN424" s="238">
        <f>IF(AN424&lt;M424,0,1)</f>
        <v>1</v>
      </c>
      <c r="DO424" s="238">
        <f>IF(AN424&gt;N424,0,1)</f>
        <v>1</v>
      </c>
      <c r="DP424" s="238"/>
      <c r="DQ424" s="238"/>
      <c r="DR424" s="238"/>
      <c r="DS424" s="238"/>
      <c r="DT424" s="238"/>
      <c r="DU424" s="238"/>
      <c r="DV424" s="238"/>
      <c r="DW424" s="238"/>
      <c r="DX424" s="238"/>
      <c r="DY424" s="238"/>
      <c r="DZ424" s="238"/>
      <c r="EA424" s="238"/>
      <c r="EB424" s="238"/>
      <c r="EC424" s="238"/>
      <c r="ED424" s="238"/>
      <c r="EE424" s="238"/>
      <c r="EF424" s="238"/>
      <c r="EG424" s="238"/>
      <c r="EH424" s="238"/>
    </row>
    <row r="425" spans="1:138" s="196" customFormat="1" ht="31.5" hidden="1" customHeight="1" x14ac:dyDescent="0.2">
      <c r="A425" s="192"/>
      <c r="B425" s="172"/>
      <c r="C425" s="265"/>
      <c r="D425" s="172"/>
      <c r="E425" s="172"/>
      <c r="F425" s="172"/>
      <c r="G425" s="195"/>
      <c r="H425" s="258"/>
      <c r="I425" s="258"/>
      <c r="J425" s="258"/>
      <c r="K425" s="258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 t="str">
        <f t="shared" si="33"/>
        <v/>
      </c>
      <c r="AN425" s="269" t="str">
        <f t="shared" si="34"/>
        <v/>
      </c>
      <c r="AO425" s="184"/>
      <c r="AP425" s="185"/>
      <c r="AQ425" s="183" t="str">
        <f t="shared" si="35"/>
        <v/>
      </c>
      <c r="AR425" s="183" t="str">
        <f t="shared" si="36"/>
        <v/>
      </c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38"/>
      <c r="BR425" s="238"/>
      <c r="BS425" s="238"/>
      <c r="BT425" s="238"/>
      <c r="BU425" s="238"/>
      <c r="BV425" s="238"/>
      <c r="BW425" s="238"/>
      <c r="BX425" s="187"/>
      <c r="BY425" s="183"/>
      <c r="BZ425" s="183"/>
      <c r="CA425" s="183"/>
      <c r="CB425" s="183"/>
      <c r="CC425" s="183"/>
      <c r="CD425" s="183"/>
      <c r="CE425" s="238"/>
      <c r="CF425" s="238" t="str">
        <f t="shared" si="37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186" t="str">
        <f>IFERROR(ROUND((SUM(#REF!)),0),"")</f>
        <v/>
      </c>
      <c r="CP425" s="182"/>
      <c r="CQ425" s="188"/>
      <c r="CR425" s="174"/>
      <c r="CS425" s="174"/>
      <c r="CT425" s="174"/>
      <c r="CU425" s="174"/>
      <c r="CV425" s="230"/>
      <c r="CW425" s="230"/>
      <c r="CX425" s="230"/>
      <c r="CY425" s="230"/>
      <c r="CZ425" s="230"/>
      <c r="DA425" s="230"/>
      <c r="DB425" s="221" t="str">
        <f>IFERROR((AM425-L425)/L425,"")</f>
        <v/>
      </c>
      <c r="DC425" s="231">
        <f t="shared" si="38"/>
        <v>0</v>
      </c>
      <c r="DD425" s="15">
        <f>SUM(BH425:BP425,AV425:BD425)</f>
        <v>0</v>
      </c>
      <c r="DE425" s="258" t="str">
        <f>IFERROR(ROUND(DD425/K425,0),"")</f>
        <v/>
      </c>
      <c r="DF425" s="258" t="str">
        <f>IFERROR(ROUND(CO425/AQ425,1),"")</f>
        <v/>
      </c>
      <c r="DG425" s="231" t="str">
        <f t="shared" si="39"/>
        <v/>
      </c>
      <c r="DH425" s="225" t="str">
        <f t="shared" si="40"/>
        <v/>
      </c>
      <c r="DJ425" s="15" t="str">
        <f>IFERROR(#REF!-AO425,"")</f>
        <v/>
      </c>
      <c r="DL425" s="274" t="str">
        <f>IFERROR(#REF!-L425,"")</f>
        <v/>
      </c>
      <c r="DM425" s="238" t="e">
        <f>IF(#REF!&gt;AP425,0,1)</f>
        <v>#REF!</v>
      </c>
      <c r="DN425" s="238">
        <f>IF(AN425&lt;M425,0,1)</f>
        <v>1</v>
      </c>
      <c r="DO425" s="238">
        <f>IF(AN425&gt;N425,0,1)</f>
        <v>1</v>
      </c>
      <c r="DP425" s="238"/>
      <c r="DQ425" s="238"/>
      <c r="DR425" s="238"/>
      <c r="DS425" s="238"/>
      <c r="DT425" s="238"/>
      <c r="DU425" s="238"/>
      <c r="DV425" s="238"/>
      <c r="DW425" s="238"/>
      <c r="DX425" s="238"/>
      <c r="DY425" s="238"/>
      <c r="DZ425" s="238"/>
      <c r="EA425" s="238"/>
      <c r="EB425" s="238"/>
      <c r="EC425" s="238"/>
      <c r="ED425" s="238"/>
      <c r="EE425" s="238"/>
      <c r="EF425" s="238"/>
      <c r="EG425" s="238"/>
      <c r="EH425" s="238"/>
    </row>
    <row r="426" spans="1:138" s="196" customFormat="1" ht="31.5" hidden="1" customHeight="1" x14ac:dyDescent="0.2">
      <c r="A426" s="192"/>
      <c r="B426" s="172"/>
      <c r="C426" s="265"/>
      <c r="D426" s="172"/>
      <c r="E426" s="172"/>
      <c r="F426" s="172"/>
      <c r="G426" s="195"/>
      <c r="H426" s="258"/>
      <c r="I426" s="258"/>
      <c r="J426" s="258"/>
      <c r="K426" s="258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 t="str">
        <f t="shared" si="33"/>
        <v/>
      </c>
      <c r="AN426" s="269" t="str">
        <f t="shared" si="34"/>
        <v/>
      </c>
      <c r="AO426" s="184"/>
      <c r="AP426" s="185"/>
      <c r="AQ426" s="183" t="str">
        <f t="shared" si="35"/>
        <v/>
      </c>
      <c r="AR426" s="183" t="str">
        <f t="shared" si="36"/>
        <v/>
      </c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38"/>
      <c r="BR426" s="238"/>
      <c r="BS426" s="238"/>
      <c r="BT426" s="238"/>
      <c r="BU426" s="238"/>
      <c r="BV426" s="238"/>
      <c r="BW426" s="238"/>
      <c r="BX426" s="187"/>
      <c r="BY426" s="183"/>
      <c r="BZ426" s="183"/>
      <c r="CA426" s="183"/>
      <c r="CB426" s="183"/>
      <c r="CC426" s="183"/>
      <c r="CD426" s="183"/>
      <c r="CE426" s="238"/>
      <c r="CF426" s="238" t="str">
        <f t="shared" si="37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186" t="str">
        <f>IFERROR(ROUND((SUM(#REF!)),0),"")</f>
        <v/>
      </c>
      <c r="CP426" s="182"/>
      <c r="CQ426" s="188"/>
      <c r="CR426" s="174"/>
      <c r="CS426" s="174"/>
      <c r="CT426" s="174"/>
      <c r="CU426" s="174"/>
      <c r="CV426" s="230"/>
      <c r="CW426" s="230"/>
      <c r="CX426" s="230"/>
      <c r="CY426" s="230"/>
      <c r="CZ426" s="230"/>
      <c r="DA426" s="230"/>
      <c r="DB426" s="221" t="str">
        <f>IFERROR((AM426-L426)/L426,"")</f>
        <v/>
      </c>
      <c r="DC426" s="231">
        <f t="shared" si="38"/>
        <v>0</v>
      </c>
      <c r="DD426" s="15">
        <f>SUM(BH426:BP426,AV426:BD426)</f>
        <v>0</v>
      </c>
      <c r="DE426" s="258" t="str">
        <f>IFERROR(ROUND(DD426/K426,0),"")</f>
        <v/>
      </c>
      <c r="DF426" s="258" t="str">
        <f>IFERROR(ROUND(CO426/AQ426,1),"")</f>
        <v/>
      </c>
      <c r="DG426" s="231" t="str">
        <f t="shared" si="39"/>
        <v/>
      </c>
      <c r="DH426" s="225" t="str">
        <f t="shared" si="40"/>
        <v/>
      </c>
      <c r="DJ426" s="15" t="str">
        <f>IFERROR(#REF!-AO426,"")</f>
        <v/>
      </c>
      <c r="DL426" s="274" t="str">
        <f>IFERROR(#REF!-L426,"")</f>
        <v/>
      </c>
      <c r="DM426" s="238" t="e">
        <f>IF(#REF!&gt;AP426,0,1)</f>
        <v>#REF!</v>
      </c>
      <c r="DN426" s="238">
        <f>IF(AN426&lt;M426,0,1)</f>
        <v>1</v>
      </c>
      <c r="DO426" s="238">
        <f>IF(AN426&gt;N426,0,1)</f>
        <v>1</v>
      </c>
      <c r="DP426" s="238"/>
      <c r="DQ426" s="238"/>
      <c r="DR426" s="238"/>
      <c r="DS426" s="238"/>
      <c r="DT426" s="238"/>
      <c r="DU426" s="238"/>
      <c r="DV426" s="238"/>
      <c r="DW426" s="238"/>
      <c r="DX426" s="238"/>
      <c r="DY426" s="238"/>
      <c r="DZ426" s="238"/>
      <c r="EA426" s="238"/>
      <c r="EB426" s="238"/>
      <c r="EC426" s="238"/>
      <c r="ED426" s="238"/>
      <c r="EE426" s="238"/>
      <c r="EF426" s="238"/>
      <c r="EG426" s="238"/>
      <c r="EH426" s="238"/>
    </row>
    <row r="427" spans="1:138" s="196" customFormat="1" ht="31.5" hidden="1" customHeight="1" x14ac:dyDescent="0.2">
      <c r="A427" s="192"/>
      <c r="B427" s="172"/>
      <c r="C427" s="265"/>
      <c r="D427" s="172"/>
      <c r="E427" s="172"/>
      <c r="F427" s="172"/>
      <c r="G427" s="195"/>
      <c r="H427" s="258"/>
      <c r="I427" s="258"/>
      <c r="J427" s="258"/>
      <c r="K427" s="258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 t="str">
        <f t="shared" si="33"/>
        <v/>
      </c>
      <c r="AN427" s="269" t="str">
        <f t="shared" si="34"/>
        <v/>
      </c>
      <c r="AO427" s="184"/>
      <c r="AP427" s="185"/>
      <c r="AQ427" s="183" t="str">
        <f t="shared" si="35"/>
        <v/>
      </c>
      <c r="AR427" s="183" t="str">
        <f t="shared" si="36"/>
        <v/>
      </c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38"/>
      <c r="BR427" s="238"/>
      <c r="BS427" s="238"/>
      <c r="BT427" s="238"/>
      <c r="BU427" s="238"/>
      <c r="BV427" s="238"/>
      <c r="BW427" s="238"/>
      <c r="BX427" s="187"/>
      <c r="BY427" s="183"/>
      <c r="BZ427" s="183"/>
      <c r="CA427" s="183"/>
      <c r="CB427" s="183"/>
      <c r="CC427" s="183"/>
      <c r="CD427" s="183"/>
      <c r="CE427" s="238"/>
      <c r="CF427" s="238" t="str">
        <f t="shared" si="37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186" t="str">
        <f>IFERROR(ROUND((SUM(#REF!)),0),"")</f>
        <v/>
      </c>
      <c r="CP427" s="182"/>
      <c r="CQ427" s="188"/>
      <c r="CR427" s="174"/>
      <c r="CS427" s="174"/>
      <c r="CT427" s="174"/>
      <c r="CU427" s="174"/>
      <c r="CV427" s="230"/>
      <c r="CW427" s="230"/>
      <c r="CX427" s="230"/>
      <c r="CY427" s="230"/>
      <c r="CZ427" s="230"/>
      <c r="DA427" s="230"/>
      <c r="DB427" s="221" t="str">
        <f>IFERROR((AM427-L427)/L427,"")</f>
        <v/>
      </c>
      <c r="DC427" s="231">
        <f t="shared" si="38"/>
        <v>0</v>
      </c>
      <c r="DD427" s="15">
        <f>SUM(BH427:BP427,AV427:BD427)</f>
        <v>0</v>
      </c>
      <c r="DE427" s="258" t="str">
        <f>IFERROR(ROUND(DD427/K427,0),"")</f>
        <v/>
      </c>
      <c r="DF427" s="258" t="str">
        <f>IFERROR(ROUND(CO427/AQ427,1),"")</f>
        <v/>
      </c>
      <c r="DG427" s="231" t="str">
        <f t="shared" si="39"/>
        <v/>
      </c>
      <c r="DH427" s="225" t="str">
        <f t="shared" si="40"/>
        <v/>
      </c>
      <c r="DJ427" s="15" t="str">
        <f>IFERROR(#REF!-AO427,"")</f>
        <v/>
      </c>
      <c r="DL427" s="274" t="str">
        <f>IFERROR(#REF!-L427,"")</f>
        <v/>
      </c>
      <c r="DM427" s="238" t="e">
        <f>IF(#REF!&gt;AP427,0,1)</f>
        <v>#REF!</v>
      </c>
      <c r="DN427" s="238">
        <f>IF(AN427&lt;M427,0,1)</f>
        <v>1</v>
      </c>
      <c r="DO427" s="238">
        <f>IF(AN427&gt;N427,0,1)</f>
        <v>1</v>
      </c>
      <c r="DP427" s="238"/>
      <c r="DQ427" s="238"/>
      <c r="DR427" s="238"/>
      <c r="DS427" s="238"/>
      <c r="DT427" s="238"/>
      <c r="DU427" s="238"/>
      <c r="DV427" s="238"/>
      <c r="DW427" s="238"/>
      <c r="DX427" s="238"/>
      <c r="DY427" s="238"/>
      <c r="DZ427" s="238"/>
      <c r="EA427" s="238"/>
      <c r="EB427" s="238"/>
      <c r="EC427" s="238"/>
      <c r="ED427" s="238"/>
      <c r="EE427" s="238"/>
      <c r="EF427" s="238"/>
      <c r="EG427" s="238"/>
      <c r="EH427" s="238"/>
    </row>
    <row r="428" spans="1:138" s="196" customFormat="1" ht="31.5" hidden="1" customHeight="1" x14ac:dyDescent="0.2">
      <c r="A428" s="192"/>
      <c r="B428" s="172"/>
      <c r="C428" s="265"/>
      <c r="D428" s="172"/>
      <c r="E428" s="172"/>
      <c r="F428" s="172"/>
      <c r="G428" s="195"/>
      <c r="H428" s="258"/>
      <c r="I428" s="258"/>
      <c r="J428" s="258"/>
      <c r="K428" s="258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 t="str">
        <f t="shared" si="33"/>
        <v/>
      </c>
      <c r="AN428" s="269" t="str">
        <f t="shared" si="34"/>
        <v/>
      </c>
      <c r="AO428" s="184"/>
      <c r="AP428" s="185"/>
      <c r="AQ428" s="183" t="str">
        <f t="shared" si="35"/>
        <v/>
      </c>
      <c r="AR428" s="183" t="str">
        <f t="shared" si="36"/>
        <v/>
      </c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38"/>
      <c r="BR428" s="238"/>
      <c r="BS428" s="238"/>
      <c r="BT428" s="238"/>
      <c r="BU428" s="238"/>
      <c r="BV428" s="238"/>
      <c r="BW428" s="238"/>
      <c r="BX428" s="187"/>
      <c r="BY428" s="183"/>
      <c r="BZ428" s="183"/>
      <c r="CA428" s="183"/>
      <c r="CB428" s="183"/>
      <c r="CC428" s="183"/>
      <c r="CD428" s="183"/>
      <c r="CE428" s="238"/>
      <c r="CF428" s="238" t="str">
        <f t="shared" si="37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186" t="str">
        <f>IFERROR(ROUND((SUM(#REF!)),0),"")</f>
        <v/>
      </c>
      <c r="CP428" s="182"/>
      <c r="CQ428" s="188"/>
      <c r="CR428" s="174"/>
      <c r="CS428" s="174"/>
      <c r="CT428" s="174"/>
      <c r="CU428" s="174"/>
      <c r="CV428" s="230"/>
      <c r="CW428" s="230"/>
      <c r="CX428" s="230"/>
      <c r="CY428" s="230"/>
      <c r="CZ428" s="230"/>
      <c r="DA428" s="230"/>
      <c r="DB428" s="221" t="str">
        <f>IFERROR((AM428-L428)/L428,"")</f>
        <v/>
      </c>
      <c r="DC428" s="231">
        <f t="shared" si="38"/>
        <v>0</v>
      </c>
      <c r="DD428" s="15">
        <f>SUM(BH428:BP428,AV428:BD428)</f>
        <v>0</v>
      </c>
      <c r="DE428" s="258" t="str">
        <f>IFERROR(ROUND(DD428/K428,0),"")</f>
        <v/>
      </c>
      <c r="DF428" s="258" t="str">
        <f>IFERROR(ROUND(CO428/AQ428,1),"")</f>
        <v/>
      </c>
      <c r="DG428" s="231" t="str">
        <f t="shared" si="39"/>
        <v/>
      </c>
      <c r="DH428" s="225" t="str">
        <f t="shared" si="40"/>
        <v/>
      </c>
      <c r="DJ428" s="15" t="str">
        <f>IFERROR(#REF!-AO428,"")</f>
        <v/>
      </c>
      <c r="DL428" s="274" t="str">
        <f>IFERROR(#REF!-L428,"")</f>
        <v/>
      </c>
      <c r="DM428" s="238" t="e">
        <f>IF(#REF!&gt;AP428,0,1)</f>
        <v>#REF!</v>
      </c>
      <c r="DN428" s="238">
        <f>IF(AN428&lt;M428,0,1)</f>
        <v>1</v>
      </c>
      <c r="DO428" s="238">
        <f>IF(AN428&gt;N428,0,1)</f>
        <v>1</v>
      </c>
      <c r="DP428" s="238"/>
      <c r="DQ428" s="238"/>
      <c r="DR428" s="238"/>
      <c r="DS428" s="238"/>
      <c r="DT428" s="238"/>
      <c r="DU428" s="238"/>
      <c r="DV428" s="238"/>
      <c r="DW428" s="238"/>
      <c r="DX428" s="238"/>
      <c r="DY428" s="238"/>
      <c r="DZ428" s="238"/>
      <c r="EA428" s="238"/>
      <c r="EB428" s="238"/>
      <c r="EC428" s="238"/>
      <c r="ED428" s="238"/>
      <c r="EE428" s="238"/>
      <c r="EF428" s="238"/>
      <c r="EG428" s="238"/>
      <c r="EH428" s="238"/>
    </row>
    <row r="429" spans="1:138" s="196" customFormat="1" ht="31.5" hidden="1" customHeight="1" x14ac:dyDescent="0.2">
      <c r="A429" s="192"/>
      <c r="B429" s="172"/>
      <c r="C429" s="265"/>
      <c r="D429" s="172"/>
      <c r="E429" s="172"/>
      <c r="F429" s="172"/>
      <c r="G429" s="195"/>
      <c r="H429" s="258"/>
      <c r="I429" s="258"/>
      <c r="J429" s="258"/>
      <c r="K429" s="258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 t="str">
        <f t="shared" si="33"/>
        <v/>
      </c>
      <c r="AN429" s="269" t="str">
        <f t="shared" si="34"/>
        <v/>
      </c>
      <c r="AO429" s="184"/>
      <c r="AP429" s="185"/>
      <c r="AQ429" s="183" t="str">
        <f t="shared" si="35"/>
        <v/>
      </c>
      <c r="AR429" s="183" t="str">
        <f t="shared" si="36"/>
        <v/>
      </c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38"/>
      <c r="BR429" s="238"/>
      <c r="BS429" s="238"/>
      <c r="BT429" s="238"/>
      <c r="BU429" s="238"/>
      <c r="BV429" s="238"/>
      <c r="BW429" s="238"/>
      <c r="BX429" s="187"/>
      <c r="BY429" s="183"/>
      <c r="BZ429" s="183"/>
      <c r="CA429" s="183"/>
      <c r="CB429" s="183"/>
      <c r="CC429" s="183"/>
      <c r="CD429" s="183"/>
      <c r="CE429" s="238"/>
      <c r="CF429" s="238" t="str">
        <f t="shared" si="37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186" t="str">
        <f>IFERROR(ROUND((SUM(#REF!)),0),"")</f>
        <v/>
      </c>
      <c r="CP429" s="182"/>
      <c r="CQ429" s="188"/>
      <c r="CR429" s="174"/>
      <c r="CS429" s="174"/>
      <c r="CT429" s="174"/>
      <c r="CU429" s="174"/>
      <c r="CV429" s="230"/>
      <c r="CW429" s="230"/>
      <c r="CX429" s="230"/>
      <c r="CY429" s="230"/>
      <c r="CZ429" s="230"/>
      <c r="DA429" s="230"/>
      <c r="DB429" s="221" t="str">
        <f>IFERROR((AM429-L429)/L429,"")</f>
        <v/>
      </c>
      <c r="DC429" s="231">
        <f t="shared" si="38"/>
        <v>0</v>
      </c>
      <c r="DD429" s="15">
        <f>SUM(BH429:BP429,AV429:BD429)</f>
        <v>0</v>
      </c>
      <c r="DE429" s="258" t="str">
        <f>IFERROR(ROUND(DD429/K429,0),"")</f>
        <v/>
      </c>
      <c r="DF429" s="258" t="str">
        <f>IFERROR(ROUND(CO429/AQ429,1),"")</f>
        <v/>
      </c>
      <c r="DG429" s="231" t="str">
        <f t="shared" si="39"/>
        <v/>
      </c>
      <c r="DH429" s="225" t="str">
        <f t="shared" si="40"/>
        <v/>
      </c>
      <c r="DJ429" s="15" t="str">
        <f>IFERROR(#REF!-AO429,"")</f>
        <v/>
      </c>
      <c r="DL429" s="274" t="str">
        <f>IFERROR(#REF!-L429,"")</f>
        <v/>
      </c>
      <c r="DM429" s="238" t="e">
        <f>IF(#REF!&gt;AP429,0,1)</f>
        <v>#REF!</v>
      </c>
      <c r="DN429" s="238">
        <f>IF(AN429&lt;M429,0,1)</f>
        <v>1</v>
      </c>
      <c r="DO429" s="238">
        <f>IF(AN429&gt;N429,0,1)</f>
        <v>1</v>
      </c>
      <c r="DP429" s="238"/>
      <c r="DQ429" s="238"/>
      <c r="DR429" s="238"/>
      <c r="DS429" s="238"/>
      <c r="DT429" s="238"/>
      <c r="DU429" s="238"/>
      <c r="DV429" s="238"/>
      <c r="DW429" s="238"/>
      <c r="DX429" s="238"/>
      <c r="DY429" s="238"/>
      <c r="DZ429" s="238"/>
      <c r="EA429" s="238"/>
      <c r="EB429" s="238"/>
      <c r="EC429" s="238"/>
      <c r="ED429" s="238"/>
      <c r="EE429" s="238"/>
      <c r="EF429" s="238"/>
      <c r="EG429" s="238"/>
      <c r="EH429" s="238"/>
    </row>
    <row r="430" spans="1:138" s="196" customFormat="1" ht="31.5" hidden="1" customHeight="1" x14ac:dyDescent="0.2">
      <c r="A430" s="192"/>
      <c r="B430" s="172"/>
      <c r="C430" s="265"/>
      <c r="D430" s="172"/>
      <c r="E430" s="172"/>
      <c r="F430" s="172"/>
      <c r="G430" s="195"/>
      <c r="H430" s="258"/>
      <c r="I430" s="258"/>
      <c r="J430" s="258"/>
      <c r="K430" s="258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 t="str">
        <f t="shared" si="33"/>
        <v/>
      </c>
      <c r="AN430" s="269" t="str">
        <f t="shared" si="34"/>
        <v/>
      </c>
      <c r="AO430" s="184"/>
      <c r="AP430" s="185"/>
      <c r="AQ430" s="183" t="str">
        <f t="shared" si="35"/>
        <v/>
      </c>
      <c r="AR430" s="183" t="str">
        <f t="shared" si="36"/>
        <v/>
      </c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38"/>
      <c r="BR430" s="238"/>
      <c r="BS430" s="238"/>
      <c r="BT430" s="238"/>
      <c r="BU430" s="238"/>
      <c r="BV430" s="238"/>
      <c r="BW430" s="238"/>
      <c r="BX430" s="187"/>
      <c r="BY430" s="183"/>
      <c r="BZ430" s="183"/>
      <c r="CA430" s="183"/>
      <c r="CB430" s="183"/>
      <c r="CC430" s="183"/>
      <c r="CD430" s="183"/>
      <c r="CE430" s="238"/>
      <c r="CF430" s="238" t="str">
        <f t="shared" si="37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186" t="str">
        <f>IFERROR(ROUND((SUM(#REF!)),0),"")</f>
        <v/>
      </c>
      <c r="CP430" s="182"/>
      <c r="CQ430" s="188"/>
      <c r="CR430" s="174"/>
      <c r="CS430" s="174"/>
      <c r="CT430" s="174"/>
      <c r="CU430" s="174"/>
      <c r="CV430" s="230"/>
      <c r="CW430" s="230"/>
      <c r="CX430" s="230"/>
      <c r="CY430" s="230"/>
      <c r="CZ430" s="230"/>
      <c r="DA430" s="230"/>
      <c r="DB430" s="221" t="str">
        <f>IFERROR((AM430-L430)/L430,"")</f>
        <v/>
      </c>
      <c r="DC430" s="231">
        <f t="shared" si="38"/>
        <v>0</v>
      </c>
      <c r="DD430" s="15">
        <f>SUM(BH430:BP430,AV430:BD430)</f>
        <v>0</v>
      </c>
      <c r="DE430" s="258" t="str">
        <f>IFERROR(ROUND(DD430/K430,0),"")</f>
        <v/>
      </c>
      <c r="DF430" s="258" t="str">
        <f>IFERROR(ROUND(CO430/AQ430,1),"")</f>
        <v/>
      </c>
      <c r="DG430" s="231" t="str">
        <f t="shared" si="39"/>
        <v/>
      </c>
      <c r="DH430" s="225" t="str">
        <f t="shared" si="40"/>
        <v/>
      </c>
      <c r="DJ430" s="15" t="str">
        <f>IFERROR(#REF!-AO430,"")</f>
        <v/>
      </c>
      <c r="DL430" s="274" t="str">
        <f>IFERROR(#REF!-L430,"")</f>
        <v/>
      </c>
      <c r="DM430" s="238" t="e">
        <f>IF(#REF!&gt;AP430,0,1)</f>
        <v>#REF!</v>
      </c>
      <c r="DN430" s="238">
        <f>IF(AN430&lt;M430,0,1)</f>
        <v>1</v>
      </c>
      <c r="DO430" s="238">
        <f>IF(AN430&gt;N430,0,1)</f>
        <v>1</v>
      </c>
      <c r="DP430" s="238"/>
      <c r="DQ430" s="238"/>
      <c r="DR430" s="238"/>
      <c r="DS430" s="238"/>
      <c r="DT430" s="238"/>
      <c r="DU430" s="238"/>
      <c r="DV430" s="238"/>
      <c r="DW430" s="238"/>
      <c r="DX430" s="238"/>
      <c r="DY430" s="238"/>
      <c r="DZ430" s="238"/>
      <c r="EA430" s="238"/>
      <c r="EB430" s="238"/>
      <c r="EC430" s="238"/>
      <c r="ED430" s="238"/>
      <c r="EE430" s="238"/>
      <c r="EF430" s="238"/>
      <c r="EG430" s="238"/>
      <c r="EH430" s="238"/>
    </row>
    <row r="431" spans="1:138" s="196" customFormat="1" ht="31.5" hidden="1" customHeight="1" x14ac:dyDescent="0.2">
      <c r="A431" s="192"/>
      <c r="B431" s="172"/>
      <c r="C431" s="265"/>
      <c r="D431" s="172"/>
      <c r="E431" s="172"/>
      <c r="F431" s="172"/>
      <c r="G431" s="195"/>
      <c r="H431" s="258"/>
      <c r="I431" s="258"/>
      <c r="J431" s="258"/>
      <c r="K431" s="258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 t="str">
        <f t="shared" si="33"/>
        <v/>
      </c>
      <c r="AN431" s="269" t="str">
        <f t="shared" si="34"/>
        <v/>
      </c>
      <c r="AO431" s="184"/>
      <c r="AP431" s="185"/>
      <c r="AQ431" s="183" t="str">
        <f t="shared" si="35"/>
        <v/>
      </c>
      <c r="AR431" s="183" t="str">
        <f t="shared" si="36"/>
        <v/>
      </c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38"/>
      <c r="BR431" s="238"/>
      <c r="BS431" s="238"/>
      <c r="BT431" s="238"/>
      <c r="BU431" s="238"/>
      <c r="BV431" s="238"/>
      <c r="BW431" s="238"/>
      <c r="BX431" s="187"/>
      <c r="BY431" s="183"/>
      <c r="BZ431" s="183"/>
      <c r="CA431" s="183"/>
      <c r="CB431" s="183"/>
      <c r="CC431" s="183"/>
      <c r="CD431" s="183"/>
      <c r="CE431" s="238"/>
      <c r="CF431" s="238" t="str">
        <f t="shared" si="37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186" t="str">
        <f>IFERROR(ROUND((SUM(#REF!)),0),"")</f>
        <v/>
      </c>
      <c r="CP431" s="182"/>
      <c r="CQ431" s="188"/>
      <c r="CR431" s="174"/>
      <c r="CS431" s="174"/>
      <c r="CT431" s="174"/>
      <c r="CU431" s="174"/>
      <c r="CV431" s="230"/>
      <c r="CW431" s="230"/>
      <c r="CX431" s="230"/>
      <c r="CY431" s="230"/>
      <c r="CZ431" s="230"/>
      <c r="DA431" s="230"/>
      <c r="DB431" s="221" t="str">
        <f>IFERROR((AM431-L431)/L431,"")</f>
        <v/>
      </c>
      <c r="DC431" s="231">
        <f t="shared" si="38"/>
        <v>0</v>
      </c>
      <c r="DD431" s="15">
        <f>SUM(BH431:BP431,AV431:BD431)</f>
        <v>0</v>
      </c>
      <c r="DE431" s="258" t="str">
        <f>IFERROR(ROUND(DD431/K431,0),"")</f>
        <v/>
      </c>
      <c r="DF431" s="258" t="str">
        <f>IFERROR(ROUND(CO431/AQ431,1),"")</f>
        <v/>
      </c>
      <c r="DG431" s="231" t="str">
        <f t="shared" si="39"/>
        <v/>
      </c>
      <c r="DH431" s="225" t="str">
        <f t="shared" si="40"/>
        <v/>
      </c>
      <c r="DJ431" s="15" t="str">
        <f>IFERROR(#REF!-AO431,"")</f>
        <v/>
      </c>
      <c r="DL431" s="274" t="str">
        <f>IFERROR(#REF!-L431,"")</f>
        <v/>
      </c>
      <c r="DM431" s="238" t="e">
        <f>IF(#REF!&gt;AP431,0,1)</f>
        <v>#REF!</v>
      </c>
      <c r="DN431" s="238">
        <f>IF(AN431&lt;M431,0,1)</f>
        <v>1</v>
      </c>
      <c r="DO431" s="238">
        <f>IF(AN431&gt;N431,0,1)</f>
        <v>1</v>
      </c>
      <c r="DP431" s="238"/>
      <c r="DQ431" s="238"/>
      <c r="DR431" s="238"/>
      <c r="DS431" s="238"/>
      <c r="DT431" s="238"/>
      <c r="DU431" s="238"/>
      <c r="DV431" s="238"/>
      <c r="DW431" s="238"/>
      <c r="DX431" s="238"/>
      <c r="DY431" s="238"/>
      <c r="DZ431" s="238"/>
      <c r="EA431" s="238"/>
      <c r="EB431" s="238"/>
      <c r="EC431" s="238"/>
      <c r="ED431" s="238"/>
      <c r="EE431" s="238"/>
      <c r="EF431" s="238"/>
      <c r="EG431" s="238"/>
      <c r="EH431" s="238"/>
    </row>
    <row r="432" spans="1:138" s="196" customFormat="1" ht="31.5" hidden="1" customHeight="1" x14ac:dyDescent="0.2">
      <c r="A432" s="192"/>
      <c r="B432" s="172"/>
      <c r="C432" s="265"/>
      <c r="D432" s="172"/>
      <c r="E432" s="172"/>
      <c r="F432" s="172"/>
      <c r="G432" s="195"/>
      <c r="H432" s="258"/>
      <c r="I432" s="258"/>
      <c r="J432" s="258"/>
      <c r="K432" s="258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 t="str">
        <f t="shared" si="33"/>
        <v/>
      </c>
      <c r="AN432" s="269" t="str">
        <f t="shared" si="34"/>
        <v/>
      </c>
      <c r="AO432" s="184"/>
      <c r="AP432" s="185"/>
      <c r="AQ432" s="183" t="str">
        <f t="shared" si="35"/>
        <v/>
      </c>
      <c r="AR432" s="183" t="str">
        <f t="shared" si="36"/>
        <v/>
      </c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38"/>
      <c r="BR432" s="238"/>
      <c r="BS432" s="238"/>
      <c r="BT432" s="238"/>
      <c r="BU432" s="238"/>
      <c r="BV432" s="238"/>
      <c r="BW432" s="238"/>
      <c r="BX432" s="187"/>
      <c r="BY432" s="183"/>
      <c r="BZ432" s="183"/>
      <c r="CA432" s="183"/>
      <c r="CB432" s="183"/>
      <c r="CC432" s="183"/>
      <c r="CD432" s="183"/>
      <c r="CE432" s="238"/>
      <c r="CF432" s="238" t="str">
        <f t="shared" si="37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186" t="str">
        <f>IFERROR(ROUND((SUM(#REF!)),0),"")</f>
        <v/>
      </c>
      <c r="CP432" s="182"/>
      <c r="CQ432" s="188"/>
      <c r="CR432" s="174"/>
      <c r="CS432" s="174"/>
      <c r="CT432" s="174"/>
      <c r="CU432" s="174"/>
      <c r="CV432" s="230"/>
      <c r="CW432" s="230"/>
      <c r="CX432" s="230"/>
      <c r="CY432" s="230"/>
      <c r="CZ432" s="230"/>
      <c r="DA432" s="230"/>
      <c r="DB432" s="221" t="str">
        <f>IFERROR((AM432-L432)/L432,"")</f>
        <v/>
      </c>
      <c r="DC432" s="231">
        <f t="shared" si="38"/>
        <v>0</v>
      </c>
      <c r="DD432" s="15">
        <f>SUM(BH432:BP432,AV432:BD432)</f>
        <v>0</v>
      </c>
      <c r="DE432" s="258" t="str">
        <f>IFERROR(ROUND(DD432/K432,0),"")</f>
        <v/>
      </c>
      <c r="DF432" s="258" t="str">
        <f>IFERROR(ROUND(CO432/AQ432,1),"")</f>
        <v/>
      </c>
      <c r="DG432" s="231" t="str">
        <f t="shared" si="39"/>
        <v/>
      </c>
      <c r="DH432" s="225" t="str">
        <f t="shared" si="40"/>
        <v/>
      </c>
      <c r="DJ432" s="15" t="str">
        <f>IFERROR(#REF!-AO432,"")</f>
        <v/>
      </c>
      <c r="DL432" s="274" t="str">
        <f>IFERROR(#REF!-L432,"")</f>
        <v/>
      </c>
      <c r="DM432" s="238" t="e">
        <f>IF(#REF!&gt;AP432,0,1)</f>
        <v>#REF!</v>
      </c>
      <c r="DN432" s="238">
        <f>IF(AN432&lt;M432,0,1)</f>
        <v>1</v>
      </c>
      <c r="DO432" s="238">
        <f>IF(AN432&gt;N432,0,1)</f>
        <v>1</v>
      </c>
      <c r="DP432" s="238"/>
      <c r="DQ432" s="238"/>
      <c r="DR432" s="238"/>
      <c r="DS432" s="238"/>
      <c r="DT432" s="238"/>
      <c r="DU432" s="238"/>
      <c r="DV432" s="238"/>
      <c r="DW432" s="238"/>
      <c r="DX432" s="238"/>
      <c r="DY432" s="238"/>
      <c r="DZ432" s="238"/>
      <c r="EA432" s="238"/>
      <c r="EB432" s="238"/>
      <c r="EC432" s="238"/>
      <c r="ED432" s="238"/>
      <c r="EE432" s="238"/>
      <c r="EF432" s="238"/>
      <c r="EG432" s="238"/>
      <c r="EH432" s="238"/>
    </row>
    <row r="433" spans="1:138" s="196" customFormat="1" ht="31.5" hidden="1" customHeight="1" x14ac:dyDescent="0.2">
      <c r="A433" s="192"/>
      <c r="B433" s="172"/>
      <c r="C433" s="265"/>
      <c r="D433" s="172"/>
      <c r="E433" s="172"/>
      <c r="F433" s="172"/>
      <c r="G433" s="195"/>
      <c r="H433" s="258"/>
      <c r="I433" s="258"/>
      <c r="J433" s="258"/>
      <c r="K433" s="258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 t="str">
        <f t="shared" si="33"/>
        <v/>
      </c>
      <c r="AN433" s="269" t="str">
        <f t="shared" si="34"/>
        <v/>
      </c>
      <c r="AO433" s="184"/>
      <c r="AP433" s="185"/>
      <c r="AQ433" s="183" t="str">
        <f t="shared" si="35"/>
        <v/>
      </c>
      <c r="AR433" s="183" t="str">
        <f t="shared" si="36"/>
        <v/>
      </c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38"/>
      <c r="BR433" s="238"/>
      <c r="BS433" s="238"/>
      <c r="BT433" s="238"/>
      <c r="BU433" s="238"/>
      <c r="BV433" s="238"/>
      <c r="BW433" s="238"/>
      <c r="BX433" s="187"/>
      <c r="BY433" s="183"/>
      <c r="BZ433" s="183"/>
      <c r="CA433" s="183"/>
      <c r="CB433" s="183"/>
      <c r="CC433" s="183"/>
      <c r="CD433" s="183"/>
      <c r="CE433" s="238"/>
      <c r="CF433" s="238" t="str">
        <f t="shared" si="37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186" t="str">
        <f>IFERROR(ROUND((SUM(#REF!)),0),"")</f>
        <v/>
      </c>
      <c r="CP433" s="182"/>
      <c r="CQ433" s="188"/>
      <c r="CR433" s="174"/>
      <c r="CS433" s="174"/>
      <c r="CT433" s="174"/>
      <c r="CU433" s="174"/>
      <c r="CV433" s="230"/>
      <c r="CW433" s="230"/>
      <c r="CX433" s="230"/>
      <c r="CY433" s="230"/>
      <c r="CZ433" s="230"/>
      <c r="DA433" s="230"/>
      <c r="DB433" s="221" t="str">
        <f>IFERROR((AM433-L433)/L433,"")</f>
        <v/>
      </c>
      <c r="DC433" s="231">
        <f t="shared" si="38"/>
        <v>0</v>
      </c>
      <c r="DD433" s="15">
        <f>SUM(BH433:BP433,AV433:BD433)</f>
        <v>0</v>
      </c>
      <c r="DE433" s="258" t="str">
        <f>IFERROR(ROUND(DD433/K433,0),"")</f>
        <v/>
      </c>
      <c r="DF433" s="258" t="str">
        <f>IFERROR(ROUND(CO433/AQ433,1),"")</f>
        <v/>
      </c>
      <c r="DG433" s="231" t="str">
        <f t="shared" si="39"/>
        <v/>
      </c>
      <c r="DH433" s="225" t="str">
        <f t="shared" si="40"/>
        <v/>
      </c>
      <c r="DJ433" s="15" t="str">
        <f>IFERROR(#REF!-AO433,"")</f>
        <v/>
      </c>
      <c r="DL433" s="274" t="str">
        <f>IFERROR(#REF!-L433,"")</f>
        <v/>
      </c>
      <c r="DM433" s="238" t="e">
        <f>IF(#REF!&gt;AP433,0,1)</f>
        <v>#REF!</v>
      </c>
      <c r="DN433" s="238">
        <f>IF(AN433&lt;M433,0,1)</f>
        <v>1</v>
      </c>
      <c r="DO433" s="238">
        <f>IF(AN433&gt;N433,0,1)</f>
        <v>1</v>
      </c>
      <c r="DP433" s="238"/>
      <c r="DQ433" s="238"/>
      <c r="DR433" s="238"/>
      <c r="DS433" s="238"/>
      <c r="DT433" s="238"/>
      <c r="DU433" s="238"/>
      <c r="DV433" s="238"/>
      <c r="DW433" s="238"/>
      <c r="DX433" s="238"/>
      <c r="DY433" s="238"/>
      <c r="DZ433" s="238"/>
      <c r="EA433" s="238"/>
      <c r="EB433" s="238"/>
      <c r="EC433" s="238"/>
      <c r="ED433" s="238"/>
      <c r="EE433" s="238"/>
      <c r="EF433" s="238"/>
      <c r="EG433" s="238"/>
      <c r="EH433" s="238"/>
    </row>
    <row r="434" spans="1:138" s="196" customFormat="1" ht="31.5" hidden="1" customHeight="1" x14ac:dyDescent="0.2">
      <c r="A434" s="192"/>
      <c r="B434" s="172"/>
      <c r="C434" s="265"/>
      <c r="D434" s="172"/>
      <c r="E434" s="172"/>
      <c r="F434" s="172"/>
      <c r="G434" s="195"/>
      <c r="H434" s="258"/>
      <c r="I434" s="258"/>
      <c r="J434" s="258"/>
      <c r="K434" s="258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 t="str">
        <f t="shared" si="33"/>
        <v/>
      </c>
      <c r="AN434" s="269" t="str">
        <f t="shared" si="34"/>
        <v/>
      </c>
      <c r="AO434" s="184"/>
      <c r="AP434" s="185"/>
      <c r="AQ434" s="183" t="str">
        <f t="shared" si="35"/>
        <v/>
      </c>
      <c r="AR434" s="183" t="str">
        <f t="shared" si="36"/>
        <v/>
      </c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38"/>
      <c r="BR434" s="238"/>
      <c r="BS434" s="238"/>
      <c r="BT434" s="238"/>
      <c r="BU434" s="238"/>
      <c r="BV434" s="238"/>
      <c r="BW434" s="238"/>
      <c r="BX434" s="187"/>
      <c r="BY434" s="183"/>
      <c r="BZ434" s="183"/>
      <c r="CA434" s="183"/>
      <c r="CB434" s="183"/>
      <c r="CC434" s="183"/>
      <c r="CD434" s="183"/>
      <c r="CE434" s="238"/>
      <c r="CF434" s="238" t="str">
        <f t="shared" si="37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186" t="str">
        <f>IFERROR(ROUND((SUM(#REF!)),0),"")</f>
        <v/>
      </c>
      <c r="CP434" s="182"/>
      <c r="CQ434" s="188"/>
      <c r="CR434" s="174"/>
      <c r="CS434" s="174"/>
      <c r="CT434" s="174"/>
      <c r="CU434" s="174"/>
      <c r="CV434" s="230"/>
      <c r="CW434" s="230"/>
      <c r="CX434" s="230"/>
      <c r="CY434" s="230"/>
      <c r="CZ434" s="230"/>
      <c r="DA434" s="230"/>
      <c r="DB434" s="221" t="str">
        <f>IFERROR((AM434-L434)/L434,"")</f>
        <v/>
      </c>
      <c r="DC434" s="231">
        <f t="shared" si="38"/>
        <v>0</v>
      </c>
      <c r="DD434" s="15">
        <f>SUM(BH434:BP434,AV434:BD434)</f>
        <v>0</v>
      </c>
      <c r="DE434" s="258" t="str">
        <f>IFERROR(ROUND(DD434/K434,0),"")</f>
        <v/>
      </c>
      <c r="DF434" s="258" t="str">
        <f>IFERROR(ROUND(CO434/AQ434,1),"")</f>
        <v/>
      </c>
      <c r="DG434" s="231" t="str">
        <f t="shared" si="39"/>
        <v/>
      </c>
      <c r="DH434" s="225" t="str">
        <f t="shared" si="40"/>
        <v/>
      </c>
      <c r="DJ434" s="15" t="str">
        <f>IFERROR(#REF!-AO434,"")</f>
        <v/>
      </c>
      <c r="DL434" s="274" t="str">
        <f>IFERROR(#REF!-L434,"")</f>
        <v/>
      </c>
      <c r="DM434" s="238" t="e">
        <f>IF(#REF!&gt;AP434,0,1)</f>
        <v>#REF!</v>
      </c>
      <c r="DN434" s="238">
        <f>IF(AN434&lt;M434,0,1)</f>
        <v>1</v>
      </c>
      <c r="DO434" s="238">
        <f>IF(AN434&gt;N434,0,1)</f>
        <v>1</v>
      </c>
      <c r="DP434" s="238"/>
      <c r="DQ434" s="238"/>
      <c r="DR434" s="238"/>
      <c r="DS434" s="238"/>
      <c r="DT434" s="238"/>
      <c r="DU434" s="238"/>
      <c r="DV434" s="238"/>
      <c r="DW434" s="238"/>
      <c r="DX434" s="238"/>
      <c r="DY434" s="238"/>
      <c r="DZ434" s="238"/>
      <c r="EA434" s="238"/>
      <c r="EB434" s="238"/>
      <c r="EC434" s="238"/>
      <c r="ED434" s="238"/>
      <c r="EE434" s="238"/>
      <c r="EF434" s="238"/>
      <c r="EG434" s="238"/>
      <c r="EH434" s="238"/>
    </row>
    <row r="435" spans="1:138" s="196" customFormat="1" ht="31.5" hidden="1" customHeight="1" x14ac:dyDescent="0.2">
      <c r="A435" s="192"/>
      <c r="B435" s="172"/>
      <c r="C435" s="265"/>
      <c r="D435" s="172"/>
      <c r="E435" s="172"/>
      <c r="F435" s="172"/>
      <c r="G435" s="195"/>
      <c r="H435" s="258"/>
      <c r="I435" s="258"/>
      <c r="J435" s="258"/>
      <c r="K435" s="258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 t="str">
        <f t="shared" si="33"/>
        <v/>
      </c>
      <c r="AN435" s="269" t="str">
        <f t="shared" si="34"/>
        <v/>
      </c>
      <c r="AO435" s="184"/>
      <c r="AP435" s="185"/>
      <c r="AQ435" s="183" t="str">
        <f t="shared" si="35"/>
        <v/>
      </c>
      <c r="AR435" s="183" t="str">
        <f t="shared" si="36"/>
        <v/>
      </c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38"/>
      <c r="BR435" s="238"/>
      <c r="BS435" s="238"/>
      <c r="BT435" s="238"/>
      <c r="BU435" s="238"/>
      <c r="BV435" s="238"/>
      <c r="BW435" s="238"/>
      <c r="BX435" s="187"/>
      <c r="BY435" s="183"/>
      <c r="BZ435" s="183"/>
      <c r="CA435" s="183"/>
      <c r="CB435" s="183"/>
      <c r="CC435" s="183"/>
      <c r="CD435" s="183"/>
      <c r="CE435" s="238"/>
      <c r="CF435" s="238" t="str">
        <f t="shared" si="37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186" t="str">
        <f>IFERROR(ROUND((SUM(#REF!)),0),"")</f>
        <v/>
      </c>
      <c r="CP435" s="182"/>
      <c r="CQ435" s="188"/>
      <c r="CR435" s="174"/>
      <c r="CS435" s="174"/>
      <c r="CT435" s="174"/>
      <c r="CU435" s="174"/>
      <c r="CV435" s="230"/>
      <c r="CW435" s="230"/>
      <c r="CX435" s="230"/>
      <c r="CY435" s="230"/>
      <c r="CZ435" s="230"/>
      <c r="DA435" s="230"/>
      <c r="DB435" s="221" t="str">
        <f>IFERROR((AM435-L435)/L435,"")</f>
        <v/>
      </c>
      <c r="DC435" s="231">
        <f t="shared" si="38"/>
        <v>0</v>
      </c>
      <c r="DD435" s="15">
        <f>SUM(BH435:BP435,AV435:BD435)</f>
        <v>0</v>
      </c>
      <c r="DE435" s="258" t="str">
        <f>IFERROR(ROUND(DD435/K435,0),"")</f>
        <v/>
      </c>
      <c r="DF435" s="258" t="str">
        <f>IFERROR(ROUND(CO435/AQ435,1),"")</f>
        <v/>
      </c>
      <c r="DG435" s="231" t="str">
        <f t="shared" si="39"/>
        <v/>
      </c>
      <c r="DH435" s="225" t="str">
        <f t="shared" si="40"/>
        <v/>
      </c>
      <c r="DJ435" s="15" t="str">
        <f>IFERROR(#REF!-AO435,"")</f>
        <v/>
      </c>
      <c r="DL435" s="274" t="str">
        <f>IFERROR(#REF!-L435,"")</f>
        <v/>
      </c>
      <c r="DM435" s="238" t="e">
        <f>IF(#REF!&gt;AP435,0,1)</f>
        <v>#REF!</v>
      </c>
      <c r="DN435" s="238">
        <f>IF(AN435&lt;M435,0,1)</f>
        <v>1</v>
      </c>
      <c r="DO435" s="238">
        <f>IF(AN435&gt;N435,0,1)</f>
        <v>1</v>
      </c>
      <c r="DP435" s="238"/>
      <c r="DQ435" s="238"/>
      <c r="DR435" s="238"/>
      <c r="DS435" s="238"/>
      <c r="DT435" s="238"/>
      <c r="DU435" s="238"/>
      <c r="DV435" s="238"/>
      <c r="DW435" s="238"/>
      <c r="DX435" s="238"/>
      <c r="DY435" s="238"/>
      <c r="DZ435" s="238"/>
      <c r="EA435" s="238"/>
      <c r="EB435" s="238"/>
      <c r="EC435" s="238"/>
      <c r="ED435" s="238"/>
      <c r="EE435" s="238"/>
      <c r="EF435" s="238"/>
      <c r="EG435" s="238"/>
      <c r="EH435" s="238"/>
    </row>
    <row r="436" spans="1:138" s="196" customFormat="1" ht="31.5" hidden="1" customHeight="1" x14ac:dyDescent="0.2">
      <c r="A436" s="192"/>
      <c r="B436" s="172"/>
      <c r="C436" s="265"/>
      <c r="D436" s="172"/>
      <c r="E436" s="172"/>
      <c r="F436" s="172"/>
      <c r="G436" s="195"/>
      <c r="H436" s="258"/>
      <c r="I436" s="258"/>
      <c r="J436" s="258"/>
      <c r="K436" s="258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 t="str">
        <f t="shared" si="33"/>
        <v/>
      </c>
      <c r="AN436" s="269" t="str">
        <f t="shared" si="34"/>
        <v/>
      </c>
      <c r="AO436" s="184"/>
      <c r="AP436" s="185"/>
      <c r="AQ436" s="183" t="str">
        <f t="shared" si="35"/>
        <v/>
      </c>
      <c r="AR436" s="183" t="str">
        <f t="shared" si="36"/>
        <v/>
      </c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38"/>
      <c r="BR436" s="238"/>
      <c r="BS436" s="238"/>
      <c r="BT436" s="238"/>
      <c r="BU436" s="238"/>
      <c r="BV436" s="238"/>
      <c r="BW436" s="238"/>
      <c r="BX436" s="187"/>
      <c r="BY436" s="183"/>
      <c r="BZ436" s="183"/>
      <c r="CA436" s="183"/>
      <c r="CB436" s="183"/>
      <c r="CC436" s="183"/>
      <c r="CD436" s="183"/>
      <c r="CE436" s="238"/>
      <c r="CF436" s="238" t="str">
        <f t="shared" si="37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186" t="str">
        <f>IFERROR(ROUND((SUM(#REF!)),0),"")</f>
        <v/>
      </c>
      <c r="CP436" s="182"/>
      <c r="CQ436" s="188"/>
      <c r="CR436" s="174"/>
      <c r="CS436" s="174"/>
      <c r="CT436" s="174"/>
      <c r="CU436" s="174"/>
      <c r="CV436" s="230"/>
      <c r="CW436" s="230"/>
      <c r="CX436" s="230"/>
      <c r="CY436" s="230"/>
      <c r="CZ436" s="230"/>
      <c r="DA436" s="230"/>
      <c r="DB436" s="221" t="str">
        <f>IFERROR((AM436-L436)/L436,"")</f>
        <v/>
      </c>
      <c r="DC436" s="231">
        <f t="shared" si="38"/>
        <v>0</v>
      </c>
      <c r="DD436" s="15">
        <f>SUM(BH436:BP436,AV436:BD436)</f>
        <v>0</v>
      </c>
      <c r="DE436" s="258" t="str">
        <f>IFERROR(ROUND(DD436/K436,0),"")</f>
        <v/>
      </c>
      <c r="DF436" s="258" t="str">
        <f>IFERROR(ROUND(CO436/AQ436,1),"")</f>
        <v/>
      </c>
      <c r="DG436" s="231" t="str">
        <f t="shared" si="39"/>
        <v/>
      </c>
      <c r="DH436" s="225" t="str">
        <f t="shared" si="40"/>
        <v/>
      </c>
      <c r="DJ436" s="15" t="str">
        <f>IFERROR(#REF!-AO436,"")</f>
        <v/>
      </c>
      <c r="DL436" s="274" t="str">
        <f>IFERROR(#REF!-L436,"")</f>
        <v/>
      </c>
      <c r="DM436" s="238" t="e">
        <f>IF(#REF!&gt;AP436,0,1)</f>
        <v>#REF!</v>
      </c>
      <c r="DN436" s="238">
        <f>IF(AN436&lt;M436,0,1)</f>
        <v>1</v>
      </c>
      <c r="DO436" s="238">
        <f>IF(AN436&gt;N436,0,1)</f>
        <v>1</v>
      </c>
      <c r="DP436" s="238"/>
      <c r="DQ436" s="238"/>
      <c r="DR436" s="238"/>
      <c r="DS436" s="238"/>
      <c r="DT436" s="238"/>
      <c r="DU436" s="238"/>
      <c r="DV436" s="238"/>
      <c r="DW436" s="238"/>
      <c r="DX436" s="238"/>
      <c r="DY436" s="238"/>
      <c r="DZ436" s="238"/>
      <c r="EA436" s="238"/>
      <c r="EB436" s="238"/>
      <c r="EC436" s="238"/>
      <c r="ED436" s="238"/>
      <c r="EE436" s="238"/>
      <c r="EF436" s="238"/>
      <c r="EG436" s="238"/>
      <c r="EH436" s="238"/>
    </row>
    <row r="437" spans="1:138" s="196" customFormat="1" ht="31.5" hidden="1" customHeight="1" x14ac:dyDescent="0.2">
      <c r="A437" s="192"/>
      <c r="B437" s="172"/>
      <c r="C437" s="265"/>
      <c r="D437" s="172"/>
      <c r="E437" s="172"/>
      <c r="F437" s="172"/>
      <c r="G437" s="195"/>
      <c r="H437" s="258"/>
      <c r="I437" s="258"/>
      <c r="J437" s="258"/>
      <c r="K437" s="258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 t="str">
        <f t="shared" ref="AM437:AM500" si="41">IFERROR(ROUND(AVERAGE(O437:S437,AA437:AE437),0),"")</f>
        <v/>
      </c>
      <c r="AN437" s="269" t="str">
        <f t="shared" ref="AN437:AN500" si="42">IFERROR(ROUND(AVERAGE(T437:X437,AF437:AJ437),0),"")</f>
        <v/>
      </c>
      <c r="AO437" s="184"/>
      <c r="AP437" s="185"/>
      <c r="AQ437" s="183" t="str">
        <f t="shared" ref="AQ437:AQ500" si="43">IFERROR(ROUND((3600/AR437*J437),0),"")</f>
        <v/>
      </c>
      <c r="AR437" s="183" t="str">
        <f t="shared" ref="AR437:AR500" si="44">IFERROR(ROUND(AVERAGE(Y437:Z437,AK437:AL437),0),"")</f>
        <v/>
      </c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38"/>
      <c r="BR437" s="238"/>
      <c r="BS437" s="238"/>
      <c r="BT437" s="238"/>
      <c r="BU437" s="238"/>
      <c r="BV437" s="238"/>
      <c r="BW437" s="238"/>
      <c r="BX437" s="187"/>
      <c r="BY437" s="183"/>
      <c r="BZ437" s="183"/>
      <c r="CA437" s="183"/>
      <c r="CB437" s="183"/>
      <c r="CC437" s="183"/>
      <c r="CD437" s="183"/>
      <c r="CE437" s="238"/>
      <c r="CF437" s="238" t="str">
        <f t="shared" ref="CF437:CF500" si="45">IFERROR(ROUND(STDEV(AN437,L437),1),"")</f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186" t="str">
        <f>IFERROR(ROUND((SUM(#REF!)),0),"")</f>
        <v/>
      </c>
      <c r="CP437" s="182"/>
      <c r="CQ437" s="188"/>
      <c r="CR437" s="174"/>
      <c r="CS437" s="174"/>
      <c r="CT437" s="174"/>
      <c r="CU437" s="174"/>
      <c r="CV437" s="230"/>
      <c r="CW437" s="230"/>
      <c r="CX437" s="230"/>
      <c r="CY437" s="230"/>
      <c r="CZ437" s="230"/>
      <c r="DA437" s="230"/>
      <c r="DB437" s="221" t="str">
        <f>IFERROR((AM437-L437)/L437,"")</f>
        <v/>
      </c>
      <c r="DC437" s="231">
        <f t="shared" si="38"/>
        <v>0</v>
      </c>
      <c r="DD437" s="15">
        <f>SUM(BH437:BP437,AV437:BD437)</f>
        <v>0</v>
      </c>
      <c r="DE437" s="258" t="str">
        <f>IFERROR(ROUND(DD437/K437,0),"")</f>
        <v/>
      </c>
      <c r="DF437" s="258" t="str">
        <f>IFERROR(ROUND(CO437/AQ437,1),"")</f>
        <v/>
      </c>
      <c r="DG437" s="231" t="str">
        <f t="shared" si="39"/>
        <v/>
      </c>
      <c r="DH437" s="225" t="str">
        <f t="shared" si="40"/>
        <v/>
      </c>
      <c r="DJ437" s="15" t="str">
        <f>IFERROR(#REF!-AO437,"")</f>
        <v/>
      </c>
      <c r="DL437" s="274" t="str">
        <f>IFERROR(#REF!-L437,"")</f>
        <v/>
      </c>
      <c r="DM437" s="238" t="e">
        <f>IF(#REF!&gt;AP437,0,1)</f>
        <v>#REF!</v>
      </c>
      <c r="DN437" s="238">
        <f>IF(AN437&lt;M437,0,1)</f>
        <v>1</v>
      </c>
      <c r="DO437" s="238">
        <f>IF(AN437&gt;N437,0,1)</f>
        <v>1</v>
      </c>
      <c r="DP437" s="238"/>
      <c r="DQ437" s="238"/>
      <c r="DR437" s="238"/>
      <c r="DS437" s="238"/>
      <c r="DT437" s="238"/>
      <c r="DU437" s="238"/>
      <c r="DV437" s="238"/>
      <c r="DW437" s="238"/>
      <c r="DX437" s="238"/>
      <c r="DY437" s="238"/>
      <c r="DZ437" s="238"/>
      <c r="EA437" s="238"/>
      <c r="EB437" s="238"/>
      <c r="EC437" s="238"/>
      <c r="ED437" s="238"/>
      <c r="EE437" s="238"/>
      <c r="EF437" s="238"/>
      <c r="EG437" s="238"/>
      <c r="EH437" s="238"/>
    </row>
    <row r="438" spans="1:138" s="196" customFormat="1" ht="31.5" hidden="1" customHeight="1" x14ac:dyDescent="0.2">
      <c r="A438" s="192"/>
      <c r="B438" s="172"/>
      <c r="C438" s="265"/>
      <c r="D438" s="172"/>
      <c r="E438" s="172"/>
      <c r="F438" s="172"/>
      <c r="G438" s="195"/>
      <c r="H438" s="258"/>
      <c r="I438" s="258"/>
      <c r="J438" s="258"/>
      <c r="K438" s="258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 t="str">
        <f t="shared" si="41"/>
        <v/>
      </c>
      <c r="AN438" s="269" t="str">
        <f t="shared" si="42"/>
        <v/>
      </c>
      <c r="AO438" s="184"/>
      <c r="AP438" s="185"/>
      <c r="AQ438" s="183" t="str">
        <f t="shared" si="43"/>
        <v/>
      </c>
      <c r="AR438" s="183" t="str">
        <f t="shared" si="44"/>
        <v/>
      </c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38"/>
      <c r="BR438" s="238"/>
      <c r="BS438" s="238"/>
      <c r="BT438" s="238"/>
      <c r="BU438" s="238"/>
      <c r="BV438" s="238"/>
      <c r="BW438" s="238"/>
      <c r="BX438" s="187"/>
      <c r="BY438" s="183"/>
      <c r="BZ438" s="183"/>
      <c r="CA438" s="183"/>
      <c r="CB438" s="183"/>
      <c r="CC438" s="183"/>
      <c r="CD438" s="183"/>
      <c r="CE438" s="238"/>
      <c r="CF438" s="238" t="str">
        <f t="shared" si="45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186" t="str">
        <f>IFERROR(ROUND((SUM(#REF!)),0),"")</f>
        <v/>
      </c>
      <c r="CP438" s="182"/>
      <c r="CQ438" s="188"/>
      <c r="CR438" s="174"/>
      <c r="CS438" s="174"/>
      <c r="CT438" s="174"/>
      <c r="CU438" s="174"/>
      <c r="CV438" s="230"/>
      <c r="CW438" s="230"/>
      <c r="CX438" s="230"/>
      <c r="CY438" s="230"/>
      <c r="CZ438" s="230"/>
      <c r="DA438" s="230"/>
      <c r="DB438" s="221" t="str">
        <f>IFERROR((AM438-L438)/L438,"")</f>
        <v/>
      </c>
      <c r="DC438" s="231">
        <f t="shared" si="38"/>
        <v>0</v>
      </c>
      <c r="DD438" s="15">
        <f>SUM(BH438:BP438,AV438:BD438)</f>
        <v>0</v>
      </c>
      <c r="DE438" s="258" t="str">
        <f>IFERROR(ROUND(DD438/K438,0),"")</f>
        <v/>
      </c>
      <c r="DF438" s="258" t="str">
        <f>IFERROR(ROUND(CO438/AQ438,1),"")</f>
        <v/>
      </c>
      <c r="DG438" s="231" t="str">
        <f t="shared" si="39"/>
        <v/>
      </c>
      <c r="DH438" s="225" t="str">
        <f t="shared" si="40"/>
        <v/>
      </c>
      <c r="DJ438" s="15" t="str">
        <f>IFERROR(#REF!-AO438,"")</f>
        <v/>
      </c>
      <c r="DL438" s="274" t="str">
        <f>IFERROR(#REF!-L438,"")</f>
        <v/>
      </c>
      <c r="DM438" s="238" t="e">
        <f>IF(#REF!&gt;AP438,0,1)</f>
        <v>#REF!</v>
      </c>
      <c r="DN438" s="238">
        <f>IF(AN438&lt;M438,0,1)</f>
        <v>1</v>
      </c>
      <c r="DO438" s="238">
        <f>IF(AN438&gt;N438,0,1)</f>
        <v>1</v>
      </c>
      <c r="DP438" s="238"/>
      <c r="DQ438" s="238"/>
      <c r="DR438" s="238"/>
      <c r="DS438" s="238"/>
      <c r="DT438" s="238"/>
      <c r="DU438" s="238"/>
      <c r="DV438" s="238"/>
      <c r="DW438" s="238"/>
      <c r="DX438" s="238"/>
      <c r="DY438" s="238"/>
      <c r="DZ438" s="238"/>
      <c r="EA438" s="238"/>
      <c r="EB438" s="238"/>
      <c r="EC438" s="238"/>
      <c r="ED438" s="238"/>
      <c r="EE438" s="238"/>
      <c r="EF438" s="238"/>
      <c r="EG438" s="238"/>
      <c r="EH438" s="238"/>
    </row>
    <row r="439" spans="1:138" s="196" customFormat="1" ht="31.5" hidden="1" customHeight="1" x14ac:dyDescent="0.2">
      <c r="A439" s="192"/>
      <c r="B439" s="172"/>
      <c r="C439" s="265"/>
      <c r="D439" s="172"/>
      <c r="E439" s="172"/>
      <c r="F439" s="172"/>
      <c r="G439" s="195"/>
      <c r="H439" s="258"/>
      <c r="I439" s="258"/>
      <c r="J439" s="258"/>
      <c r="K439" s="258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 t="str">
        <f t="shared" si="41"/>
        <v/>
      </c>
      <c r="AN439" s="269" t="str">
        <f t="shared" si="42"/>
        <v/>
      </c>
      <c r="AO439" s="184"/>
      <c r="AP439" s="185"/>
      <c r="AQ439" s="183" t="str">
        <f t="shared" si="43"/>
        <v/>
      </c>
      <c r="AR439" s="183" t="str">
        <f t="shared" si="44"/>
        <v/>
      </c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38"/>
      <c r="BR439" s="238"/>
      <c r="BS439" s="238"/>
      <c r="BT439" s="238"/>
      <c r="BU439" s="238"/>
      <c r="BV439" s="238"/>
      <c r="BW439" s="238"/>
      <c r="BX439" s="187"/>
      <c r="BY439" s="183"/>
      <c r="BZ439" s="183"/>
      <c r="CA439" s="183"/>
      <c r="CB439" s="183"/>
      <c r="CC439" s="183"/>
      <c r="CD439" s="183"/>
      <c r="CE439" s="238"/>
      <c r="CF439" s="238" t="str">
        <f t="shared" si="45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186" t="str">
        <f>IFERROR(ROUND((SUM(#REF!)),0),"")</f>
        <v/>
      </c>
      <c r="CP439" s="182"/>
      <c r="CQ439" s="188"/>
      <c r="CR439" s="174"/>
      <c r="CS439" s="174"/>
      <c r="CT439" s="174"/>
      <c r="CU439" s="174"/>
      <c r="CV439" s="230"/>
      <c r="CW439" s="230"/>
      <c r="CX439" s="230"/>
      <c r="CY439" s="230"/>
      <c r="CZ439" s="230"/>
      <c r="DA439" s="230"/>
      <c r="DB439" s="221" t="str">
        <f>IFERROR((AM439-L439)/L439,"")</f>
        <v/>
      </c>
      <c r="DC439" s="231">
        <f t="shared" si="38"/>
        <v>0</v>
      </c>
      <c r="DD439" s="15">
        <f>SUM(BH439:BP439,AV439:BD439)</f>
        <v>0</v>
      </c>
      <c r="DE439" s="258" t="str">
        <f>IFERROR(ROUND(DD439/K439,0),"")</f>
        <v/>
      </c>
      <c r="DF439" s="258" t="str">
        <f>IFERROR(ROUND(CO439/AQ439,1),"")</f>
        <v/>
      </c>
      <c r="DG439" s="231" t="str">
        <f t="shared" si="39"/>
        <v/>
      </c>
      <c r="DH439" s="225" t="str">
        <f t="shared" si="40"/>
        <v/>
      </c>
      <c r="DJ439" s="15" t="str">
        <f>IFERROR(#REF!-AO439,"")</f>
        <v/>
      </c>
      <c r="DL439" s="274" t="str">
        <f>IFERROR(#REF!-L439,"")</f>
        <v/>
      </c>
      <c r="DM439" s="238" t="e">
        <f>IF(#REF!&gt;AP439,0,1)</f>
        <v>#REF!</v>
      </c>
      <c r="DN439" s="238">
        <f>IF(AN439&lt;M439,0,1)</f>
        <v>1</v>
      </c>
      <c r="DO439" s="238">
        <f>IF(AN439&gt;N439,0,1)</f>
        <v>1</v>
      </c>
      <c r="DP439" s="238"/>
      <c r="DQ439" s="238"/>
      <c r="DR439" s="238"/>
      <c r="DS439" s="238"/>
      <c r="DT439" s="238"/>
      <c r="DU439" s="238"/>
      <c r="DV439" s="238"/>
      <c r="DW439" s="238"/>
      <c r="DX439" s="238"/>
      <c r="DY439" s="238"/>
      <c r="DZ439" s="238"/>
      <c r="EA439" s="238"/>
      <c r="EB439" s="238"/>
      <c r="EC439" s="238"/>
      <c r="ED439" s="238"/>
      <c r="EE439" s="238"/>
      <c r="EF439" s="238"/>
      <c r="EG439" s="238"/>
      <c r="EH439" s="238"/>
    </row>
    <row r="440" spans="1:138" s="196" customFormat="1" ht="31.5" hidden="1" customHeight="1" x14ac:dyDescent="0.2">
      <c r="A440" s="192"/>
      <c r="B440" s="172"/>
      <c r="C440" s="265"/>
      <c r="D440" s="172"/>
      <c r="E440" s="172"/>
      <c r="F440" s="172"/>
      <c r="G440" s="195"/>
      <c r="H440" s="258"/>
      <c r="I440" s="258"/>
      <c r="J440" s="258"/>
      <c r="K440" s="258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 t="str">
        <f t="shared" si="41"/>
        <v/>
      </c>
      <c r="AN440" s="269" t="str">
        <f t="shared" si="42"/>
        <v/>
      </c>
      <c r="AO440" s="184"/>
      <c r="AP440" s="185"/>
      <c r="AQ440" s="183" t="str">
        <f t="shared" si="43"/>
        <v/>
      </c>
      <c r="AR440" s="183" t="str">
        <f t="shared" si="44"/>
        <v/>
      </c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38"/>
      <c r="BR440" s="238"/>
      <c r="BS440" s="238"/>
      <c r="BT440" s="238"/>
      <c r="BU440" s="238"/>
      <c r="BV440" s="238"/>
      <c r="BW440" s="238"/>
      <c r="BX440" s="187"/>
      <c r="BY440" s="183"/>
      <c r="BZ440" s="183"/>
      <c r="CA440" s="183"/>
      <c r="CB440" s="183"/>
      <c r="CC440" s="183"/>
      <c r="CD440" s="183"/>
      <c r="CE440" s="238"/>
      <c r="CF440" s="238" t="str">
        <f t="shared" si="45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186" t="str">
        <f>IFERROR(ROUND((SUM(#REF!)),0),"")</f>
        <v/>
      </c>
      <c r="CP440" s="182"/>
      <c r="CQ440" s="188"/>
      <c r="CR440" s="174"/>
      <c r="CS440" s="174"/>
      <c r="CT440" s="174"/>
      <c r="CU440" s="174"/>
      <c r="CV440" s="230"/>
      <c r="CW440" s="230"/>
      <c r="CX440" s="230"/>
      <c r="CY440" s="230"/>
      <c r="CZ440" s="230"/>
      <c r="DA440" s="230"/>
      <c r="DB440" s="221" t="str">
        <f>IFERROR((AM440-L440)/L440,"")</f>
        <v/>
      </c>
      <c r="DC440" s="231">
        <f t="shared" si="38"/>
        <v>0</v>
      </c>
      <c r="DD440" s="15">
        <f>SUM(BH440:BP440,AV440:BD440)</f>
        <v>0</v>
      </c>
      <c r="DE440" s="258" t="str">
        <f>IFERROR(ROUND(DD440/K440,0),"")</f>
        <v/>
      </c>
      <c r="DF440" s="258" t="str">
        <f>IFERROR(ROUND(CO440/AQ440,1),"")</f>
        <v/>
      </c>
      <c r="DG440" s="231" t="str">
        <f t="shared" si="39"/>
        <v/>
      </c>
      <c r="DH440" s="225" t="str">
        <f t="shared" si="40"/>
        <v/>
      </c>
      <c r="DJ440" s="15" t="str">
        <f>IFERROR(#REF!-AO440,"")</f>
        <v/>
      </c>
      <c r="DL440" s="274" t="str">
        <f>IFERROR(#REF!-L440,"")</f>
        <v/>
      </c>
      <c r="DM440" s="238" t="e">
        <f>IF(#REF!&gt;AP440,0,1)</f>
        <v>#REF!</v>
      </c>
      <c r="DN440" s="238">
        <f>IF(AN440&lt;M440,0,1)</f>
        <v>1</v>
      </c>
      <c r="DO440" s="238">
        <f>IF(AN440&gt;N440,0,1)</f>
        <v>1</v>
      </c>
      <c r="DP440" s="238"/>
      <c r="DQ440" s="238"/>
      <c r="DR440" s="238"/>
      <c r="DS440" s="238"/>
      <c r="DT440" s="238"/>
      <c r="DU440" s="238"/>
      <c r="DV440" s="238"/>
      <c r="DW440" s="238"/>
      <c r="DX440" s="238"/>
      <c r="DY440" s="238"/>
      <c r="DZ440" s="238"/>
      <c r="EA440" s="238"/>
      <c r="EB440" s="238"/>
      <c r="EC440" s="238"/>
      <c r="ED440" s="238"/>
      <c r="EE440" s="238"/>
      <c r="EF440" s="238"/>
      <c r="EG440" s="238"/>
      <c r="EH440" s="238"/>
    </row>
    <row r="441" spans="1:138" s="196" customFormat="1" ht="31.5" hidden="1" customHeight="1" x14ac:dyDescent="0.2">
      <c r="A441" s="192"/>
      <c r="B441" s="172"/>
      <c r="C441" s="265"/>
      <c r="D441" s="172"/>
      <c r="E441" s="172"/>
      <c r="F441" s="172"/>
      <c r="G441" s="195"/>
      <c r="H441" s="258"/>
      <c r="I441" s="258"/>
      <c r="J441" s="258"/>
      <c r="K441" s="258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 t="str">
        <f t="shared" si="41"/>
        <v/>
      </c>
      <c r="AN441" s="269" t="str">
        <f t="shared" si="42"/>
        <v/>
      </c>
      <c r="AO441" s="184"/>
      <c r="AP441" s="185"/>
      <c r="AQ441" s="183" t="str">
        <f t="shared" si="43"/>
        <v/>
      </c>
      <c r="AR441" s="183" t="str">
        <f t="shared" si="44"/>
        <v/>
      </c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38"/>
      <c r="BR441" s="238"/>
      <c r="BS441" s="238"/>
      <c r="BT441" s="238"/>
      <c r="BU441" s="238"/>
      <c r="BV441" s="238"/>
      <c r="BW441" s="238"/>
      <c r="BX441" s="187"/>
      <c r="BY441" s="183"/>
      <c r="BZ441" s="183"/>
      <c r="CA441" s="183"/>
      <c r="CB441" s="183"/>
      <c r="CC441" s="183"/>
      <c r="CD441" s="183"/>
      <c r="CE441" s="238"/>
      <c r="CF441" s="238" t="str">
        <f t="shared" si="45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186" t="str">
        <f>IFERROR(ROUND((SUM(#REF!)),0),"")</f>
        <v/>
      </c>
      <c r="CP441" s="182"/>
      <c r="CQ441" s="188"/>
      <c r="CR441" s="174"/>
      <c r="CS441" s="174"/>
      <c r="CT441" s="174"/>
      <c r="CU441" s="174"/>
      <c r="CV441" s="230"/>
      <c r="CW441" s="230"/>
      <c r="CX441" s="230"/>
      <c r="CY441" s="230"/>
      <c r="CZ441" s="230"/>
      <c r="DA441" s="230"/>
      <c r="DB441" s="221" t="str">
        <f>IFERROR((AM441-L441)/L441,"")</f>
        <v/>
      </c>
      <c r="DC441" s="231">
        <f t="shared" si="38"/>
        <v>0</v>
      </c>
      <c r="DD441" s="15">
        <f>SUM(BH441:BP441,AV441:BD441)</f>
        <v>0</v>
      </c>
      <c r="DE441" s="258" t="str">
        <f>IFERROR(ROUND(DD441/K441,0),"")</f>
        <v/>
      </c>
      <c r="DF441" s="258" t="str">
        <f>IFERROR(ROUND(CO441/AQ441,1),"")</f>
        <v/>
      </c>
      <c r="DG441" s="231" t="str">
        <f t="shared" si="39"/>
        <v/>
      </c>
      <c r="DH441" s="225" t="str">
        <f t="shared" si="40"/>
        <v/>
      </c>
      <c r="DJ441" s="15" t="str">
        <f>IFERROR(#REF!-AO441,"")</f>
        <v/>
      </c>
      <c r="DL441" s="274" t="str">
        <f>IFERROR(#REF!-L441,"")</f>
        <v/>
      </c>
      <c r="DM441" s="238" t="e">
        <f>IF(#REF!&gt;AP441,0,1)</f>
        <v>#REF!</v>
      </c>
      <c r="DN441" s="238">
        <f>IF(AN441&lt;M441,0,1)</f>
        <v>1</v>
      </c>
      <c r="DO441" s="238">
        <f>IF(AN441&gt;N441,0,1)</f>
        <v>1</v>
      </c>
      <c r="DP441" s="238"/>
      <c r="DQ441" s="238"/>
      <c r="DR441" s="238"/>
      <c r="DS441" s="238"/>
      <c r="DT441" s="238"/>
      <c r="DU441" s="238"/>
      <c r="DV441" s="238"/>
      <c r="DW441" s="238"/>
      <c r="DX441" s="238"/>
      <c r="DY441" s="238"/>
      <c r="DZ441" s="238"/>
      <c r="EA441" s="238"/>
      <c r="EB441" s="238"/>
      <c r="EC441" s="238"/>
      <c r="ED441" s="238"/>
      <c r="EE441" s="238"/>
      <c r="EF441" s="238"/>
      <c r="EG441" s="238"/>
      <c r="EH441" s="238"/>
    </row>
    <row r="442" spans="1:138" s="196" customFormat="1" ht="31.5" hidden="1" customHeight="1" x14ac:dyDescent="0.2">
      <c r="A442" s="192"/>
      <c r="B442" s="172"/>
      <c r="C442" s="265"/>
      <c r="D442" s="172"/>
      <c r="E442" s="172"/>
      <c r="F442" s="172"/>
      <c r="G442" s="195"/>
      <c r="H442" s="258"/>
      <c r="I442" s="258"/>
      <c r="J442" s="258"/>
      <c r="K442" s="258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 t="str">
        <f t="shared" si="41"/>
        <v/>
      </c>
      <c r="AN442" s="269" t="str">
        <f t="shared" si="42"/>
        <v/>
      </c>
      <c r="AO442" s="184"/>
      <c r="AP442" s="185"/>
      <c r="AQ442" s="183" t="str">
        <f t="shared" si="43"/>
        <v/>
      </c>
      <c r="AR442" s="183" t="str">
        <f t="shared" si="44"/>
        <v/>
      </c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38"/>
      <c r="BR442" s="238"/>
      <c r="BS442" s="238"/>
      <c r="BT442" s="238"/>
      <c r="BU442" s="238"/>
      <c r="BV442" s="238"/>
      <c r="BW442" s="238"/>
      <c r="BX442" s="187"/>
      <c r="BY442" s="183"/>
      <c r="BZ442" s="183"/>
      <c r="CA442" s="183"/>
      <c r="CB442" s="183"/>
      <c r="CC442" s="183"/>
      <c r="CD442" s="183"/>
      <c r="CE442" s="238"/>
      <c r="CF442" s="238" t="str">
        <f t="shared" si="45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186" t="str">
        <f>IFERROR(ROUND((SUM(#REF!)),0),"")</f>
        <v/>
      </c>
      <c r="CP442" s="182"/>
      <c r="CQ442" s="188"/>
      <c r="CR442" s="174"/>
      <c r="CS442" s="174"/>
      <c r="CT442" s="174"/>
      <c r="CU442" s="174"/>
      <c r="CV442" s="230"/>
      <c r="CW442" s="230"/>
      <c r="CX442" s="230"/>
      <c r="CY442" s="230"/>
      <c r="CZ442" s="230"/>
      <c r="DA442" s="230"/>
      <c r="DB442" s="221" t="str">
        <f>IFERROR((AM442-L442)/L442,"")</f>
        <v/>
      </c>
      <c r="DC442" s="231">
        <f t="shared" si="38"/>
        <v>0</v>
      </c>
      <c r="DD442" s="15">
        <f>SUM(BH442:BP442,AV442:BD442)</f>
        <v>0</v>
      </c>
      <c r="DE442" s="258" t="str">
        <f>IFERROR(ROUND(DD442/K442,0),"")</f>
        <v/>
      </c>
      <c r="DF442" s="258" t="str">
        <f>IFERROR(ROUND(CO442/AQ442,1),"")</f>
        <v/>
      </c>
      <c r="DG442" s="231" t="str">
        <f t="shared" si="39"/>
        <v/>
      </c>
      <c r="DH442" s="225" t="str">
        <f t="shared" si="40"/>
        <v/>
      </c>
      <c r="DJ442" s="15" t="str">
        <f>IFERROR(#REF!-AO442,"")</f>
        <v/>
      </c>
      <c r="DL442" s="274" t="str">
        <f>IFERROR(#REF!-L442,"")</f>
        <v/>
      </c>
      <c r="DM442" s="238" t="e">
        <f>IF(#REF!&gt;AP442,0,1)</f>
        <v>#REF!</v>
      </c>
      <c r="DN442" s="238">
        <f>IF(AN442&lt;M442,0,1)</f>
        <v>1</v>
      </c>
      <c r="DO442" s="238">
        <f>IF(AN442&gt;N442,0,1)</f>
        <v>1</v>
      </c>
      <c r="DP442" s="238"/>
      <c r="DQ442" s="238"/>
      <c r="DR442" s="238"/>
      <c r="DS442" s="238"/>
      <c r="DT442" s="238"/>
      <c r="DU442" s="238"/>
      <c r="DV442" s="238"/>
      <c r="DW442" s="238"/>
      <c r="DX442" s="238"/>
      <c r="DY442" s="238"/>
      <c r="DZ442" s="238"/>
      <c r="EA442" s="238"/>
      <c r="EB442" s="238"/>
      <c r="EC442" s="238"/>
      <c r="ED442" s="238"/>
      <c r="EE442" s="238"/>
      <c r="EF442" s="238"/>
      <c r="EG442" s="238"/>
      <c r="EH442" s="238"/>
    </row>
    <row r="443" spans="1:138" s="196" customFormat="1" ht="31.5" hidden="1" customHeight="1" x14ac:dyDescent="0.2">
      <c r="A443" s="192"/>
      <c r="B443" s="172"/>
      <c r="C443" s="265"/>
      <c r="D443" s="172"/>
      <c r="E443" s="172"/>
      <c r="F443" s="172"/>
      <c r="G443" s="195"/>
      <c r="H443" s="258"/>
      <c r="I443" s="258"/>
      <c r="J443" s="258"/>
      <c r="K443" s="258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 t="str">
        <f t="shared" si="41"/>
        <v/>
      </c>
      <c r="AN443" s="269" t="str">
        <f t="shared" si="42"/>
        <v/>
      </c>
      <c r="AO443" s="184"/>
      <c r="AP443" s="185"/>
      <c r="AQ443" s="183" t="str">
        <f t="shared" si="43"/>
        <v/>
      </c>
      <c r="AR443" s="183" t="str">
        <f t="shared" si="44"/>
        <v/>
      </c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38"/>
      <c r="BR443" s="238"/>
      <c r="BS443" s="238"/>
      <c r="BT443" s="238"/>
      <c r="BU443" s="238"/>
      <c r="BV443" s="238"/>
      <c r="BW443" s="238"/>
      <c r="BX443" s="187"/>
      <c r="BY443" s="183"/>
      <c r="BZ443" s="183"/>
      <c r="CA443" s="183"/>
      <c r="CB443" s="183"/>
      <c r="CC443" s="183"/>
      <c r="CD443" s="183"/>
      <c r="CE443" s="238"/>
      <c r="CF443" s="238" t="str">
        <f t="shared" si="45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186" t="str">
        <f>IFERROR(ROUND((SUM(#REF!)),0),"")</f>
        <v/>
      </c>
      <c r="CP443" s="182"/>
      <c r="CQ443" s="188"/>
      <c r="CR443" s="174"/>
      <c r="CS443" s="174"/>
      <c r="CT443" s="174"/>
      <c r="CU443" s="174"/>
      <c r="CV443" s="230"/>
      <c r="CW443" s="230"/>
      <c r="CX443" s="230"/>
      <c r="CY443" s="230"/>
      <c r="CZ443" s="230"/>
      <c r="DA443" s="230"/>
      <c r="DB443" s="221" t="str">
        <f>IFERROR((AM443-L443)/L443,"")</f>
        <v/>
      </c>
      <c r="DC443" s="231">
        <f t="shared" si="38"/>
        <v>0</v>
      </c>
      <c r="DD443" s="15">
        <f>SUM(BH443:BP443,AV443:BD443)</f>
        <v>0</v>
      </c>
      <c r="DE443" s="258" t="str">
        <f>IFERROR(ROUND(DD443/K443,0),"")</f>
        <v/>
      </c>
      <c r="DF443" s="258" t="str">
        <f>IFERROR(ROUND(CO443/AQ443,1),"")</f>
        <v/>
      </c>
      <c r="DG443" s="231" t="str">
        <f t="shared" si="39"/>
        <v/>
      </c>
      <c r="DH443" s="225" t="str">
        <f t="shared" si="40"/>
        <v/>
      </c>
      <c r="DJ443" s="15" t="str">
        <f>IFERROR(#REF!-AO443,"")</f>
        <v/>
      </c>
      <c r="DL443" s="274" t="str">
        <f>IFERROR(#REF!-L443,"")</f>
        <v/>
      </c>
      <c r="DM443" s="238" t="e">
        <f>IF(#REF!&gt;AP443,0,1)</f>
        <v>#REF!</v>
      </c>
      <c r="DN443" s="238">
        <f>IF(AN443&lt;M443,0,1)</f>
        <v>1</v>
      </c>
      <c r="DO443" s="238">
        <f>IF(AN443&gt;N443,0,1)</f>
        <v>1</v>
      </c>
      <c r="DP443" s="238"/>
      <c r="DQ443" s="238"/>
      <c r="DR443" s="238"/>
      <c r="DS443" s="238"/>
      <c r="DT443" s="238"/>
      <c r="DU443" s="238"/>
      <c r="DV443" s="238"/>
      <c r="DW443" s="238"/>
      <c r="DX443" s="238"/>
      <c r="DY443" s="238"/>
      <c r="DZ443" s="238"/>
      <c r="EA443" s="238"/>
      <c r="EB443" s="238"/>
      <c r="EC443" s="238"/>
      <c r="ED443" s="238"/>
      <c r="EE443" s="238"/>
      <c r="EF443" s="238"/>
      <c r="EG443" s="238"/>
      <c r="EH443" s="238"/>
    </row>
    <row r="444" spans="1:138" s="196" customFormat="1" ht="31.5" hidden="1" customHeight="1" x14ac:dyDescent="0.2">
      <c r="A444" s="192"/>
      <c r="B444" s="172"/>
      <c r="C444" s="265"/>
      <c r="D444" s="172"/>
      <c r="E444" s="172"/>
      <c r="F444" s="172"/>
      <c r="G444" s="195"/>
      <c r="H444" s="258"/>
      <c r="I444" s="258"/>
      <c r="J444" s="258"/>
      <c r="K444" s="258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 t="str">
        <f t="shared" si="41"/>
        <v/>
      </c>
      <c r="AN444" s="269" t="str">
        <f t="shared" si="42"/>
        <v/>
      </c>
      <c r="AO444" s="184"/>
      <c r="AP444" s="185"/>
      <c r="AQ444" s="183" t="str">
        <f t="shared" si="43"/>
        <v/>
      </c>
      <c r="AR444" s="183" t="str">
        <f t="shared" si="44"/>
        <v/>
      </c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38"/>
      <c r="BR444" s="238"/>
      <c r="BS444" s="238"/>
      <c r="BT444" s="238"/>
      <c r="BU444" s="238"/>
      <c r="BV444" s="238"/>
      <c r="BW444" s="238"/>
      <c r="BX444" s="187"/>
      <c r="BY444" s="183"/>
      <c r="BZ444" s="183"/>
      <c r="CA444" s="183"/>
      <c r="CB444" s="183"/>
      <c r="CC444" s="183"/>
      <c r="CD444" s="183"/>
      <c r="CE444" s="238"/>
      <c r="CF444" s="238" t="str">
        <f t="shared" si="45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186" t="str">
        <f>IFERROR(ROUND((SUM(#REF!)),0),"")</f>
        <v/>
      </c>
      <c r="CP444" s="182"/>
      <c r="CQ444" s="188"/>
      <c r="CR444" s="174"/>
      <c r="CS444" s="174"/>
      <c r="CT444" s="174"/>
      <c r="CU444" s="174"/>
      <c r="CV444" s="230"/>
      <c r="CW444" s="230"/>
      <c r="CX444" s="230"/>
      <c r="CY444" s="230"/>
      <c r="CZ444" s="230"/>
      <c r="DA444" s="230"/>
      <c r="DB444" s="221" t="str">
        <f>IFERROR((AM444-L444)/L444,"")</f>
        <v/>
      </c>
      <c r="DC444" s="231">
        <f t="shared" si="38"/>
        <v>0</v>
      </c>
      <c r="DD444" s="15">
        <f>SUM(BH444:BP444,AV444:BD444)</f>
        <v>0</v>
      </c>
      <c r="DE444" s="258" t="str">
        <f>IFERROR(ROUND(DD444/K444,0),"")</f>
        <v/>
      </c>
      <c r="DF444" s="258" t="str">
        <f>IFERROR(ROUND(CO444/AQ444,1),"")</f>
        <v/>
      </c>
      <c r="DG444" s="231" t="str">
        <f t="shared" si="39"/>
        <v/>
      </c>
      <c r="DH444" s="225" t="str">
        <f t="shared" si="40"/>
        <v/>
      </c>
      <c r="DJ444" s="15" t="str">
        <f>IFERROR(#REF!-AO444,"")</f>
        <v/>
      </c>
      <c r="DL444" s="274" t="str">
        <f>IFERROR(#REF!-L444,"")</f>
        <v/>
      </c>
      <c r="DM444" s="238" t="e">
        <f>IF(#REF!&gt;AP444,0,1)</f>
        <v>#REF!</v>
      </c>
      <c r="DN444" s="238">
        <f>IF(AN444&lt;M444,0,1)</f>
        <v>1</v>
      </c>
      <c r="DO444" s="238">
        <f>IF(AN444&gt;N444,0,1)</f>
        <v>1</v>
      </c>
      <c r="DP444" s="238"/>
      <c r="DQ444" s="238"/>
      <c r="DR444" s="238"/>
      <c r="DS444" s="238"/>
      <c r="DT444" s="238"/>
      <c r="DU444" s="238"/>
      <c r="DV444" s="238"/>
      <c r="DW444" s="238"/>
      <c r="DX444" s="238"/>
      <c r="DY444" s="238"/>
      <c r="DZ444" s="238"/>
      <c r="EA444" s="238"/>
      <c r="EB444" s="238"/>
      <c r="EC444" s="238"/>
      <c r="ED444" s="238"/>
      <c r="EE444" s="238"/>
      <c r="EF444" s="238"/>
      <c r="EG444" s="238"/>
      <c r="EH444" s="238"/>
    </row>
    <row r="445" spans="1:138" s="196" customFormat="1" ht="31.5" hidden="1" customHeight="1" x14ac:dyDescent="0.2">
      <c r="A445" s="192"/>
      <c r="B445" s="172"/>
      <c r="C445" s="265"/>
      <c r="D445" s="172"/>
      <c r="E445" s="172"/>
      <c r="F445" s="172"/>
      <c r="G445" s="195"/>
      <c r="H445" s="258"/>
      <c r="I445" s="258"/>
      <c r="J445" s="258"/>
      <c r="K445" s="258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 t="str">
        <f t="shared" si="41"/>
        <v/>
      </c>
      <c r="AN445" s="269" t="str">
        <f t="shared" si="42"/>
        <v/>
      </c>
      <c r="AO445" s="184"/>
      <c r="AP445" s="185"/>
      <c r="AQ445" s="183" t="str">
        <f t="shared" si="43"/>
        <v/>
      </c>
      <c r="AR445" s="183" t="str">
        <f t="shared" si="44"/>
        <v/>
      </c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38"/>
      <c r="BR445" s="238"/>
      <c r="BS445" s="238"/>
      <c r="BT445" s="238"/>
      <c r="BU445" s="238"/>
      <c r="BV445" s="238"/>
      <c r="BW445" s="238"/>
      <c r="BX445" s="187"/>
      <c r="BY445" s="183"/>
      <c r="BZ445" s="183"/>
      <c r="CA445" s="183"/>
      <c r="CB445" s="183"/>
      <c r="CC445" s="183"/>
      <c r="CD445" s="183"/>
      <c r="CE445" s="238"/>
      <c r="CF445" s="238" t="str">
        <f t="shared" si="45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186" t="str">
        <f>IFERROR(ROUND((SUM(#REF!)),0),"")</f>
        <v/>
      </c>
      <c r="CP445" s="182"/>
      <c r="CQ445" s="188"/>
      <c r="CR445" s="174"/>
      <c r="CS445" s="174"/>
      <c r="CT445" s="174"/>
      <c r="CU445" s="174"/>
      <c r="CV445" s="230"/>
      <c r="CW445" s="230"/>
      <c r="CX445" s="230"/>
      <c r="CY445" s="230"/>
      <c r="CZ445" s="230"/>
      <c r="DA445" s="230"/>
      <c r="DB445" s="221" t="str">
        <f>IFERROR((AM445-L445)/L445,"")</f>
        <v/>
      </c>
      <c r="DC445" s="231">
        <f t="shared" si="38"/>
        <v>0</v>
      </c>
      <c r="DD445" s="15">
        <f>SUM(BH445:BP445,AV445:BD445)</f>
        <v>0</v>
      </c>
      <c r="DE445" s="258" t="str">
        <f>IFERROR(ROUND(DD445/K445,0),"")</f>
        <v/>
      </c>
      <c r="DF445" s="258" t="str">
        <f>IFERROR(ROUND(CO445/AQ445,1),"")</f>
        <v/>
      </c>
      <c r="DG445" s="231" t="str">
        <f t="shared" si="39"/>
        <v/>
      </c>
      <c r="DH445" s="225" t="str">
        <f t="shared" si="40"/>
        <v/>
      </c>
      <c r="DJ445" s="15" t="str">
        <f>IFERROR(#REF!-AO445,"")</f>
        <v/>
      </c>
      <c r="DL445" s="274" t="str">
        <f>IFERROR(#REF!-L445,"")</f>
        <v/>
      </c>
      <c r="DM445" s="238" t="e">
        <f>IF(#REF!&gt;AP445,0,1)</f>
        <v>#REF!</v>
      </c>
      <c r="DN445" s="238">
        <f>IF(AN445&lt;M445,0,1)</f>
        <v>1</v>
      </c>
      <c r="DO445" s="238">
        <f>IF(AN445&gt;N445,0,1)</f>
        <v>1</v>
      </c>
      <c r="DP445" s="238"/>
      <c r="DQ445" s="238"/>
      <c r="DR445" s="238"/>
      <c r="DS445" s="238"/>
      <c r="DT445" s="238"/>
      <c r="DU445" s="238"/>
      <c r="DV445" s="238"/>
      <c r="DW445" s="238"/>
      <c r="DX445" s="238"/>
      <c r="DY445" s="238"/>
      <c r="DZ445" s="238"/>
      <c r="EA445" s="238"/>
      <c r="EB445" s="238"/>
      <c r="EC445" s="238"/>
      <c r="ED445" s="238"/>
      <c r="EE445" s="238"/>
      <c r="EF445" s="238"/>
      <c r="EG445" s="238"/>
      <c r="EH445" s="238"/>
    </row>
    <row r="446" spans="1:138" s="196" customFormat="1" ht="31.5" hidden="1" customHeight="1" x14ac:dyDescent="0.2">
      <c r="A446" s="192"/>
      <c r="B446" s="172"/>
      <c r="C446" s="265"/>
      <c r="D446" s="172"/>
      <c r="E446" s="172"/>
      <c r="F446" s="172"/>
      <c r="G446" s="195"/>
      <c r="H446" s="258"/>
      <c r="I446" s="258"/>
      <c r="J446" s="258"/>
      <c r="K446" s="258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 t="str">
        <f t="shared" si="41"/>
        <v/>
      </c>
      <c r="AN446" s="269" t="str">
        <f t="shared" si="42"/>
        <v/>
      </c>
      <c r="AO446" s="184"/>
      <c r="AP446" s="185"/>
      <c r="AQ446" s="183" t="str">
        <f t="shared" si="43"/>
        <v/>
      </c>
      <c r="AR446" s="183" t="str">
        <f t="shared" si="44"/>
        <v/>
      </c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38"/>
      <c r="BR446" s="238"/>
      <c r="BS446" s="238"/>
      <c r="BT446" s="238"/>
      <c r="BU446" s="238"/>
      <c r="BV446" s="238"/>
      <c r="BW446" s="238"/>
      <c r="BX446" s="187"/>
      <c r="BY446" s="183"/>
      <c r="BZ446" s="183"/>
      <c r="CA446" s="183"/>
      <c r="CB446" s="183"/>
      <c r="CC446" s="183"/>
      <c r="CD446" s="183"/>
      <c r="CE446" s="238"/>
      <c r="CF446" s="238" t="str">
        <f t="shared" si="45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186" t="str">
        <f>IFERROR(ROUND((SUM(#REF!)),0),"")</f>
        <v/>
      </c>
      <c r="CP446" s="182"/>
      <c r="CQ446" s="188"/>
      <c r="CR446" s="174"/>
      <c r="CS446" s="174"/>
      <c r="CT446" s="174"/>
      <c r="CU446" s="174"/>
      <c r="CV446" s="230"/>
      <c r="CW446" s="230"/>
      <c r="CX446" s="230"/>
      <c r="CY446" s="230"/>
      <c r="CZ446" s="230"/>
      <c r="DA446" s="230"/>
      <c r="DB446" s="221" t="str">
        <f>IFERROR((AM446-L446)/L446,"")</f>
        <v/>
      </c>
      <c r="DC446" s="231">
        <f t="shared" si="38"/>
        <v>0</v>
      </c>
      <c r="DD446" s="15">
        <f>SUM(BH446:BP446,AV446:BD446)</f>
        <v>0</v>
      </c>
      <c r="DE446" s="258" t="str">
        <f>IFERROR(ROUND(DD446/K446,0),"")</f>
        <v/>
      </c>
      <c r="DF446" s="258" t="str">
        <f>IFERROR(ROUND(CO446/AQ446,1),"")</f>
        <v/>
      </c>
      <c r="DG446" s="231" t="str">
        <f t="shared" si="39"/>
        <v/>
      </c>
      <c r="DH446" s="225" t="str">
        <f t="shared" si="40"/>
        <v/>
      </c>
      <c r="DJ446" s="15" t="str">
        <f>IFERROR(#REF!-AO446,"")</f>
        <v/>
      </c>
      <c r="DL446" s="274" t="str">
        <f>IFERROR(#REF!-L446,"")</f>
        <v/>
      </c>
      <c r="DM446" s="238" t="e">
        <f>IF(#REF!&gt;AP446,0,1)</f>
        <v>#REF!</v>
      </c>
      <c r="DN446" s="238">
        <f>IF(AN446&lt;M446,0,1)</f>
        <v>1</v>
      </c>
      <c r="DO446" s="238">
        <f>IF(AN446&gt;N446,0,1)</f>
        <v>1</v>
      </c>
      <c r="DP446" s="238"/>
      <c r="DQ446" s="238"/>
      <c r="DR446" s="238"/>
      <c r="DS446" s="238"/>
      <c r="DT446" s="238"/>
      <c r="DU446" s="238"/>
      <c r="DV446" s="238"/>
      <c r="DW446" s="238"/>
      <c r="DX446" s="238"/>
      <c r="DY446" s="238"/>
      <c r="DZ446" s="238"/>
      <c r="EA446" s="238"/>
      <c r="EB446" s="238"/>
      <c r="EC446" s="238"/>
      <c r="ED446" s="238"/>
      <c r="EE446" s="238"/>
      <c r="EF446" s="238"/>
      <c r="EG446" s="238"/>
      <c r="EH446" s="238"/>
    </row>
    <row r="447" spans="1:138" s="196" customFormat="1" ht="31.5" hidden="1" customHeight="1" x14ac:dyDescent="0.2">
      <c r="A447" s="192"/>
      <c r="B447" s="172"/>
      <c r="C447" s="265"/>
      <c r="D447" s="172"/>
      <c r="E447" s="172"/>
      <c r="F447" s="172"/>
      <c r="G447" s="195"/>
      <c r="H447" s="258"/>
      <c r="I447" s="258"/>
      <c r="J447" s="258"/>
      <c r="K447" s="258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 t="str">
        <f t="shared" si="41"/>
        <v/>
      </c>
      <c r="AN447" s="269" t="str">
        <f t="shared" si="42"/>
        <v/>
      </c>
      <c r="AO447" s="184"/>
      <c r="AP447" s="185"/>
      <c r="AQ447" s="183" t="str">
        <f t="shared" si="43"/>
        <v/>
      </c>
      <c r="AR447" s="183" t="str">
        <f t="shared" si="44"/>
        <v/>
      </c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38"/>
      <c r="BR447" s="238"/>
      <c r="BS447" s="238"/>
      <c r="BT447" s="238"/>
      <c r="BU447" s="238"/>
      <c r="BV447" s="238"/>
      <c r="BW447" s="238"/>
      <c r="BX447" s="187"/>
      <c r="BY447" s="183"/>
      <c r="BZ447" s="183"/>
      <c r="CA447" s="183"/>
      <c r="CB447" s="183"/>
      <c r="CC447" s="183"/>
      <c r="CD447" s="183"/>
      <c r="CE447" s="238"/>
      <c r="CF447" s="238" t="str">
        <f t="shared" si="45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186" t="str">
        <f>IFERROR(ROUND((SUM(#REF!)),0),"")</f>
        <v/>
      </c>
      <c r="CP447" s="182"/>
      <c r="CQ447" s="188"/>
      <c r="CR447" s="174"/>
      <c r="CS447" s="174"/>
      <c r="CT447" s="174"/>
      <c r="CU447" s="174"/>
      <c r="CV447" s="230"/>
      <c r="CW447" s="230"/>
      <c r="CX447" s="230"/>
      <c r="CY447" s="230"/>
      <c r="CZ447" s="230"/>
      <c r="DA447" s="230"/>
      <c r="DB447" s="221" t="str">
        <f>IFERROR((AM447-L447)/L447,"")</f>
        <v/>
      </c>
      <c r="DC447" s="231">
        <f t="shared" si="38"/>
        <v>0</v>
      </c>
      <c r="DD447" s="15">
        <f>SUM(BH447:BP447,AV447:BD447)</f>
        <v>0</v>
      </c>
      <c r="DE447" s="258" t="str">
        <f>IFERROR(ROUND(DD447/K447,0),"")</f>
        <v/>
      </c>
      <c r="DF447" s="258" t="str">
        <f>IFERROR(ROUND(CO447/AQ447,1),"")</f>
        <v/>
      </c>
      <c r="DG447" s="231" t="str">
        <f t="shared" si="39"/>
        <v/>
      </c>
      <c r="DH447" s="225" t="str">
        <f t="shared" si="40"/>
        <v/>
      </c>
      <c r="DJ447" s="15" t="str">
        <f>IFERROR(#REF!-AO447,"")</f>
        <v/>
      </c>
      <c r="DL447" s="274" t="str">
        <f>IFERROR(#REF!-L447,"")</f>
        <v/>
      </c>
      <c r="DM447" s="238" t="e">
        <f>IF(#REF!&gt;AP447,0,1)</f>
        <v>#REF!</v>
      </c>
      <c r="DN447" s="238">
        <f>IF(AN447&lt;M447,0,1)</f>
        <v>1</v>
      </c>
      <c r="DO447" s="238">
        <f>IF(AN447&gt;N447,0,1)</f>
        <v>1</v>
      </c>
      <c r="DP447" s="238"/>
      <c r="DQ447" s="238"/>
      <c r="DR447" s="238"/>
      <c r="DS447" s="238"/>
      <c r="DT447" s="238"/>
      <c r="DU447" s="238"/>
      <c r="DV447" s="238"/>
      <c r="DW447" s="238"/>
      <c r="DX447" s="238"/>
      <c r="DY447" s="238"/>
      <c r="DZ447" s="238"/>
      <c r="EA447" s="238"/>
      <c r="EB447" s="238"/>
      <c r="EC447" s="238"/>
      <c r="ED447" s="238"/>
      <c r="EE447" s="238"/>
      <c r="EF447" s="238"/>
      <c r="EG447" s="238"/>
      <c r="EH447" s="238"/>
    </row>
    <row r="448" spans="1:138" s="196" customFormat="1" ht="31.5" hidden="1" customHeight="1" x14ac:dyDescent="0.2">
      <c r="A448" s="192"/>
      <c r="B448" s="172"/>
      <c r="C448" s="265"/>
      <c r="D448" s="172"/>
      <c r="E448" s="172"/>
      <c r="F448" s="172"/>
      <c r="G448" s="195"/>
      <c r="H448" s="258"/>
      <c r="I448" s="258"/>
      <c r="J448" s="258"/>
      <c r="K448" s="258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 t="str">
        <f t="shared" si="41"/>
        <v/>
      </c>
      <c r="AN448" s="269" t="str">
        <f t="shared" si="42"/>
        <v/>
      </c>
      <c r="AO448" s="184"/>
      <c r="AP448" s="185"/>
      <c r="AQ448" s="183" t="str">
        <f t="shared" si="43"/>
        <v/>
      </c>
      <c r="AR448" s="183" t="str">
        <f t="shared" si="44"/>
        <v/>
      </c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38"/>
      <c r="BR448" s="238"/>
      <c r="BS448" s="238"/>
      <c r="BT448" s="238"/>
      <c r="BU448" s="238"/>
      <c r="BV448" s="238"/>
      <c r="BW448" s="238"/>
      <c r="BX448" s="187"/>
      <c r="BY448" s="183"/>
      <c r="BZ448" s="183"/>
      <c r="CA448" s="183"/>
      <c r="CB448" s="183"/>
      <c r="CC448" s="183"/>
      <c r="CD448" s="183"/>
      <c r="CE448" s="238"/>
      <c r="CF448" s="238" t="str">
        <f t="shared" si="45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186" t="str">
        <f>IFERROR(ROUND((SUM(#REF!)),0),"")</f>
        <v/>
      </c>
      <c r="CP448" s="182"/>
      <c r="CQ448" s="188"/>
      <c r="CR448" s="174"/>
      <c r="CS448" s="174"/>
      <c r="CT448" s="174"/>
      <c r="CU448" s="174"/>
      <c r="CV448" s="230"/>
      <c r="CW448" s="230"/>
      <c r="CX448" s="230"/>
      <c r="CY448" s="230"/>
      <c r="CZ448" s="230"/>
      <c r="DA448" s="230"/>
      <c r="DB448" s="221" t="str">
        <f>IFERROR((AM448-L448)/L448,"")</f>
        <v/>
      </c>
      <c r="DC448" s="231">
        <f t="shared" si="38"/>
        <v>0</v>
      </c>
      <c r="DD448" s="15">
        <f>SUM(BH448:BP448,AV448:BD448)</f>
        <v>0</v>
      </c>
      <c r="DE448" s="258" t="str">
        <f>IFERROR(ROUND(DD448/K448,0),"")</f>
        <v/>
      </c>
      <c r="DF448" s="258" t="str">
        <f>IFERROR(ROUND(CO448/AQ448,1),"")</f>
        <v/>
      </c>
      <c r="DG448" s="231" t="str">
        <f t="shared" si="39"/>
        <v/>
      </c>
      <c r="DH448" s="225" t="str">
        <f t="shared" si="40"/>
        <v/>
      </c>
      <c r="DJ448" s="15" t="str">
        <f>IFERROR(#REF!-AO448,"")</f>
        <v/>
      </c>
      <c r="DL448" s="274" t="str">
        <f>IFERROR(#REF!-L448,"")</f>
        <v/>
      </c>
      <c r="DM448" s="238" t="e">
        <f>IF(#REF!&gt;AP448,0,1)</f>
        <v>#REF!</v>
      </c>
      <c r="DN448" s="238">
        <f>IF(AN448&lt;M448,0,1)</f>
        <v>1</v>
      </c>
      <c r="DO448" s="238">
        <f>IF(AN448&gt;N448,0,1)</f>
        <v>1</v>
      </c>
      <c r="DP448" s="238"/>
      <c r="DQ448" s="238"/>
      <c r="DR448" s="238"/>
      <c r="DS448" s="238"/>
      <c r="DT448" s="238"/>
      <c r="DU448" s="238"/>
      <c r="DV448" s="238"/>
      <c r="DW448" s="238"/>
      <c r="DX448" s="238"/>
      <c r="DY448" s="238"/>
      <c r="DZ448" s="238"/>
      <c r="EA448" s="238"/>
      <c r="EB448" s="238"/>
      <c r="EC448" s="238"/>
      <c r="ED448" s="238"/>
      <c r="EE448" s="238"/>
      <c r="EF448" s="238"/>
      <c r="EG448" s="238"/>
      <c r="EH448" s="238"/>
    </row>
    <row r="449" spans="1:138" s="196" customFormat="1" ht="31.5" hidden="1" customHeight="1" x14ac:dyDescent="0.2">
      <c r="A449" s="192"/>
      <c r="B449" s="172"/>
      <c r="C449" s="265"/>
      <c r="D449" s="172"/>
      <c r="E449" s="172"/>
      <c r="F449" s="172"/>
      <c r="G449" s="195"/>
      <c r="H449" s="258"/>
      <c r="I449" s="258"/>
      <c r="J449" s="258"/>
      <c r="K449" s="258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 t="str">
        <f t="shared" si="41"/>
        <v/>
      </c>
      <c r="AN449" s="269" t="str">
        <f t="shared" si="42"/>
        <v/>
      </c>
      <c r="AO449" s="184"/>
      <c r="AP449" s="185"/>
      <c r="AQ449" s="183" t="str">
        <f t="shared" si="43"/>
        <v/>
      </c>
      <c r="AR449" s="183" t="str">
        <f t="shared" si="44"/>
        <v/>
      </c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38"/>
      <c r="BR449" s="238"/>
      <c r="BS449" s="238"/>
      <c r="BT449" s="238"/>
      <c r="BU449" s="238"/>
      <c r="BV449" s="238"/>
      <c r="BW449" s="238"/>
      <c r="BX449" s="187"/>
      <c r="BY449" s="183"/>
      <c r="BZ449" s="183"/>
      <c r="CA449" s="183"/>
      <c r="CB449" s="183"/>
      <c r="CC449" s="183"/>
      <c r="CD449" s="183"/>
      <c r="CE449" s="238"/>
      <c r="CF449" s="238" t="str">
        <f t="shared" si="45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186" t="str">
        <f>IFERROR(ROUND((SUM(#REF!)),0),"")</f>
        <v/>
      </c>
      <c r="CP449" s="182"/>
      <c r="CQ449" s="188"/>
      <c r="CR449" s="174"/>
      <c r="CS449" s="174"/>
      <c r="CT449" s="174"/>
      <c r="CU449" s="174"/>
      <c r="CV449" s="230"/>
      <c r="CW449" s="230"/>
      <c r="CX449" s="230"/>
      <c r="CY449" s="230"/>
      <c r="CZ449" s="230"/>
      <c r="DA449" s="230"/>
      <c r="DB449" s="221" t="str">
        <f>IFERROR((AM449-L449)/L449,"")</f>
        <v/>
      </c>
      <c r="DC449" s="231">
        <f t="shared" si="38"/>
        <v>0</v>
      </c>
      <c r="DD449" s="15">
        <f>SUM(BH449:BP449,AV449:BD449)</f>
        <v>0</v>
      </c>
      <c r="DE449" s="258" t="str">
        <f>IFERROR(ROUND(DD449/K449,0),"")</f>
        <v/>
      </c>
      <c r="DF449" s="258" t="str">
        <f>IFERROR(ROUND(CO449/AQ449,1),"")</f>
        <v/>
      </c>
      <c r="DG449" s="231" t="str">
        <f t="shared" si="39"/>
        <v/>
      </c>
      <c r="DH449" s="225" t="str">
        <f t="shared" si="40"/>
        <v/>
      </c>
      <c r="DJ449" s="15" t="str">
        <f>IFERROR(#REF!-AO449,"")</f>
        <v/>
      </c>
      <c r="DL449" s="274" t="str">
        <f>IFERROR(#REF!-L449,"")</f>
        <v/>
      </c>
      <c r="DM449" s="238" t="e">
        <f>IF(#REF!&gt;AP449,0,1)</f>
        <v>#REF!</v>
      </c>
      <c r="DN449" s="238">
        <f>IF(AN449&lt;M449,0,1)</f>
        <v>1</v>
      </c>
      <c r="DO449" s="238">
        <f>IF(AN449&gt;N449,0,1)</f>
        <v>1</v>
      </c>
      <c r="DP449" s="238"/>
      <c r="DQ449" s="238"/>
      <c r="DR449" s="238"/>
      <c r="DS449" s="238"/>
      <c r="DT449" s="238"/>
      <c r="DU449" s="238"/>
      <c r="DV449" s="238"/>
      <c r="DW449" s="238"/>
      <c r="DX449" s="238"/>
      <c r="DY449" s="238"/>
      <c r="DZ449" s="238"/>
      <c r="EA449" s="238"/>
      <c r="EB449" s="238"/>
      <c r="EC449" s="238"/>
      <c r="ED449" s="238"/>
      <c r="EE449" s="238"/>
      <c r="EF449" s="238"/>
      <c r="EG449" s="238"/>
      <c r="EH449" s="238"/>
    </row>
    <row r="450" spans="1:138" s="196" customFormat="1" ht="31.5" hidden="1" customHeight="1" x14ac:dyDescent="0.2">
      <c r="A450" s="192"/>
      <c r="B450" s="172"/>
      <c r="C450" s="265"/>
      <c r="D450" s="172"/>
      <c r="E450" s="172"/>
      <c r="F450" s="172"/>
      <c r="G450" s="195"/>
      <c r="H450" s="258"/>
      <c r="I450" s="258"/>
      <c r="J450" s="258"/>
      <c r="K450" s="258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 t="str">
        <f t="shared" si="41"/>
        <v/>
      </c>
      <c r="AN450" s="269" t="str">
        <f t="shared" si="42"/>
        <v/>
      </c>
      <c r="AO450" s="184"/>
      <c r="AP450" s="185"/>
      <c r="AQ450" s="183" t="str">
        <f t="shared" si="43"/>
        <v/>
      </c>
      <c r="AR450" s="183" t="str">
        <f t="shared" si="44"/>
        <v/>
      </c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38"/>
      <c r="BR450" s="238"/>
      <c r="BS450" s="238"/>
      <c r="BT450" s="238"/>
      <c r="BU450" s="238"/>
      <c r="BV450" s="238"/>
      <c r="BW450" s="238"/>
      <c r="BX450" s="187"/>
      <c r="BY450" s="183"/>
      <c r="BZ450" s="183"/>
      <c r="CA450" s="183"/>
      <c r="CB450" s="183"/>
      <c r="CC450" s="183"/>
      <c r="CD450" s="183"/>
      <c r="CE450" s="238"/>
      <c r="CF450" s="238" t="str">
        <f t="shared" si="45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186" t="str">
        <f>IFERROR(ROUND((SUM(#REF!)),0),"")</f>
        <v/>
      </c>
      <c r="CP450" s="182"/>
      <c r="CQ450" s="188"/>
      <c r="CR450" s="174"/>
      <c r="CS450" s="174"/>
      <c r="CT450" s="174"/>
      <c r="CU450" s="174"/>
      <c r="CV450" s="230"/>
      <c r="CW450" s="230"/>
      <c r="CX450" s="230"/>
      <c r="CY450" s="230"/>
      <c r="CZ450" s="230"/>
      <c r="DA450" s="230"/>
      <c r="DB450" s="221" t="str">
        <f>IFERROR((AM450-L450)/L450,"")</f>
        <v/>
      </c>
      <c r="DC450" s="231">
        <f t="shared" si="38"/>
        <v>0</v>
      </c>
      <c r="DD450" s="15">
        <f>SUM(BH450:BP450,AV450:BD450)</f>
        <v>0</v>
      </c>
      <c r="DE450" s="258" t="str">
        <f>IFERROR(ROUND(DD450/K450,0),"")</f>
        <v/>
      </c>
      <c r="DF450" s="258" t="str">
        <f>IFERROR(ROUND(CO450/AQ450,1),"")</f>
        <v/>
      </c>
      <c r="DG450" s="231" t="str">
        <f t="shared" si="39"/>
        <v/>
      </c>
      <c r="DH450" s="225" t="str">
        <f t="shared" si="40"/>
        <v/>
      </c>
      <c r="DJ450" s="15" t="str">
        <f>IFERROR(#REF!-AO450,"")</f>
        <v/>
      </c>
      <c r="DL450" s="274" t="str">
        <f>IFERROR(#REF!-L450,"")</f>
        <v/>
      </c>
      <c r="DM450" s="238" t="e">
        <f>IF(#REF!&gt;AP450,0,1)</f>
        <v>#REF!</v>
      </c>
      <c r="DN450" s="238">
        <f>IF(AN450&lt;M450,0,1)</f>
        <v>1</v>
      </c>
      <c r="DO450" s="238">
        <f>IF(AN450&gt;N450,0,1)</f>
        <v>1</v>
      </c>
      <c r="DP450" s="238"/>
      <c r="DQ450" s="238"/>
      <c r="DR450" s="238"/>
      <c r="DS450" s="238"/>
      <c r="DT450" s="238"/>
      <c r="DU450" s="238"/>
      <c r="DV450" s="238"/>
      <c r="DW450" s="238"/>
      <c r="DX450" s="238"/>
      <c r="DY450" s="238"/>
      <c r="DZ450" s="238"/>
      <c r="EA450" s="238"/>
      <c r="EB450" s="238"/>
      <c r="EC450" s="238"/>
      <c r="ED450" s="238"/>
      <c r="EE450" s="238"/>
      <c r="EF450" s="238"/>
      <c r="EG450" s="238"/>
      <c r="EH450" s="238"/>
    </row>
    <row r="451" spans="1:138" s="196" customFormat="1" ht="31.5" hidden="1" customHeight="1" x14ac:dyDescent="0.2">
      <c r="A451" s="192"/>
      <c r="B451" s="172"/>
      <c r="C451" s="265"/>
      <c r="D451" s="172"/>
      <c r="E451" s="172"/>
      <c r="F451" s="172"/>
      <c r="G451" s="195"/>
      <c r="H451" s="258"/>
      <c r="I451" s="258"/>
      <c r="J451" s="258"/>
      <c r="K451" s="258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 t="str">
        <f t="shared" si="41"/>
        <v/>
      </c>
      <c r="AN451" s="269" t="str">
        <f t="shared" si="42"/>
        <v/>
      </c>
      <c r="AO451" s="184"/>
      <c r="AP451" s="185"/>
      <c r="AQ451" s="183" t="str">
        <f t="shared" si="43"/>
        <v/>
      </c>
      <c r="AR451" s="183" t="str">
        <f t="shared" si="44"/>
        <v/>
      </c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38"/>
      <c r="BR451" s="238"/>
      <c r="BS451" s="238"/>
      <c r="BT451" s="238"/>
      <c r="BU451" s="238"/>
      <c r="BV451" s="238"/>
      <c r="BW451" s="238"/>
      <c r="BX451" s="187"/>
      <c r="BY451" s="183"/>
      <c r="BZ451" s="183"/>
      <c r="CA451" s="183"/>
      <c r="CB451" s="183"/>
      <c r="CC451" s="183"/>
      <c r="CD451" s="183"/>
      <c r="CE451" s="238"/>
      <c r="CF451" s="238" t="str">
        <f t="shared" si="45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186" t="str">
        <f>IFERROR(ROUND((SUM(#REF!)),0),"")</f>
        <v/>
      </c>
      <c r="CP451" s="182"/>
      <c r="CQ451" s="188"/>
      <c r="CR451" s="174"/>
      <c r="CS451" s="174"/>
      <c r="CT451" s="174"/>
      <c r="CU451" s="174"/>
      <c r="CV451" s="230"/>
      <c r="CW451" s="230"/>
      <c r="CX451" s="230"/>
      <c r="CY451" s="230"/>
      <c r="CZ451" s="230"/>
      <c r="DA451" s="230"/>
      <c r="DB451" s="221" t="str">
        <f>IFERROR((AM451-L451)/L451,"")</f>
        <v/>
      </c>
      <c r="DC451" s="231">
        <f t="shared" si="38"/>
        <v>0</v>
      </c>
      <c r="DD451" s="15">
        <f>SUM(BH451:BP451,AV451:BD451)</f>
        <v>0</v>
      </c>
      <c r="DE451" s="258" t="str">
        <f>IFERROR(ROUND(DD451/K451,0),"")</f>
        <v/>
      </c>
      <c r="DF451" s="258" t="str">
        <f>IFERROR(ROUND(CO451/AQ451,1),"")</f>
        <v/>
      </c>
      <c r="DG451" s="231" t="str">
        <f t="shared" si="39"/>
        <v/>
      </c>
      <c r="DH451" s="225" t="str">
        <f t="shared" si="40"/>
        <v/>
      </c>
      <c r="DJ451" s="15" t="str">
        <f>IFERROR(#REF!-AO451,"")</f>
        <v/>
      </c>
      <c r="DL451" s="274" t="str">
        <f>IFERROR(#REF!-L451,"")</f>
        <v/>
      </c>
      <c r="DM451" s="238" t="e">
        <f>IF(#REF!&gt;AP451,0,1)</f>
        <v>#REF!</v>
      </c>
      <c r="DN451" s="238">
        <f>IF(AN451&lt;M451,0,1)</f>
        <v>1</v>
      </c>
      <c r="DO451" s="238">
        <f>IF(AN451&gt;N451,0,1)</f>
        <v>1</v>
      </c>
      <c r="DP451" s="238"/>
      <c r="DQ451" s="238"/>
      <c r="DR451" s="238"/>
      <c r="DS451" s="238"/>
      <c r="DT451" s="238"/>
      <c r="DU451" s="238"/>
      <c r="DV451" s="238"/>
      <c r="DW451" s="238"/>
      <c r="DX451" s="238"/>
      <c r="DY451" s="238"/>
      <c r="DZ451" s="238"/>
      <c r="EA451" s="238"/>
      <c r="EB451" s="238"/>
      <c r="EC451" s="238"/>
      <c r="ED451" s="238"/>
      <c r="EE451" s="238"/>
      <c r="EF451" s="238"/>
      <c r="EG451" s="238"/>
      <c r="EH451" s="238"/>
    </row>
    <row r="452" spans="1:138" s="196" customFormat="1" ht="31.5" hidden="1" customHeight="1" x14ac:dyDescent="0.2">
      <c r="A452" s="192"/>
      <c r="B452" s="172"/>
      <c r="C452" s="265"/>
      <c r="D452" s="172"/>
      <c r="E452" s="172"/>
      <c r="F452" s="172"/>
      <c r="G452" s="195"/>
      <c r="H452" s="258"/>
      <c r="I452" s="258"/>
      <c r="J452" s="258"/>
      <c r="K452" s="258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 t="str">
        <f t="shared" si="41"/>
        <v/>
      </c>
      <c r="AN452" s="269" t="str">
        <f t="shared" si="42"/>
        <v/>
      </c>
      <c r="AO452" s="184"/>
      <c r="AP452" s="185"/>
      <c r="AQ452" s="183" t="str">
        <f t="shared" si="43"/>
        <v/>
      </c>
      <c r="AR452" s="183" t="str">
        <f t="shared" si="44"/>
        <v/>
      </c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38"/>
      <c r="BR452" s="238"/>
      <c r="BS452" s="238"/>
      <c r="BT452" s="238"/>
      <c r="BU452" s="238"/>
      <c r="BV452" s="238"/>
      <c r="BW452" s="238"/>
      <c r="BX452" s="187"/>
      <c r="BY452" s="183"/>
      <c r="BZ452" s="183"/>
      <c r="CA452" s="183"/>
      <c r="CB452" s="183"/>
      <c r="CC452" s="183"/>
      <c r="CD452" s="183"/>
      <c r="CE452" s="238"/>
      <c r="CF452" s="238" t="str">
        <f t="shared" si="45"/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186" t="str">
        <f>IFERROR(ROUND((SUM(#REF!)),0),"")</f>
        <v/>
      </c>
      <c r="CP452" s="182"/>
      <c r="CQ452" s="188"/>
      <c r="CR452" s="174"/>
      <c r="CS452" s="174"/>
      <c r="CT452" s="174"/>
      <c r="CU452" s="174"/>
      <c r="CV452" s="230"/>
      <c r="CW452" s="230"/>
      <c r="CX452" s="230"/>
      <c r="CY452" s="230"/>
      <c r="CZ452" s="230"/>
      <c r="DA452" s="230"/>
      <c r="DB452" s="221" t="str">
        <f>IFERROR((AM452-L452)/L452,"")</f>
        <v/>
      </c>
      <c r="DC452" s="231">
        <f t="shared" ref="DC452:DC515" si="46">AU452+BG452</f>
        <v>0</v>
      </c>
      <c r="DD452" s="15">
        <f>SUM(BH452:BP452,AV452:BD452)</f>
        <v>0</v>
      </c>
      <c r="DE452" s="258" t="str">
        <f>IFERROR(ROUND(DD452/K452,0),"")</f>
        <v/>
      </c>
      <c r="DF452" s="258" t="str">
        <f>IFERROR(ROUND(CO452/AQ452,1),"")</f>
        <v/>
      </c>
      <c r="DG452" s="231" t="str">
        <f t="shared" ref="DG452:DG515" si="47">IFERROR(DC452+DE452,"")</f>
        <v/>
      </c>
      <c r="DH452" s="225" t="str">
        <f t="shared" ref="DH452:DH515" si="48">IFERROR(DE452/DG452,"")</f>
        <v/>
      </c>
      <c r="DJ452" s="15" t="str">
        <f>IFERROR(#REF!-AO452,"")</f>
        <v/>
      </c>
      <c r="DL452" s="274" t="str">
        <f>IFERROR(#REF!-L452,"")</f>
        <v/>
      </c>
      <c r="DM452" s="238" t="e">
        <f>IF(#REF!&gt;AP452,0,1)</f>
        <v>#REF!</v>
      </c>
      <c r="DN452" s="238">
        <f>IF(AN452&lt;M452,0,1)</f>
        <v>1</v>
      </c>
      <c r="DO452" s="238">
        <f>IF(AN452&gt;N452,0,1)</f>
        <v>1</v>
      </c>
      <c r="DP452" s="238"/>
      <c r="DQ452" s="238"/>
      <c r="DR452" s="238"/>
      <c r="DS452" s="238"/>
      <c r="DT452" s="238"/>
      <c r="DU452" s="238"/>
      <c r="DV452" s="238"/>
      <c r="DW452" s="238"/>
      <c r="DX452" s="238"/>
      <c r="DY452" s="238"/>
      <c r="DZ452" s="238"/>
      <c r="EA452" s="238"/>
      <c r="EB452" s="238"/>
      <c r="EC452" s="238"/>
      <c r="ED452" s="238"/>
      <c r="EE452" s="238"/>
      <c r="EF452" s="238"/>
      <c r="EG452" s="238"/>
      <c r="EH452" s="238"/>
    </row>
    <row r="453" spans="1:138" s="196" customFormat="1" ht="31.5" hidden="1" customHeight="1" x14ac:dyDescent="0.2">
      <c r="A453" s="192"/>
      <c r="B453" s="172"/>
      <c r="C453" s="265"/>
      <c r="D453" s="172"/>
      <c r="E453" s="172"/>
      <c r="F453" s="172"/>
      <c r="G453" s="195"/>
      <c r="H453" s="258"/>
      <c r="I453" s="258"/>
      <c r="J453" s="258"/>
      <c r="K453" s="258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 t="str">
        <f t="shared" si="41"/>
        <v/>
      </c>
      <c r="AN453" s="269" t="str">
        <f t="shared" si="42"/>
        <v/>
      </c>
      <c r="AO453" s="184"/>
      <c r="AP453" s="185"/>
      <c r="AQ453" s="183" t="str">
        <f t="shared" si="43"/>
        <v/>
      </c>
      <c r="AR453" s="183" t="str">
        <f t="shared" si="44"/>
        <v/>
      </c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38"/>
      <c r="BR453" s="238"/>
      <c r="BS453" s="238"/>
      <c r="BT453" s="238"/>
      <c r="BU453" s="238"/>
      <c r="BV453" s="238"/>
      <c r="BW453" s="238"/>
      <c r="BX453" s="187"/>
      <c r="BY453" s="183"/>
      <c r="BZ453" s="183"/>
      <c r="CA453" s="183"/>
      <c r="CB453" s="183"/>
      <c r="CC453" s="183"/>
      <c r="CD453" s="183"/>
      <c r="CE453" s="238"/>
      <c r="CF453" s="238" t="str">
        <f t="shared" si="45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186" t="str">
        <f>IFERROR(ROUND((SUM(#REF!)),0),"")</f>
        <v/>
      </c>
      <c r="CP453" s="182"/>
      <c r="CQ453" s="188"/>
      <c r="CR453" s="174"/>
      <c r="CS453" s="174"/>
      <c r="CT453" s="174"/>
      <c r="CU453" s="174"/>
      <c r="CV453" s="230"/>
      <c r="CW453" s="230"/>
      <c r="CX453" s="230"/>
      <c r="CY453" s="230"/>
      <c r="CZ453" s="230"/>
      <c r="DA453" s="230"/>
      <c r="DB453" s="221" t="str">
        <f>IFERROR((AM453-L453)/L453,"")</f>
        <v/>
      </c>
      <c r="DC453" s="231">
        <f t="shared" si="46"/>
        <v>0</v>
      </c>
      <c r="DD453" s="15">
        <f>SUM(BH453:BP453,AV453:BD453)</f>
        <v>0</v>
      </c>
      <c r="DE453" s="258" t="str">
        <f>IFERROR(ROUND(DD453/K453,0),"")</f>
        <v/>
      </c>
      <c r="DF453" s="258" t="str">
        <f>IFERROR(ROUND(CO453/AQ453,1),"")</f>
        <v/>
      </c>
      <c r="DG453" s="231" t="str">
        <f t="shared" si="47"/>
        <v/>
      </c>
      <c r="DH453" s="225" t="str">
        <f t="shared" si="48"/>
        <v/>
      </c>
      <c r="DJ453" s="15" t="str">
        <f>IFERROR(#REF!-AO453,"")</f>
        <v/>
      </c>
      <c r="DL453" s="274" t="str">
        <f>IFERROR(#REF!-L453,"")</f>
        <v/>
      </c>
      <c r="DM453" s="238" t="e">
        <f>IF(#REF!&gt;AP453,0,1)</f>
        <v>#REF!</v>
      </c>
      <c r="DN453" s="238">
        <f>IF(AN453&lt;M453,0,1)</f>
        <v>1</v>
      </c>
      <c r="DO453" s="238">
        <f>IF(AN453&gt;N453,0,1)</f>
        <v>1</v>
      </c>
      <c r="DP453" s="238"/>
      <c r="DQ453" s="238"/>
      <c r="DR453" s="238"/>
      <c r="DS453" s="238"/>
      <c r="DT453" s="238"/>
      <c r="DU453" s="238"/>
      <c r="DV453" s="238"/>
      <c r="DW453" s="238"/>
      <c r="DX453" s="238"/>
      <c r="DY453" s="238"/>
      <c r="DZ453" s="238"/>
      <c r="EA453" s="238"/>
      <c r="EB453" s="238"/>
      <c r="EC453" s="238"/>
      <c r="ED453" s="238"/>
      <c r="EE453" s="238"/>
      <c r="EF453" s="238"/>
      <c r="EG453" s="238"/>
      <c r="EH453" s="238"/>
    </row>
    <row r="454" spans="1:138" s="196" customFormat="1" ht="31.5" hidden="1" customHeight="1" x14ac:dyDescent="0.2">
      <c r="A454" s="192"/>
      <c r="B454" s="172"/>
      <c r="C454" s="265"/>
      <c r="D454" s="172"/>
      <c r="E454" s="172"/>
      <c r="F454" s="172"/>
      <c r="G454" s="195"/>
      <c r="H454" s="258"/>
      <c r="I454" s="258"/>
      <c r="J454" s="258"/>
      <c r="K454" s="258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 t="str">
        <f t="shared" si="41"/>
        <v/>
      </c>
      <c r="AN454" s="269" t="str">
        <f t="shared" si="42"/>
        <v/>
      </c>
      <c r="AO454" s="184"/>
      <c r="AP454" s="185"/>
      <c r="AQ454" s="183" t="str">
        <f t="shared" si="43"/>
        <v/>
      </c>
      <c r="AR454" s="183" t="str">
        <f t="shared" si="44"/>
        <v/>
      </c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38"/>
      <c r="BR454" s="238"/>
      <c r="BS454" s="238"/>
      <c r="BT454" s="238"/>
      <c r="BU454" s="238"/>
      <c r="BV454" s="238"/>
      <c r="BW454" s="238"/>
      <c r="BX454" s="187"/>
      <c r="BY454" s="183"/>
      <c r="BZ454" s="183"/>
      <c r="CA454" s="183"/>
      <c r="CB454" s="183"/>
      <c r="CC454" s="183"/>
      <c r="CD454" s="183"/>
      <c r="CE454" s="238"/>
      <c r="CF454" s="238" t="str">
        <f t="shared" si="45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186" t="str">
        <f>IFERROR(ROUND((SUM(#REF!)),0),"")</f>
        <v/>
      </c>
      <c r="CP454" s="182"/>
      <c r="CQ454" s="188"/>
      <c r="CR454" s="174"/>
      <c r="CS454" s="174"/>
      <c r="CT454" s="174"/>
      <c r="CU454" s="174"/>
      <c r="CV454" s="230"/>
      <c r="CW454" s="230"/>
      <c r="CX454" s="230"/>
      <c r="CY454" s="230"/>
      <c r="CZ454" s="230"/>
      <c r="DA454" s="230"/>
      <c r="DB454" s="221" t="str">
        <f>IFERROR((AM454-L454)/L454,"")</f>
        <v/>
      </c>
      <c r="DC454" s="231">
        <f t="shared" si="46"/>
        <v>0</v>
      </c>
      <c r="DD454" s="15">
        <f>SUM(BH454:BP454,AV454:BD454)</f>
        <v>0</v>
      </c>
      <c r="DE454" s="258" t="str">
        <f>IFERROR(ROUND(DD454/K454,0),"")</f>
        <v/>
      </c>
      <c r="DF454" s="258" t="str">
        <f>IFERROR(ROUND(CO454/AQ454,1),"")</f>
        <v/>
      </c>
      <c r="DG454" s="231" t="str">
        <f t="shared" si="47"/>
        <v/>
      </c>
      <c r="DH454" s="225" t="str">
        <f t="shared" si="48"/>
        <v/>
      </c>
      <c r="DJ454" s="15" t="str">
        <f>IFERROR(#REF!-AO454,"")</f>
        <v/>
      </c>
      <c r="DL454" s="274" t="str">
        <f>IFERROR(#REF!-L454,"")</f>
        <v/>
      </c>
      <c r="DM454" s="238" t="e">
        <f>IF(#REF!&gt;AP454,0,1)</f>
        <v>#REF!</v>
      </c>
      <c r="DN454" s="238">
        <f>IF(AN454&lt;M454,0,1)</f>
        <v>1</v>
      </c>
      <c r="DO454" s="238">
        <f>IF(AN454&gt;N454,0,1)</f>
        <v>1</v>
      </c>
      <c r="DP454" s="238"/>
      <c r="DQ454" s="238"/>
      <c r="DR454" s="238"/>
      <c r="DS454" s="238"/>
      <c r="DT454" s="238"/>
      <c r="DU454" s="238"/>
      <c r="DV454" s="238"/>
      <c r="DW454" s="238"/>
      <c r="DX454" s="238"/>
      <c r="DY454" s="238"/>
      <c r="DZ454" s="238"/>
      <c r="EA454" s="238"/>
      <c r="EB454" s="238"/>
      <c r="EC454" s="238"/>
      <c r="ED454" s="238"/>
      <c r="EE454" s="238"/>
      <c r="EF454" s="238"/>
      <c r="EG454" s="238"/>
      <c r="EH454" s="238"/>
    </row>
    <row r="455" spans="1:138" s="196" customFormat="1" ht="31.5" hidden="1" customHeight="1" x14ac:dyDescent="0.2">
      <c r="A455" s="192"/>
      <c r="B455" s="172"/>
      <c r="C455" s="265"/>
      <c r="D455" s="172"/>
      <c r="E455" s="172"/>
      <c r="F455" s="172"/>
      <c r="G455" s="195"/>
      <c r="H455" s="258"/>
      <c r="I455" s="258"/>
      <c r="J455" s="258"/>
      <c r="K455" s="258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 t="str">
        <f t="shared" si="41"/>
        <v/>
      </c>
      <c r="AN455" s="269" t="str">
        <f t="shared" si="42"/>
        <v/>
      </c>
      <c r="AO455" s="184"/>
      <c r="AP455" s="185"/>
      <c r="AQ455" s="183" t="str">
        <f t="shared" si="43"/>
        <v/>
      </c>
      <c r="AR455" s="183" t="str">
        <f t="shared" si="44"/>
        <v/>
      </c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38"/>
      <c r="BR455" s="238"/>
      <c r="BS455" s="238"/>
      <c r="BT455" s="238"/>
      <c r="BU455" s="238"/>
      <c r="BV455" s="238"/>
      <c r="BW455" s="238"/>
      <c r="BX455" s="187"/>
      <c r="BY455" s="183"/>
      <c r="BZ455" s="183"/>
      <c r="CA455" s="183"/>
      <c r="CB455" s="183"/>
      <c r="CC455" s="183"/>
      <c r="CD455" s="183"/>
      <c r="CE455" s="238"/>
      <c r="CF455" s="238" t="str">
        <f t="shared" si="45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186" t="str">
        <f>IFERROR(ROUND((SUM(#REF!)),0),"")</f>
        <v/>
      </c>
      <c r="CP455" s="182"/>
      <c r="CQ455" s="188"/>
      <c r="CR455" s="174"/>
      <c r="CS455" s="174"/>
      <c r="CT455" s="174"/>
      <c r="CU455" s="174"/>
      <c r="CV455" s="230"/>
      <c r="CW455" s="230"/>
      <c r="CX455" s="230"/>
      <c r="CY455" s="230"/>
      <c r="CZ455" s="230"/>
      <c r="DA455" s="230"/>
      <c r="DB455" s="221" t="str">
        <f>IFERROR((AM455-L455)/L455,"")</f>
        <v/>
      </c>
      <c r="DC455" s="231">
        <f t="shared" si="46"/>
        <v>0</v>
      </c>
      <c r="DD455" s="15">
        <f>SUM(BH455:BP455,AV455:BD455)</f>
        <v>0</v>
      </c>
      <c r="DE455" s="258" t="str">
        <f>IFERROR(ROUND(DD455/K455,0),"")</f>
        <v/>
      </c>
      <c r="DF455" s="258" t="str">
        <f>IFERROR(ROUND(CO455/AQ455,1),"")</f>
        <v/>
      </c>
      <c r="DG455" s="231" t="str">
        <f t="shared" si="47"/>
        <v/>
      </c>
      <c r="DH455" s="225" t="str">
        <f t="shared" si="48"/>
        <v/>
      </c>
      <c r="DJ455" s="15" t="str">
        <f>IFERROR(#REF!-AO455,"")</f>
        <v/>
      </c>
      <c r="DL455" s="274" t="str">
        <f>IFERROR(#REF!-L455,"")</f>
        <v/>
      </c>
      <c r="DM455" s="238" t="e">
        <f>IF(#REF!&gt;AP455,0,1)</f>
        <v>#REF!</v>
      </c>
      <c r="DN455" s="238">
        <f>IF(AN455&lt;M455,0,1)</f>
        <v>1</v>
      </c>
      <c r="DO455" s="238">
        <f>IF(AN455&gt;N455,0,1)</f>
        <v>1</v>
      </c>
      <c r="DP455" s="238"/>
      <c r="DQ455" s="238"/>
      <c r="DR455" s="238"/>
      <c r="DS455" s="238"/>
      <c r="DT455" s="238"/>
      <c r="DU455" s="238"/>
      <c r="DV455" s="238"/>
      <c r="DW455" s="238"/>
      <c r="DX455" s="238"/>
      <c r="DY455" s="238"/>
      <c r="DZ455" s="238"/>
      <c r="EA455" s="238"/>
      <c r="EB455" s="238"/>
      <c r="EC455" s="238"/>
      <c r="ED455" s="238"/>
      <c r="EE455" s="238"/>
      <c r="EF455" s="238"/>
      <c r="EG455" s="238"/>
      <c r="EH455" s="238"/>
    </row>
    <row r="456" spans="1:138" s="196" customFormat="1" ht="31.5" hidden="1" customHeight="1" x14ac:dyDescent="0.2">
      <c r="A456" s="192"/>
      <c r="B456" s="172"/>
      <c r="C456" s="265"/>
      <c r="D456" s="172"/>
      <c r="E456" s="172"/>
      <c r="F456" s="172"/>
      <c r="G456" s="195"/>
      <c r="H456" s="258"/>
      <c r="I456" s="258"/>
      <c r="J456" s="258"/>
      <c r="K456" s="258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 t="str">
        <f t="shared" si="41"/>
        <v/>
      </c>
      <c r="AN456" s="269" t="str">
        <f t="shared" si="42"/>
        <v/>
      </c>
      <c r="AO456" s="184"/>
      <c r="AP456" s="185"/>
      <c r="AQ456" s="183" t="str">
        <f t="shared" si="43"/>
        <v/>
      </c>
      <c r="AR456" s="183" t="str">
        <f t="shared" si="44"/>
        <v/>
      </c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38"/>
      <c r="BR456" s="238"/>
      <c r="BS456" s="238"/>
      <c r="BT456" s="238"/>
      <c r="BU456" s="238"/>
      <c r="BV456" s="238"/>
      <c r="BW456" s="238"/>
      <c r="BX456" s="187"/>
      <c r="BY456" s="183"/>
      <c r="BZ456" s="183"/>
      <c r="CA456" s="183"/>
      <c r="CB456" s="183"/>
      <c r="CC456" s="183"/>
      <c r="CD456" s="183"/>
      <c r="CE456" s="238"/>
      <c r="CF456" s="238" t="str">
        <f t="shared" si="45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186" t="str">
        <f>IFERROR(ROUND((SUM(#REF!)),0),"")</f>
        <v/>
      </c>
      <c r="CP456" s="182"/>
      <c r="CQ456" s="188"/>
      <c r="CR456" s="174"/>
      <c r="CS456" s="174"/>
      <c r="CT456" s="174"/>
      <c r="CU456" s="174"/>
      <c r="CV456" s="230"/>
      <c r="CW456" s="230"/>
      <c r="CX456" s="230"/>
      <c r="CY456" s="230"/>
      <c r="CZ456" s="230"/>
      <c r="DA456" s="230"/>
      <c r="DB456" s="221" t="str">
        <f>IFERROR((AM456-L456)/L456,"")</f>
        <v/>
      </c>
      <c r="DC456" s="231">
        <f t="shared" si="46"/>
        <v>0</v>
      </c>
      <c r="DD456" s="15">
        <f>SUM(BH456:BP456,AV456:BD456)</f>
        <v>0</v>
      </c>
      <c r="DE456" s="258" t="str">
        <f>IFERROR(ROUND(DD456/K456,0),"")</f>
        <v/>
      </c>
      <c r="DF456" s="258" t="str">
        <f>IFERROR(ROUND(CO456/AQ456,1),"")</f>
        <v/>
      </c>
      <c r="DG456" s="231" t="str">
        <f t="shared" si="47"/>
        <v/>
      </c>
      <c r="DH456" s="225" t="str">
        <f t="shared" si="48"/>
        <v/>
      </c>
      <c r="DJ456" s="15" t="str">
        <f>IFERROR(#REF!-AO456,"")</f>
        <v/>
      </c>
      <c r="DL456" s="274" t="str">
        <f>IFERROR(#REF!-L456,"")</f>
        <v/>
      </c>
      <c r="DM456" s="238" t="e">
        <f>IF(#REF!&gt;AP456,0,1)</f>
        <v>#REF!</v>
      </c>
      <c r="DN456" s="238">
        <f>IF(AN456&lt;M456,0,1)</f>
        <v>1</v>
      </c>
      <c r="DO456" s="238">
        <f>IF(AN456&gt;N456,0,1)</f>
        <v>1</v>
      </c>
      <c r="DP456" s="238"/>
      <c r="DQ456" s="238"/>
      <c r="DR456" s="238"/>
      <c r="DS456" s="238"/>
      <c r="DT456" s="238"/>
      <c r="DU456" s="238"/>
      <c r="DV456" s="238"/>
      <c r="DW456" s="238"/>
      <c r="DX456" s="238"/>
      <c r="DY456" s="238"/>
      <c r="DZ456" s="238"/>
      <c r="EA456" s="238"/>
      <c r="EB456" s="238"/>
      <c r="EC456" s="238"/>
      <c r="ED456" s="238"/>
      <c r="EE456" s="238"/>
      <c r="EF456" s="238"/>
      <c r="EG456" s="238"/>
      <c r="EH456" s="238"/>
    </row>
    <row r="457" spans="1:138" s="196" customFormat="1" ht="31.5" hidden="1" customHeight="1" x14ac:dyDescent="0.2">
      <c r="A457" s="192"/>
      <c r="B457" s="172"/>
      <c r="C457" s="265"/>
      <c r="D457" s="172"/>
      <c r="E457" s="172"/>
      <c r="F457" s="172"/>
      <c r="G457" s="195"/>
      <c r="H457" s="258"/>
      <c r="I457" s="258"/>
      <c r="J457" s="258"/>
      <c r="K457" s="258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 t="str">
        <f t="shared" si="41"/>
        <v/>
      </c>
      <c r="AN457" s="269" t="str">
        <f t="shared" si="42"/>
        <v/>
      </c>
      <c r="AO457" s="184"/>
      <c r="AP457" s="185"/>
      <c r="AQ457" s="183" t="str">
        <f t="shared" si="43"/>
        <v/>
      </c>
      <c r="AR457" s="183" t="str">
        <f t="shared" si="44"/>
        <v/>
      </c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38"/>
      <c r="BR457" s="238"/>
      <c r="BS457" s="238"/>
      <c r="BT457" s="238"/>
      <c r="BU457" s="238"/>
      <c r="BV457" s="238"/>
      <c r="BW457" s="238"/>
      <c r="BX457" s="187"/>
      <c r="BY457" s="183"/>
      <c r="BZ457" s="183"/>
      <c r="CA457" s="183"/>
      <c r="CB457" s="183"/>
      <c r="CC457" s="183"/>
      <c r="CD457" s="183"/>
      <c r="CE457" s="238"/>
      <c r="CF457" s="238" t="str">
        <f t="shared" si="45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186" t="str">
        <f>IFERROR(ROUND((SUM(#REF!)),0),"")</f>
        <v/>
      </c>
      <c r="CP457" s="182"/>
      <c r="CQ457" s="188"/>
      <c r="CR457" s="174"/>
      <c r="CS457" s="174"/>
      <c r="CT457" s="174"/>
      <c r="CU457" s="174"/>
      <c r="CV457" s="230"/>
      <c r="CW457" s="230"/>
      <c r="CX457" s="230"/>
      <c r="CY457" s="230"/>
      <c r="CZ457" s="230"/>
      <c r="DA457" s="230"/>
      <c r="DB457" s="221" t="str">
        <f>IFERROR((AM457-L457)/L457,"")</f>
        <v/>
      </c>
      <c r="DC457" s="231">
        <f t="shared" si="46"/>
        <v>0</v>
      </c>
      <c r="DD457" s="15">
        <f>SUM(BH457:BP457,AV457:BD457)</f>
        <v>0</v>
      </c>
      <c r="DE457" s="258" t="str">
        <f>IFERROR(ROUND(DD457/K457,0),"")</f>
        <v/>
      </c>
      <c r="DF457" s="258" t="str">
        <f>IFERROR(ROUND(CO457/AQ457,1),"")</f>
        <v/>
      </c>
      <c r="DG457" s="231" t="str">
        <f t="shared" si="47"/>
        <v/>
      </c>
      <c r="DH457" s="225" t="str">
        <f t="shared" si="48"/>
        <v/>
      </c>
      <c r="DJ457" s="15" t="str">
        <f>IFERROR(#REF!-AO457,"")</f>
        <v/>
      </c>
      <c r="DL457" s="274" t="str">
        <f>IFERROR(#REF!-L457,"")</f>
        <v/>
      </c>
      <c r="DM457" s="238" t="e">
        <f>IF(#REF!&gt;AP457,0,1)</f>
        <v>#REF!</v>
      </c>
      <c r="DN457" s="238">
        <f>IF(AN457&lt;M457,0,1)</f>
        <v>1</v>
      </c>
      <c r="DO457" s="238">
        <f>IF(AN457&gt;N457,0,1)</f>
        <v>1</v>
      </c>
      <c r="DP457" s="238"/>
      <c r="DQ457" s="238"/>
      <c r="DR457" s="238"/>
      <c r="DS457" s="238"/>
      <c r="DT457" s="238"/>
      <c r="DU457" s="238"/>
      <c r="DV457" s="238"/>
      <c r="DW457" s="238"/>
      <c r="DX457" s="238"/>
      <c r="DY457" s="238"/>
      <c r="DZ457" s="238"/>
      <c r="EA457" s="238"/>
      <c r="EB457" s="238"/>
      <c r="EC457" s="238"/>
      <c r="ED457" s="238"/>
      <c r="EE457" s="238"/>
      <c r="EF457" s="238"/>
      <c r="EG457" s="238"/>
      <c r="EH457" s="238"/>
    </row>
    <row r="458" spans="1:138" s="196" customFormat="1" ht="31.5" hidden="1" customHeight="1" x14ac:dyDescent="0.2">
      <c r="A458" s="192"/>
      <c r="B458" s="172"/>
      <c r="C458" s="265"/>
      <c r="D458" s="172"/>
      <c r="E458" s="172"/>
      <c r="F458" s="172"/>
      <c r="G458" s="195"/>
      <c r="H458" s="258"/>
      <c r="I458" s="258"/>
      <c r="J458" s="258"/>
      <c r="K458" s="258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 t="str">
        <f t="shared" si="41"/>
        <v/>
      </c>
      <c r="AN458" s="269" t="str">
        <f t="shared" si="42"/>
        <v/>
      </c>
      <c r="AO458" s="184"/>
      <c r="AP458" s="185"/>
      <c r="AQ458" s="183" t="str">
        <f t="shared" si="43"/>
        <v/>
      </c>
      <c r="AR458" s="183" t="str">
        <f t="shared" si="44"/>
        <v/>
      </c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38"/>
      <c r="BR458" s="238"/>
      <c r="BS458" s="238"/>
      <c r="BT458" s="238"/>
      <c r="BU458" s="238"/>
      <c r="BV458" s="238"/>
      <c r="BW458" s="238"/>
      <c r="BX458" s="187"/>
      <c r="BY458" s="183"/>
      <c r="BZ458" s="183"/>
      <c r="CA458" s="183"/>
      <c r="CB458" s="183"/>
      <c r="CC458" s="183"/>
      <c r="CD458" s="183"/>
      <c r="CE458" s="238"/>
      <c r="CF458" s="238" t="str">
        <f t="shared" si="45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186" t="str">
        <f>IFERROR(ROUND((SUM(#REF!)),0),"")</f>
        <v/>
      </c>
      <c r="CP458" s="182"/>
      <c r="CQ458" s="188"/>
      <c r="CR458" s="174"/>
      <c r="CS458" s="174"/>
      <c r="CT458" s="174"/>
      <c r="CU458" s="174"/>
      <c r="CV458" s="230"/>
      <c r="CW458" s="230"/>
      <c r="CX458" s="230"/>
      <c r="CY458" s="230"/>
      <c r="CZ458" s="230"/>
      <c r="DA458" s="230"/>
      <c r="DB458" s="221" t="str">
        <f>IFERROR((AM458-L458)/L458,"")</f>
        <v/>
      </c>
      <c r="DC458" s="231">
        <f t="shared" si="46"/>
        <v>0</v>
      </c>
      <c r="DD458" s="15">
        <f>SUM(BH458:BP458,AV458:BD458)</f>
        <v>0</v>
      </c>
      <c r="DE458" s="258" t="str">
        <f>IFERROR(ROUND(DD458/K458,0),"")</f>
        <v/>
      </c>
      <c r="DF458" s="258" t="str">
        <f>IFERROR(ROUND(CO458/AQ458,1),"")</f>
        <v/>
      </c>
      <c r="DG458" s="231" t="str">
        <f t="shared" si="47"/>
        <v/>
      </c>
      <c r="DH458" s="225" t="str">
        <f t="shared" si="48"/>
        <v/>
      </c>
      <c r="DJ458" s="15" t="str">
        <f>IFERROR(#REF!-AO458,"")</f>
        <v/>
      </c>
      <c r="DL458" s="274" t="str">
        <f>IFERROR(#REF!-L458,"")</f>
        <v/>
      </c>
      <c r="DM458" s="238" t="e">
        <f>IF(#REF!&gt;AP458,0,1)</f>
        <v>#REF!</v>
      </c>
      <c r="DN458" s="238">
        <f>IF(AN458&lt;M458,0,1)</f>
        <v>1</v>
      </c>
      <c r="DO458" s="238">
        <f>IF(AN458&gt;N458,0,1)</f>
        <v>1</v>
      </c>
      <c r="DP458" s="238"/>
      <c r="DQ458" s="238"/>
      <c r="DR458" s="238"/>
      <c r="DS458" s="238"/>
      <c r="DT458" s="238"/>
      <c r="DU458" s="238"/>
      <c r="DV458" s="238"/>
      <c r="DW458" s="238"/>
      <c r="DX458" s="238"/>
      <c r="DY458" s="238"/>
      <c r="DZ458" s="238"/>
      <c r="EA458" s="238"/>
      <c r="EB458" s="238"/>
      <c r="EC458" s="238"/>
      <c r="ED458" s="238"/>
      <c r="EE458" s="238"/>
      <c r="EF458" s="238"/>
      <c r="EG458" s="238"/>
      <c r="EH458" s="238"/>
    </row>
    <row r="459" spans="1:138" s="196" customFormat="1" ht="31.5" hidden="1" customHeight="1" x14ac:dyDescent="0.2">
      <c r="A459" s="192"/>
      <c r="B459" s="172"/>
      <c r="C459" s="265"/>
      <c r="D459" s="172"/>
      <c r="E459" s="172"/>
      <c r="F459" s="172"/>
      <c r="G459" s="195"/>
      <c r="H459" s="258"/>
      <c r="I459" s="258"/>
      <c r="J459" s="258"/>
      <c r="K459" s="258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 t="str">
        <f t="shared" si="41"/>
        <v/>
      </c>
      <c r="AN459" s="269" t="str">
        <f t="shared" si="42"/>
        <v/>
      </c>
      <c r="AO459" s="184"/>
      <c r="AP459" s="185"/>
      <c r="AQ459" s="183" t="str">
        <f t="shared" si="43"/>
        <v/>
      </c>
      <c r="AR459" s="183" t="str">
        <f t="shared" si="44"/>
        <v/>
      </c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38"/>
      <c r="BR459" s="238"/>
      <c r="BS459" s="238"/>
      <c r="BT459" s="238"/>
      <c r="BU459" s="238"/>
      <c r="BV459" s="238"/>
      <c r="BW459" s="238"/>
      <c r="BX459" s="187"/>
      <c r="BY459" s="183"/>
      <c r="BZ459" s="183"/>
      <c r="CA459" s="183"/>
      <c r="CB459" s="183"/>
      <c r="CC459" s="183"/>
      <c r="CD459" s="183"/>
      <c r="CE459" s="238"/>
      <c r="CF459" s="238" t="str">
        <f t="shared" si="45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186" t="str">
        <f>IFERROR(ROUND((SUM(#REF!)),0),"")</f>
        <v/>
      </c>
      <c r="CP459" s="182"/>
      <c r="CQ459" s="188"/>
      <c r="CR459" s="174"/>
      <c r="CS459" s="174"/>
      <c r="CT459" s="174"/>
      <c r="CU459" s="174"/>
      <c r="CV459" s="230"/>
      <c r="CW459" s="230"/>
      <c r="CX459" s="230"/>
      <c r="CY459" s="230"/>
      <c r="CZ459" s="230"/>
      <c r="DA459" s="230"/>
      <c r="DB459" s="221" t="str">
        <f>IFERROR((AM459-L459)/L459,"")</f>
        <v/>
      </c>
      <c r="DC459" s="231">
        <f t="shared" si="46"/>
        <v>0</v>
      </c>
      <c r="DD459" s="15">
        <f>SUM(BH459:BP459,AV459:BD459)</f>
        <v>0</v>
      </c>
      <c r="DE459" s="258" t="str">
        <f>IFERROR(ROUND(DD459/K459,0),"")</f>
        <v/>
      </c>
      <c r="DF459" s="258" t="str">
        <f>IFERROR(ROUND(CO459/AQ459,1),"")</f>
        <v/>
      </c>
      <c r="DG459" s="231" t="str">
        <f t="shared" si="47"/>
        <v/>
      </c>
      <c r="DH459" s="225" t="str">
        <f t="shared" si="48"/>
        <v/>
      </c>
      <c r="DJ459" s="15" t="str">
        <f>IFERROR(#REF!-AO459,"")</f>
        <v/>
      </c>
      <c r="DL459" s="274" t="str">
        <f>IFERROR(#REF!-L459,"")</f>
        <v/>
      </c>
      <c r="DM459" s="238" t="e">
        <f>IF(#REF!&gt;AP459,0,1)</f>
        <v>#REF!</v>
      </c>
      <c r="DN459" s="238">
        <f>IF(AN459&lt;M459,0,1)</f>
        <v>1</v>
      </c>
      <c r="DO459" s="238">
        <f>IF(AN459&gt;N459,0,1)</f>
        <v>1</v>
      </c>
      <c r="DP459" s="238"/>
      <c r="DQ459" s="238"/>
      <c r="DR459" s="238"/>
      <c r="DS459" s="238"/>
      <c r="DT459" s="238"/>
      <c r="DU459" s="238"/>
      <c r="DV459" s="238"/>
      <c r="DW459" s="238"/>
      <c r="DX459" s="238"/>
      <c r="DY459" s="238"/>
      <c r="DZ459" s="238"/>
      <c r="EA459" s="238"/>
      <c r="EB459" s="238"/>
      <c r="EC459" s="238"/>
      <c r="ED459" s="238"/>
      <c r="EE459" s="238"/>
      <c r="EF459" s="238"/>
      <c r="EG459" s="238"/>
      <c r="EH459" s="238"/>
    </row>
    <row r="460" spans="1:138" s="196" customFormat="1" ht="31.5" hidden="1" customHeight="1" x14ac:dyDescent="0.2">
      <c r="A460" s="192"/>
      <c r="B460" s="172"/>
      <c r="C460" s="265"/>
      <c r="D460" s="172"/>
      <c r="E460" s="172"/>
      <c r="F460" s="172"/>
      <c r="G460" s="195"/>
      <c r="H460" s="258"/>
      <c r="I460" s="258"/>
      <c r="J460" s="258"/>
      <c r="K460" s="258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 t="str">
        <f t="shared" si="41"/>
        <v/>
      </c>
      <c r="AN460" s="269" t="str">
        <f t="shared" si="42"/>
        <v/>
      </c>
      <c r="AO460" s="184"/>
      <c r="AP460" s="185"/>
      <c r="AQ460" s="183" t="str">
        <f t="shared" si="43"/>
        <v/>
      </c>
      <c r="AR460" s="183" t="str">
        <f t="shared" si="44"/>
        <v/>
      </c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38"/>
      <c r="BR460" s="238"/>
      <c r="BS460" s="238"/>
      <c r="BT460" s="238"/>
      <c r="BU460" s="238"/>
      <c r="BV460" s="238"/>
      <c r="BW460" s="238"/>
      <c r="BX460" s="187"/>
      <c r="BY460" s="183"/>
      <c r="BZ460" s="183"/>
      <c r="CA460" s="183"/>
      <c r="CB460" s="183"/>
      <c r="CC460" s="183"/>
      <c r="CD460" s="183"/>
      <c r="CE460" s="238"/>
      <c r="CF460" s="238" t="str">
        <f t="shared" si="45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186" t="str">
        <f>IFERROR(ROUND((SUM(#REF!)),0),"")</f>
        <v/>
      </c>
      <c r="CP460" s="182"/>
      <c r="CQ460" s="188"/>
      <c r="CR460" s="174"/>
      <c r="CS460" s="174"/>
      <c r="CT460" s="174"/>
      <c r="CU460" s="174"/>
      <c r="CV460" s="230"/>
      <c r="CW460" s="230"/>
      <c r="CX460" s="230"/>
      <c r="CY460" s="230"/>
      <c r="CZ460" s="230"/>
      <c r="DA460" s="230"/>
      <c r="DB460" s="221" t="str">
        <f>IFERROR((AM460-L460)/L460,"")</f>
        <v/>
      </c>
      <c r="DC460" s="231">
        <f t="shared" si="46"/>
        <v>0</v>
      </c>
      <c r="DD460" s="15">
        <f>SUM(BH460:BP460,AV460:BD460)</f>
        <v>0</v>
      </c>
      <c r="DE460" s="258" t="str">
        <f>IFERROR(ROUND(DD460/K460,0),"")</f>
        <v/>
      </c>
      <c r="DF460" s="258" t="str">
        <f>IFERROR(ROUND(CO460/AQ460,1),"")</f>
        <v/>
      </c>
      <c r="DG460" s="231" t="str">
        <f t="shared" si="47"/>
        <v/>
      </c>
      <c r="DH460" s="225" t="str">
        <f t="shared" si="48"/>
        <v/>
      </c>
      <c r="DJ460" s="15" t="str">
        <f>IFERROR(#REF!-AO460,"")</f>
        <v/>
      </c>
      <c r="DL460" s="274" t="str">
        <f>IFERROR(#REF!-L460,"")</f>
        <v/>
      </c>
      <c r="DM460" s="238" t="e">
        <f>IF(#REF!&gt;AP460,0,1)</f>
        <v>#REF!</v>
      </c>
      <c r="DN460" s="238">
        <f>IF(AN460&lt;M460,0,1)</f>
        <v>1</v>
      </c>
      <c r="DO460" s="238">
        <f>IF(AN460&gt;N460,0,1)</f>
        <v>1</v>
      </c>
      <c r="DP460" s="238"/>
      <c r="DQ460" s="238"/>
      <c r="DR460" s="238"/>
      <c r="DS460" s="238"/>
      <c r="DT460" s="238"/>
      <c r="DU460" s="238"/>
      <c r="DV460" s="238"/>
      <c r="DW460" s="238"/>
      <c r="DX460" s="238"/>
      <c r="DY460" s="238"/>
      <c r="DZ460" s="238"/>
      <c r="EA460" s="238"/>
      <c r="EB460" s="238"/>
      <c r="EC460" s="238"/>
      <c r="ED460" s="238"/>
      <c r="EE460" s="238"/>
      <c r="EF460" s="238"/>
      <c r="EG460" s="238"/>
      <c r="EH460" s="238"/>
    </row>
    <row r="461" spans="1:138" s="196" customFormat="1" ht="31.5" hidden="1" customHeight="1" x14ac:dyDescent="0.2">
      <c r="A461" s="192"/>
      <c r="B461" s="172"/>
      <c r="C461" s="265"/>
      <c r="D461" s="172"/>
      <c r="E461" s="172"/>
      <c r="F461" s="172"/>
      <c r="G461" s="195"/>
      <c r="H461" s="258"/>
      <c r="I461" s="258"/>
      <c r="J461" s="258"/>
      <c r="K461" s="258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 t="str">
        <f t="shared" si="41"/>
        <v/>
      </c>
      <c r="AN461" s="269" t="str">
        <f t="shared" si="42"/>
        <v/>
      </c>
      <c r="AO461" s="184"/>
      <c r="AP461" s="185"/>
      <c r="AQ461" s="183" t="str">
        <f t="shared" si="43"/>
        <v/>
      </c>
      <c r="AR461" s="183" t="str">
        <f t="shared" si="44"/>
        <v/>
      </c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38"/>
      <c r="BR461" s="238"/>
      <c r="BS461" s="238"/>
      <c r="BT461" s="238"/>
      <c r="BU461" s="238"/>
      <c r="BV461" s="238"/>
      <c r="BW461" s="238"/>
      <c r="BX461" s="187"/>
      <c r="BY461" s="183"/>
      <c r="BZ461" s="183"/>
      <c r="CA461" s="183"/>
      <c r="CB461" s="183"/>
      <c r="CC461" s="183"/>
      <c r="CD461" s="183"/>
      <c r="CE461" s="238"/>
      <c r="CF461" s="238" t="str">
        <f t="shared" si="45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186" t="str">
        <f>IFERROR(ROUND((SUM(#REF!)),0),"")</f>
        <v/>
      </c>
      <c r="CP461" s="182"/>
      <c r="CQ461" s="188"/>
      <c r="CR461" s="174"/>
      <c r="CS461" s="174"/>
      <c r="CT461" s="174"/>
      <c r="CU461" s="174"/>
      <c r="CV461" s="230"/>
      <c r="CW461" s="230"/>
      <c r="CX461" s="230"/>
      <c r="CY461" s="230"/>
      <c r="CZ461" s="230"/>
      <c r="DA461" s="230"/>
      <c r="DB461" s="221" t="str">
        <f>IFERROR((AM461-L461)/L461,"")</f>
        <v/>
      </c>
      <c r="DC461" s="231">
        <f t="shared" si="46"/>
        <v>0</v>
      </c>
      <c r="DD461" s="15">
        <f>SUM(BH461:BP461,AV461:BD461)</f>
        <v>0</v>
      </c>
      <c r="DE461" s="258" t="str">
        <f>IFERROR(ROUND(DD461/K461,0),"")</f>
        <v/>
      </c>
      <c r="DF461" s="258" t="str">
        <f>IFERROR(ROUND(CO461/AQ461,1),"")</f>
        <v/>
      </c>
      <c r="DG461" s="231" t="str">
        <f t="shared" si="47"/>
        <v/>
      </c>
      <c r="DH461" s="225" t="str">
        <f t="shared" si="48"/>
        <v/>
      </c>
      <c r="DJ461" s="15" t="str">
        <f>IFERROR(#REF!-AO461,"")</f>
        <v/>
      </c>
      <c r="DL461" s="274" t="str">
        <f>IFERROR(#REF!-L461,"")</f>
        <v/>
      </c>
      <c r="DM461" s="238" t="e">
        <f>IF(#REF!&gt;AP461,0,1)</f>
        <v>#REF!</v>
      </c>
      <c r="DN461" s="238">
        <f>IF(AN461&lt;M461,0,1)</f>
        <v>1</v>
      </c>
      <c r="DO461" s="238">
        <f>IF(AN461&gt;N461,0,1)</f>
        <v>1</v>
      </c>
      <c r="DP461" s="238"/>
      <c r="DQ461" s="238"/>
      <c r="DR461" s="238"/>
      <c r="DS461" s="238"/>
      <c r="DT461" s="238"/>
      <c r="DU461" s="238"/>
      <c r="DV461" s="238"/>
      <c r="DW461" s="238"/>
      <c r="DX461" s="238"/>
      <c r="DY461" s="238"/>
      <c r="DZ461" s="238"/>
      <c r="EA461" s="238"/>
      <c r="EB461" s="238"/>
      <c r="EC461" s="238"/>
      <c r="ED461" s="238"/>
      <c r="EE461" s="238"/>
      <c r="EF461" s="238"/>
      <c r="EG461" s="238"/>
      <c r="EH461" s="238"/>
    </row>
    <row r="462" spans="1:138" s="196" customFormat="1" ht="31.5" hidden="1" customHeight="1" x14ac:dyDescent="0.2">
      <c r="A462" s="192"/>
      <c r="B462" s="172"/>
      <c r="C462" s="265"/>
      <c r="D462" s="172"/>
      <c r="E462" s="172"/>
      <c r="F462" s="172"/>
      <c r="G462" s="195"/>
      <c r="H462" s="258"/>
      <c r="I462" s="258"/>
      <c r="J462" s="258"/>
      <c r="K462" s="258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 t="str">
        <f t="shared" si="41"/>
        <v/>
      </c>
      <c r="AN462" s="269" t="str">
        <f t="shared" si="42"/>
        <v/>
      </c>
      <c r="AO462" s="184"/>
      <c r="AP462" s="185"/>
      <c r="AQ462" s="183" t="str">
        <f t="shared" si="43"/>
        <v/>
      </c>
      <c r="AR462" s="183" t="str">
        <f t="shared" si="44"/>
        <v/>
      </c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38"/>
      <c r="BR462" s="238"/>
      <c r="BS462" s="238"/>
      <c r="BT462" s="238"/>
      <c r="BU462" s="238"/>
      <c r="BV462" s="238"/>
      <c r="BW462" s="238"/>
      <c r="BX462" s="187"/>
      <c r="BY462" s="183"/>
      <c r="BZ462" s="183"/>
      <c r="CA462" s="183"/>
      <c r="CB462" s="183"/>
      <c r="CC462" s="183"/>
      <c r="CD462" s="183"/>
      <c r="CE462" s="238"/>
      <c r="CF462" s="238" t="str">
        <f t="shared" si="45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186" t="str">
        <f>IFERROR(ROUND((SUM(#REF!)),0),"")</f>
        <v/>
      </c>
      <c r="CP462" s="182"/>
      <c r="CQ462" s="188"/>
      <c r="CR462" s="174"/>
      <c r="CS462" s="174"/>
      <c r="CT462" s="174"/>
      <c r="CU462" s="174"/>
      <c r="CV462" s="230"/>
      <c r="CW462" s="230"/>
      <c r="CX462" s="230"/>
      <c r="CY462" s="230"/>
      <c r="CZ462" s="230"/>
      <c r="DA462" s="230"/>
      <c r="DB462" s="221" t="str">
        <f>IFERROR((AM462-L462)/L462,"")</f>
        <v/>
      </c>
      <c r="DC462" s="231">
        <f t="shared" si="46"/>
        <v>0</v>
      </c>
      <c r="DD462" s="15">
        <f>SUM(BH462:BP462,AV462:BD462)</f>
        <v>0</v>
      </c>
      <c r="DE462" s="258" t="str">
        <f>IFERROR(ROUND(DD462/K462,0),"")</f>
        <v/>
      </c>
      <c r="DF462" s="258" t="str">
        <f>IFERROR(ROUND(CO462/AQ462,1),"")</f>
        <v/>
      </c>
      <c r="DG462" s="231" t="str">
        <f t="shared" si="47"/>
        <v/>
      </c>
      <c r="DH462" s="225" t="str">
        <f t="shared" si="48"/>
        <v/>
      </c>
      <c r="DJ462" s="15" t="str">
        <f>IFERROR(#REF!-AO462,"")</f>
        <v/>
      </c>
      <c r="DL462" s="274" t="str">
        <f>IFERROR(#REF!-L462,"")</f>
        <v/>
      </c>
      <c r="DM462" s="238" t="e">
        <f>IF(#REF!&gt;AP462,0,1)</f>
        <v>#REF!</v>
      </c>
      <c r="DN462" s="238">
        <f>IF(AN462&lt;M462,0,1)</f>
        <v>1</v>
      </c>
      <c r="DO462" s="238">
        <f>IF(AN462&gt;N462,0,1)</f>
        <v>1</v>
      </c>
      <c r="DP462" s="238"/>
      <c r="DQ462" s="238"/>
      <c r="DR462" s="238"/>
      <c r="DS462" s="238"/>
      <c r="DT462" s="238"/>
      <c r="DU462" s="238"/>
      <c r="DV462" s="238"/>
      <c r="DW462" s="238"/>
      <c r="DX462" s="238"/>
      <c r="DY462" s="238"/>
      <c r="DZ462" s="238"/>
      <c r="EA462" s="238"/>
      <c r="EB462" s="238"/>
      <c r="EC462" s="238"/>
      <c r="ED462" s="238"/>
      <c r="EE462" s="238"/>
      <c r="EF462" s="238"/>
      <c r="EG462" s="238"/>
      <c r="EH462" s="238"/>
    </row>
    <row r="463" spans="1:138" s="196" customFormat="1" ht="31.5" hidden="1" customHeight="1" x14ac:dyDescent="0.2">
      <c r="A463" s="192"/>
      <c r="B463" s="172"/>
      <c r="C463" s="265"/>
      <c r="D463" s="172"/>
      <c r="E463" s="172"/>
      <c r="F463" s="172"/>
      <c r="G463" s="195"/>
      <c r="H463" s="258"/>
      <c r="I463" s="258"/>
      <c r="J463" s="258"/>
      <c r="K463" s="258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 t="str">
        <f t="shared" si="41"/>
        <v/>
      </c>
      <c r="AN463" s="269" t="str">
        <f t="shared" si="42"/>
        <v/>
      </c>
      <c r="AO463" s="184"/>
      <c r="AP463" s="185"/>
      <c r="AQ463" s="183" t="str">
        <f t="shared" si="43"/>
        <v/>
      </c>
      <c r="AR463" s="183" t="str">
        <f t="shared" si="44"/>
        <v/>
      </c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38"/>
      <c r="BR463" s="238"/>
      <c r="BS463" s="238"/>
      <c r="BT463" s="238"/>
      <c r="BU463" s="238"/>
      <c r="BV463" s="238"/>
      <c r="BW463" s="238"/>
      <c r="BX463" s="187"/>
      <c r="BY463" s="183"/>
      <c r="BZ463" s="183"/>
      <c r="CA463" s="183"/>
      <c r="CB463" s="183"/>
      <c r="CC463" s="183"/>
      <c r="CD463" s="183"/>
      <c r="CE463" s="238"/>
      <c r="CF463" s="238" t="str">
        <f t="shared" si="45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186" t="str">
        <f>IFERROR(ROUND((SUM(#REF!)),0),"")</f>
        <v/>
      </c>
      <c r="CP463" s="182"/>
      <c r="CQ463" s="188"/>
      <c r="CR463" s="174"/>
      <c r="CS463" s="174"/>
      <c r="CT463" s="174"/>
      <c r="CU463" s="174"/>
      <c r="CV463" s="230"/>
      <c r="CW463" s="230"/>
      <c r="CX463" s="230"/>
      <c r="CY463" s="230"/>
      <c r="CZ463" s="230"/>
      <c r="DA463" s="230"/>
      <c r="DB463" s="221" t="str">
        <f>IFERROR((AM463-L463)/L463,"")</f>
        <v/>
      </c>
      <c r="DC463" s="231">
        <f t="shared" si="46"/>
        <v>0</v>
      </c>
      <c r="DD463" s="15">
        <f>SUM(BH463:BP463,AV463:BD463)</f>
        <v>0</v>
      </c>
      <c r="DE463" s="258" t="str">
        <f>IFERROR(ROUND(DD463/K463,0),"")</f>
        <v/>
      </c>
      <c r="DF463" s="258" t="str">
        <f>IFERROR(ROUND(CO463/AQ463,1),"")</f>
        <v/>
      </c>
      <c r="DG463" s="231" t="str">
        <f t="shared" si="47"/>
        <v/>
      </c>
      <c r="DH463" s="225" t="str">
        <f t="shared" si="48"/>
        <v/>
      </c>
      <c r="DJ463" s="15" t="str">
        <f>IFERROR(#REF!-AO463,"")</f>
        <v/>
      </c>
      <c r="DL463" s="274" t="str">
        <f>IFERROR(#REF!-L463,"")</f>
        <v/>
      </c>
      <c r="DM463" s="238" t="e">
        <f>IF(#REF!&gt;AP463,0,1)</f>
        <v>#REF!</v>
      </c>
      <c r="DN463" s="238">
        <f>IF(AN463&lt;M463,0,1)</f>
        <v>1</v>
      </c>
      <c r="DO463" s="238">
        <f>IF(AN463&gt;N463,0,1)</f>
        <v>1</v>
      </c>
      <c r="DP463" s="238"/>
      <c r="DQ463" s="238"/>
      <c r="DR463" s="238"/>
      <c r="DS463" s="238"/>
      <c r="DT463" s="238"/>
      <c r="DU463" s="238"/>
      <c r="DV463" s="238"/>
      <c r="DW463" s="238"/>
      <c r="DX463" s="238"/>
      <c r="DY463" s="238"/>
      <c r="DZ463" s="238"/>
      <c r="EA463" s="238"/>
      <c r="EB463" s="238"/>
      <c r="EC463" s="238"/>
      <c r="ED463" s="238"/>
      <c r="EE463" s="238"/>
      <c r="EF463" s="238"/>
      <c r="EG463" s="238"/>
      <c r="EH463" s="238"/>
    </row>
    <row r="464" spans="1:138" s="196" customFormat="1" ht="31.5" hidden="1" customHeight="1" x14ac:dyDescent="0.2">
      <c r="A464" s="192"/>
      <c r="B464" s="172"/>
      <c r="C464" s="265"/>
      <c r="D464" s="172"/>
      <c r="E464" s="172"/>
      <c r="F464" s="172"/>
      <c r="G464" s="195"/>
      <c r="H464" s="258"/>
      <c r="I464" s="258"/>
      <c r="J464" s="258"/>
      <c r="K464" s="258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 t="str">
        <f t="shared" si="41"/>
        <v/>
      </c>
      <c r="AN464" s="269" t="str">
        <f t="shared" si="42"/>
        <v/>
      </c>
      <c r="AO464" s="184"/>
      <c r="AP464" s="185"/>
      <c r="AQ464" s="183" t="str">
        <f t="shared" si="43"/>
        <v/>
      </c>
      <c r="AR464" s="183" t="str">
        <f t="shared" si="44"/>
        <v/>
      </c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38"/>
      <c r="BR464" s="238"/>
      <c r="BS464" s="238"/>
      <c r="BT464" s="238"/>
      <c r="BU464" s="238"/>
      <c r="BV464" s="238"/>
      <c r="BW464" s="238"/>
      <c r="BX464" s="187"/>
      <c r="BY464" s="183"/>
      <c r="BZ464" s="183"/>
      <c r="CA464" s="183"/>
      <c r="CB464" s="183"/>
      <c r="CC464" s="183"/>
      <c r="CD464" s="183"/>
      <c r="CE464" s="238"/>
      <c r="CF464" s="238" t="str">
        <f t="shared" si="45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186" t="str">
        <f>IFERROR(ROUND((SUM(#REF!)),0),"")</f>
        <v/>
      </c>
      <c r="CP464" s="182"/>
      <c r="CQ464" s="188"/>
      <c r="CR464" s="174"/>
      <c r="CS464" s="174"/>
      <c r="CT464" s="174"/>
      <c r="CU464" s="174"/>
      <c r="CV464" s="230"/>
      <c r="CW464" s="230"/>
      <c r="CX464" s="230"/>
      <c r="CY464" s="230"/>
      <c r="CZ464" s="230"/>
      <c r="DA464" s="230"/>
      <c r="DB464" s="221" t="str">
        <f>IFERROR((AM464-L464)/L464,"")</f>
        <v/>
      </c>
      <c r="DC464" s="231">
        <f t="shared" si="46"/>
        <v>0</v>
      </c>
      <c r="DD464" s="15">
        <f>SUM(BH464:BP464,AV464:BD464)</f>
        <v>0</v>
      </c>
      <c r="DE464" s="258" t="str">
        <f>IFERROR(ROUND(DD464/K464,0),"")</f>
        <v/>
      </c>
      <c r="DF464" s="258" t="str">
        <f>IFERROR(ROUND(CO464/AQ464,1),"")</f>
        <v/>
      </c>
      <c r="DG464" s="231" t="str">
        <f t="shared" si="47"/>
        <v/>
      </c>
      <c r="DH464" s="225" t="str">
        <f t="shared" si="48"/>
        <v/>
      </c>
      <c r="DJ464" s="15" t="str">
        <f>IFERROR(#REF!-AO464,"")</f>
        <v/>
      </c>
      <c r="DL464" s="274" t="str">
        <f>IFERROR(#REF!-L464,"")</f>
        <v/>
      </c>
      <c r="DM464" s="238" t="e">
        <f>IF(#REF!&gt;AP464,0,1)</f>
        <v>#REF!</v>
      </c>
      <c r="DN464" s="238">
        <f>IF(AN464&lt;M464,0,1)</f>
        <v>1</v>
      </c>
      <c r="DO464" s="238">
        <f>IF(AN464&gt;N464,0,1)</f>
        <v>1</v>
      </c>
      <c r="DP464" s="238"/>
      <c r="DQ464" s="238"/>
      <c r="DR464" s="238"/>
      <c r="DS464" s="238"/>
      <c r="DT464" s="238"/>
      <c r="DU464" s="238"/>
      <c r="DV464" s="238"/>
      <c r="DW464" s="238"/>
      <c r="DX464" s="238"/>
      <c r="DY464" s="238"/>
      <c r="DZ464" s="238"/>
      <c r="EA464" s="238"/>
      <c r="EB464" s="238"/>
      <c r="EC464" s="238"/>
      <c r="ED464" s="238"/>
      <c r="EE464" s="238"/>
      <c r="EF464" s="238"/>
      <c r="EG464" s="238"/>
      <c r="EH464" s="238"/>
    </row>
    <row r="465" spans="1:138" s="196" customFormat="1" ht="31.5" hidden="1" customHeight="1" x14ac:dyDescent="0.2">
      <c r="A465" s="192"/>
      <c r="B465" s="172"/>
      <c r="C465" s="265"/>
      <c r="D465" s="172"/>
      <c r="E465" s="172"/>
      <c r="F465" s="172"/>
      <c r="G465" s="195"/>
      <c r="H465" s="258"/>
      <c r="I465" s="258"/>
      <c r="J465" s="258"/>
      <c r="K465" s="258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 t="str">
        <f t="shared" si="41"/>
        <v/>
      </c>
      <c r="AN465" s="269" t="str">
        <f t="shared" si="42"/>
        <v/>
      </c>
      <c r="AO465" s="184"/>
      <c r="AP465" s="185"/>
      <c r="AQ465" s="183" t="str">
        <f t="shared" si="43"/>
        <v/>
      </c>
      <c r="AR465" s="183" t="str">
        <f t="shared" si="44"/>
        <v/>
      </c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38"/>
      <c r="BR465" s="238"/>
      <c r="BS465" s="238"/>
      <c r="BT465" s="238"/>
      <c r="BU465" s="238"/>
      <c r="BV465" s="238"/>
      <c r="BW465" s="238"/>
      <c r="BX465" s="187"/>
      <c r="BY465" s="183"/>
      <c r="BZ465" s="183"/>
      <c r="CA465" s="183"/>
      <c r="CB465" s="183"/>
      <c r="CC465" s="183"/>
      <c r="CD465" s="183"/>
      <c r="CE465" s="238"/>
      <c r="CF465" s="238" t="str">
        <f t="shared" si="45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186" t="str">
        <f>IFERROR(ROUND((SUM(#REF!)),0),"")</f>
        <v/>
      </c>
      <c r="CP465" s="182"/>
      <c r="CQ465" s="188"/>
      <c r="CR465" s="174"/>
      <c r="CS465" s="174"/>
      <c r="CT465" s="174"/>
      <c r="CU465" s="174"/>
      <c r="CV465" s="230"/>
      <c r="CW465" s="230"/>
      <c r="CX465" s="230"/>
      <c r="CY465" s="230"/>
      <c r="CZ465" s="230"/>
      <c r="DA465" s="230"/>
      <c r="DB465" s="221" t="str">
        <f>IFERROR((AM465-L465)/L465,"")</f>
        <v/>
      </c>
      <c r="DC465" s="231">
        <f t="shared" si="46"/>
        <v>0</v>
      </c>
      <c r="DD465" s="15">
        <f>SUM(BH465:BP465,AV465:BD465)</f>
        <v>0</v>
      </c>
      <c r="DE465" s="258" t="str">
        <f>IFERROR(ROUND(DD465/K465,0),"")</f>
        <v/>
      </c>
      <c r="DF465" s="258" t="str">
        <f>IFERROR(ROUND(CO465/AQ465,1),"")</f>
        <v/>
      </c>
      <c r="DG465" s="231" t="str">
        <f t="shared" si="47"/>
        <v/>
      </c>
      <c r="DH465" s="225" t="str">
        <f t="shared" si="48"/>
        <v/>
      </c>
      <c r="DJ465" s="15" t="str">
        <f>IFERROR(#REF!-AO465,"")</f>
        <v/>
      </c>
      <c r="DL465" s="274" t="str">
        <f>IFERROR(#REF!-L465,"")</f>
        <v/>
      </c>
      <c r="DM465" s="238" t="e">
        <f>IF(#REF!&gt;AP465,0,1)</f>
        <v>#REF!</v>
      </c>
      <c r="DN465" s="238">
        <f>IF(AN465&lt;M465,0,1)</f>
        <v>1</v>
      </c>
      <c r="DO465" s="238">
        <f>IF(AN465&gt;N465,0,1)</f>
        <v>1</v>
      </c>
      <c r="DP465" s="238"/>
      <c r="DQ465" s="238"/>
      <c r="DR465" s="238"/>
      <c r="DS465" s="238"/>
      <c r="DT465" s="238"/>
      <c r="DU465" s="238"/>
      <c r="DV465" s="238"/>
      <c r="DW465" s="238"/>
      <c r="DX465" s="238"/>
      <c r="DY465" s="238"/>
      <c r="DZ465" s="238"/>
      <c r="EA465" s="238"/>
      <c r="EB465" s="238"/>
      <c r="EC465" s="238"/>
      <c r="ED465" s="238"/>
      <c r="EE465" s="238"/>
      <c r="EF465" s="238"/>
      <c r="EG465" s="238"/>
      <c r="EH465" s="238"/>
    </row>
    <row r="466" spans="1:138" s="196" customFormat="1" ht="31.5" hidden="1" customHeight="1" x14ac:dyDescent="0.2">
      <c r="A466" s="192"/>
      <c r="B466" s="172"/>
      <c r="C466" s="265"/>
      <c r="D466" s="172"/>
      <c r="E466" s="172"/>
      <c r="F466" s="172"/>
      <c r="G466" s="195"/>
      <c r="H466" s="258"/>
      <c r="I466" s="258"/>
      <c r="J466" s="258"/>
      <c r="K466" s="258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 t="str">
        <f t="shared" si="41"/>
        <v/>
      </c>
      <c r="AN466" s="269" t="str">
        <f t="shared" si="42"/>
        <v/>
      </c>
      <c r="AO466" s="184"/>
      <c r="AP466" s="185"/>
      <c r="AQ466" s="183" t="str">
        <f t="shared" si="43"/>
        <v/>
      </c>
      <c r="AR466" s="183" t="str">
        <f t="shared" si="44"/>
        <v/>
      </c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38"/>
      <c r="BR466" s="238"/>
      <c r="BS466" s="238"/>
      <c r="BT466" s="238"/>
      <c r="BU466" s="238"/>
      <c r="BV466" s="238"/>
      <c r="BW466" s="238"/>
      <c r="BX466" s="187"/>
      <c r="BY466" s="183"/>
      <c r="BZ466" s="183"/>
      <c r="CA466" s="183"/>
      <c r="CB466" s="183"/>
      <c r="CC466" s="183"/>
      <c r="CD466" s="183"/>
      <c r="CE466" s="238"/>
      <c r="CF466" s="238" t="str">
        <f t="shared" si="45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186" t="str">
        <f>IFERROR(ROUND((SUM(#REF!)),0),"")</f>
        <v/>
      </c>
      <c r="CP466" s="182"/>
      <c r="CQ466" s="188"/>
      <c r="CR466" s="174"/>
      <c r="CS466" s="174"/>
      <c r="CT466" s="174"/>
      <c r="CU466" s="174"/>
      <c r="CV466" s="230"/>
      <c r="CW466" s="230"/>
      <c r="CX466" s="230"/>
      <c r="CY466" s="230"/>
      <c r="CZ466" s="230"/>
      <c r="DA466" s="230"/>
      <c r="DB466" s="221" t="str">
        <f>IFERROR((AM466-L466)/L466,"")</f>
        <v/>
      </c>
      <c r="DC466" s="231">
        <f t="shared" si="46"/>
        <v>0</v>
      </c>
      <c r="DD466" s="15">
        <f>SUM(BH466:BP466,AV466:BD466)</f>
        <v>0</v>
      </c>
      <c r="DE466" s="258" t="str">
        <f>IFERROR(ROUND(DD466/K466,0),"")</f>
        <v/>
      </c>
      <c r="DF466" s="258" t="str">
        <f>IFERROR(ROUND(CO466/AQ466,1),"")</f>
        <v/>
      </c>
      <c r="DG466" s="231" t="str">
        <f t="shared" si="47"/>
        <v/>
      </c>
      <c r="DH466" s="225" t="str">
        <f t="shared" si="48"/>
        <v/>
      </c>
      <c r="DJ466" s="15" t="str">
        <f>IFERROR(#REF!-AO466,"")</f>
        <v/>
      </c>
      <c r="DL466" s="274" t="str">
        <f>IFERROR(#REF!-L466,"")</f>
        <v/>
      </c>
      <c r="DM466" s="238" t="e">
        <f>IF(#REF!&gt;AP466,0,1)</f>
        <v>#REF!</v>
      </c>
      <c r="DN466" s="238">
        <f>IF(AN466&lt;M466,0,1)</f>
        <v>1</v>
      </c>
      <c r="DO466" s="238">
        <f>IF(AN466&gt;N466,0,1)</f>
        <v>1</v>
      </c>
      <c r="DP466" s="238"/>
      <c r="DQ466" s="238"/>
      <c r="DR466" s="238"/>
      <c r="DS466" s="238"/>
      <c r="DT466" s="238"/>
      <c r="DU466" s="238"/>
      <c r="DV466" s="238"/>
      <c r="DW466" s="238"/>
      <c r="DX466" s="238"/>
      <c r="DY466" s="238"/>
      <c r="DZ466" s="238"/>
      <c r="EA466" s="238"/>
      <c r="EB466" s="238"/>
      <c r="EC466" s="238"/>
      <c r="ED466" s="238"/>
      <c r="EE466" s="238"/>
      <c r="EF466" s="238"/>
      <c r="EG466" s="238"/>
      <c r="EH466" s="238"/>
    </row>
    <row r="467" spans="1:138" s="196" customFormat="1" ht="31.5" hidden="1" customHeight="1" x14ac:dyDescent="0.2">
      <c r="A467" s="192"/>
      <c r="B467" s="172"/>
      <c r="C467" s="265"/>
      <c r="D467" s="172"/>
      <c r="E467" s="172"/>
      <c r="F467" s="172"/>
      <c r="G467" s="195"/>
      <c r="H467" s="258"/>
      <c r="I467" s="258"/>
      <c r="J467" s="258"/>
      <c r="K467" s="258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 t="str">
        <f t="shared" si="41"/>
        <v/>
      </c>
      <c r="AN467" s="269" t="str">
        <f t="shared" si="42"/>
        <v/>
      </c>
      <c r="AO467" s="184"/>
      <c r="AP467" s="185"/>
      <c r="AQ467" s="183" t="str">
        <f t="shared" si="43"/>
        <v/>
      </c>
      <c r="AR467" s="183" t="str">
        <f t="shared" si="44"/>
        <v/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38"/>
      <c r="BR467" s="238"/>
      <c r="BS467" s="238"/>
      <c r="BT467" s="238"/>
      <c r="BU467" s="238"/>
      <c r="BV467" s="238"/>
      <c r="BW467" s="238"/>
      <c r="BX467" s="187"/>
      <c r="BY467" s="183"/>
      <c r="BZ467" s="183"/>
      <c r="CA467" s="183"/>
      <c r="CB467" s="183"/>
      <c r="CC467" s="183"/>
      <c r="CD467" s="183"/>
      <c r="CE467" s="238"/>
      <c r="CF467" s="238" t="str">
        <f t="shared" si="45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186" t="str">
        <f>IFERROR(ROUND((SUM(#REF!)),0),"")</f>
        <v/>
      </c>
      <c r="CP467" s="182"/>
      <c r="CQ467" s="188"/>
      <c r="CR467" s="174"/>
      <c r="CS467" s="174"/>
      <c r="CT467" s="174"/>
      <c r="CU467" s="174"/>
      <c r="CV467" s="230"/>
      <c r="CW467" s="230"/>
      <c r="CX467" s="230"/>
      <c r="CY467" s="230"/>
      <c r="CZ467" s="230"/>
      <c r="DA467" s="230"/>
      <c r="DB467" s="221" t="str">
        <f>IFERROR((AM467-L467)/L467,"")</f>
        <v/>
      </c>
      <c r="DC467" s="231">
        <f t="shared" si="46"/>
        <v>0</v>
      </c>
      <c r="DD467" s="15">
        <f>SUM(BH467:BP467,AV467:BD467)</f>
        <v>0</v>
      </c>
      <c r="DE467" s="258" t="str">
        <f>IFERROR(ROUND(DD467/K467,0),"")</f>
        <v/>
      </c>
      <c r="DF467" s="258" t="str">
        <f>IFERROR(ROUND(CO467/AQ467,1),"")</f>
        <v/>
      </c>
      <c r="DG467" s="231" t="str">
        <f t="shared" si="47"/>
        <v/>
      </c>
      <c r="DH467" s="225" t="str">
        <f t="shared" si="48"/>
        <v/>
      </c>
      <c r="DJ467" s="15" t="str">
        <f>IFERROR(#REF!-AO467,"")</f>
        <v/>
      </c>
      <c r="DL467" s="274" t="str">
        <f>IFERROR(#REF!-L467,"")</f>
        <v/>
      </c>
      <c r="DM467" s="238" t="e">
        <f>IF(#REF!&gt;AP467,0,1)</f>
        <v>#REF!</v>
      </c>
      <c r="DN467" s="238">
        <f>IF(AN467&lt;M467,0,1)</f>
        <v>1</v>
      </c>
      <c r="DO467" s="238">
        <f>IF(AN467&gt;N467,0,1)</f>
        <v>1</v>
      </c>
      <c r="DP467" s="238"/>
      <c r="DQ467" s="238"/>
      <c r="DR467" s="238"/>
      <c r="DS467" s="238"/>
      <c r="DT467" s="238"/>
      <c r="DU467" s="238"/>
      <c r="DV467" s="238"/>
      <c r="DW467" s="238"/>
      <c r="DX467" s="238"/>
      <c r="DY467" s="238"/>
      <c r="DZ467" s="238"/>
      <c r="EA467" s="238"/>
      <c r="EB467" s="238"/>
      <c r="EC467" s="238"/>
      <c r="ED467" s="238"/>
      <c r="EE467" s="238"/>
      <c r="EF467" s="238"/>
      <c r="EG467" s="238"/>
      <c r="EH467" s="238"/>
    </row>
    <row r="468" spans="1:138" s="196" customFormat="1" ht="31.5" hidden="1" customHeight="1" x14ac:dyDescent="0.2">
      <c r="A468" s="192"/>
      <c r="B468" s="172"/>
      <c r="C468" s="265"/>
      <c r="D468" s="172"/>
      <c r="E468" s="172"/>
      <c r="F468" s="172"/>
      <c r="G468" s="195"/>
      <c r="H468" s="258"/>
      <c r="I468" s="258"/>
      <c r="J468" s="258"/>
      <c r="K468" s="258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 t="str">
        <f t="shared" si="41"/>
        <v/>
      </c>
      <c r="AN468" s="269" t="str">
        <f t="shared" si="42"/>
        <v/>
      </c>
      <c r="AO468" s="184"/>
      <c r="AP468" s="185"/>
      <c r="AQ468" s="183" t="str">
        <f t="shared" si="43"/>
        <v/>
      </c>
      <c r="AR468" s="183" t="str">
        <f t="shared" si="44"/>
        <v/>
      </c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38"/>
      <c r="BR468" s="238"/>
      <c r="BS468" s="238"/>
      <c r="BT468" s="238"/>
      <c r="BU468" s="238"/>
      <c r="BV468" s="238"/>
      <c r="BW468" s="238"/>
      <c r="BX468" s="187"/>
      <c r="BY468" s="183"/>
      <c r="BZ468" s="183"/>
      <c r="CA468" s="183"/>
      <c r="CB468" s="183"/>
      <c r="CC468" s="183"/>
      <c r="CD468" s="183"/>
      <c r="CE468" s="238"/>
      <c r="CF468" s="238" t="str">
        <f t="shared" si="45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186" t="str">
        <f>IFERROR(ROUND((SUM(#REF!)),0),"")</f>
        <v/>
      </c>
      <c r="CP468" s="182"/>
      <c r="CQ468" s="188"/>
      <c r="CR468" s="174"/>
      <c r="CS468" s="174"/>
      <c r="CT468" s="174"/>
      <c r="CU468" s="174"/>
      <c r="CV468" s="230"/>
      <c r="CW468" s="230"/>
      <c r="CX468" s="230"/>
      <c r="CY468" s="230"/>
      <c r="CZ468" s="230"/>
      <c r="DA468" s="230"/>
      <c r="DB468" s="221" t="str">
        <f>IFERROR((AM468-L468)/L468,"")</f>
        <v/>
      </c>
      <c r="DC468" s="231">
        <f t="shared" si="46"/>
        <v>0</v>
      </c>
      <c r="DD468" s="15">
        <f>SUM(BH468:BP468,AV468:BD468)</f>
        <v>0</v>
      </c>
      <c r="DE468" s="258" t="str">
        <f>IFERROR(ROUND(DD468/K468,0),"")</f>
        <v/>
      </c>
      <c r="DF468" s="258" t="str">
        <f>IFERROR(ROUND(CO468/AQ468,1),"")</f>
        <v/>
      </c>
      <c r="DG468" s="231" t="str">
        <f t="shared" si="47"/>
        <v/>
      </c>
      <c r="DH468" s="225" t="str">
        <f t="shared" si="48"/>
        <v/>
      </c>
      <c r="DJ468" s="15" t="str">
        <f>IFERROR(#REF!-AO468,"")</f>
        <v/>
      </c>
      <c r="DL468" s="274" t="str">
        <f>IFERROR(#REF!-L468,"")</f>
        <v/>
      </c>
      <c r="DM468" s="238" t="e">
        <f>IF(#REF!&gt;AP468,0,1)</f>
        <v>#REF!</v>
      </c>
      <c r="DN468" s="238">
        <f>IF(AN468&lt;M468,0,1)</f>
        <v>1</v>
      </c>
      <c r="DO468" s="238">
        <f>IF(AN468&gt;N468,0,1)</f>
        <v>1</v>
      </c>
      <c r="DP468" s="238"/>
      <c r="DQ468" s="238"/>
      <c r="DR468" s="238"/>
      <c r="DS468" s="238"/>
      <c r="DT468" s="238"/>
      <c r="DU468" s="238"/>
      <c r="DV468" s="238"/>
      <c r="DW468" s="238"/>
      <c r="DX468" s="238"/>
      <c r="DY468" s="238"/>
      <c r="DZ468" s="238"/>
      <c r="EA468" s="238"/>
      <c r="EB468" s="238"/>
      <c r="EC468" s="238"/>
      <c r="ED468" s="238"/>
      <c r="EE468" s="238"/>
      <c r="EF468" s="238"/>
      <c r="EG468" s="238"/>
      <c r="EH468" s="238"/>
    </row>
    <row r="469" spans="1:138" s="196" customFormat="1" ht="31.5" hidden="1" customHeight="1" x14ac:dyDescent="0.2">
      <c r="A469" s="192"/>
      <c r="B469" s="172"/>
      <c r="C469" s="265"/>
      <c r="D469" s="172"/>
      <c r="E469" s="172"/>
      <c r="F469" s="172"/>
      <c r="G469" s="195"/>
      <c r="H469" s="258"/>
      <c r="I469" s="258"/>
      <c r="J469" s="258"/>
      <c r="K469" s="258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 t="str">
        <f t="shared" si="41"/>
        <v/>
      </c>
      <c r="AN469" s="269" t="str">
        <f t="shared" si="42"/>
        <v/>
      </c>
      <c r="AO469" s="184"/>
      <c r="AP469" s="185"/>
      <c r="AQ469" s="183" t="str">
        <f t="shared" si="43"/>
        <v/>
      </c>
      <c r="AR469" s="183" t="str">
        <f t="shared" si="44"/>
        <v/>
      </c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38"/>
      <c r="BR469" s="238"/>
      <c r="BS469" s="238"/>
      <c r="BT469" s="238"/>
      <c r="BU469" s="238"/>
      <c r="BV469" s="238"/>
      <c r="BW469" s="238"/>
      <c r="BX469" s="187"/>
      <c r="BY469" s="183"/>
      <c r="BZ469" s="183"/>
      <c r="CA469" s="183"/>
      <c r="CB469" s="183"/>
      <c r="CC469" s="183"/>
      <c r="CD469" s="183"/>
      <c r="CE469" s="238"/>
      <c r="CF469" s="238" t="str">
        <f t="shared" si="45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186" t="str">
        <f>IFERROR(ROUND((SUM(#REF!)),0),"")</f>
        <v/>
      </c>
      <c r="CP469" s="182"/>
      <c r="CQ469" s="188"/>
      <c r="CR469" s="174"/>
      <c r="CS469" s="174"/>
      <c r="CT469" s="174"/>
      <c r="CU469" s="174"/>
      <c r="CV469" s="230"/>
      <c r="CW469" s="230"/>
      <c r="CX469" s="230"/>
      <c r="CY469" s="230"/>
      <c r="CZ469" s="230"/>
      <c r="DA469" s="230"/>
      <c r="DB469" s="221" t="str">
        <f>IFERROR((AM469-L469)/L469,"")</f>
        <v/>
      </c>
      <c r="DC469" s="231">
        <f t="shared" si="46"/>
        <v>0</v>
      </c>
      <c r="DD469" s="15">
        <f>SUM(BH469:BP469,AV469:BD469)</f>
        <v>0</v>
      </c>
      <c r="DE469" s="258" t="str">
        <f>IFERROR(ROUND(DD469/K469,0),"")</f>
        <v/>
      </c>
      <c r="DF469" s="258" t="str">
        <f>IFERROR(ROUND(CO469/AQ469,1),"")</f>
        <v/>
      </c>
      <c r="DG469" s="231" t="str">
        <f t="shared" si="47"/>
        <v/>
      </c>
      <c r="DH469" s="225" t="str">
        <f t="shared" si="48"/>
        <v/>
      </c>
      <c r="DJ469" s="15" t="str">
        <f>IFERROR(#REF!-AO469,"")</f>
        <v/>
      </c>
      <c r="DL469" s="274" t="str">
        <f>IFERROR(#REF!-L469,"")</f>
        <v/>
      </c>
      <c r="DM469" s="238" t="e">
        <f>IF(#REF!&gt;AP469,0,1)</f>
        <v>#REF!</v>
      </c>
      <c r="DN469" s="238">
        <f>IF(AN469&lt;M469,0,1)</f>
        <v>1</v>
      </c>
      <c r="DO469" s="238">
        <f>IF(AN469&gt;N469,0,1)</f>
        <v>1</v>
      </c>
      <c r="DP469" s="238"/>
      <c r="DQ469" s="238"/>
      <c r="DR469" s="238"/>
      <c r="DS469" s="238"/>
      <c r="DT469" s="238"/>
      <c r="DU469" s="238"/>
      <c r="DV469" s="238"/>
      <c r="DW469" s="238"/>
      <c r="DX469" s="238"/>
      <c r="DY469" s="238"/>
      <c r="DZ469" s="238"/>
      <c r="EA469" s="238"/>
      <c r="EB469" s="238"/>
      <c r="EC469" s="238"/>
      <c r="ED469" s="238"/>
      <c r="EE469" s="238"/>
      <c r="EF469" s="238"/>
      <c r="EG469" s="238"/>
      <c r="EH469" s="238"/>
    </row>
    <row r="470" spans="1:138" s="196" customFormat="1" ht="31.5" hidden="1" customHeight="1" x14ac:dyDescent="0.2">
      <c r="A470" s="192"/>
      <c r="B470" s="172"/>
      <c r="C470" s="265"/>
      <c r="D470" s="172"/>
      <c r="E470" s="172"/>
      <c r="F470" s="172"/>
      <c r="G470" s="195"/>
      <c r="H470" s="258"/>
      <c r="I470" s="258"/>
      <c r="J470" s="258"/>
      <c r="K470" s="258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 t="str">
        <f t="shared" si="41"/>
        <v/>
      </c>
      <c r="AN470" s="269" t="str">
        <f t="shared" si="42"/>
        <v/>
      </c>
      <c r="AO470" s="184"/>
      <c r="AP470" s="185"/>
      <c r="AQ470" s="183" t="str">
        <f t="shared" si="43"/>
        <v/>
      </c>
      <c r="AR470" s="183" t="str">
        <f t="shared" si="44"/>
        <v/>
      </c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38"/>
      <c r="BR470" s="238"/>
      <c r="BS470" s="238"/>
      <c r="BT470" s="238"/>
      <c r="BU470" s="238"/>
      <c r="BV470" s="238"/>
      <c r="BW470" s="238"/>
      <c r="BX470" s="187"/>
      <c r="BY470" s="183"/>
      <c r="BZ470" s="183"/>
      <c r="CA470" s="183"/>
      <c r="CB470" s="183"/>
      <c r="CC470" s="183"/>
      <c r="CD470" s="183"/>
      <c r="CE470" s="238"/>
      <c r="CF470" s="238" t="str">
        <f t="shared" si="45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186" t="str">
        <f>IFERROR(ROUND((SUM(#REF!)),0),"")</f>
        <v/>
      </c>
      <c r="CP470" s="182"/>
      <c r="CQ470" s="188"/>
      <c r="CR470" s="174"/>
      <c r="CS470" s="174"/>
      <c r="CT470" s="174"/>
      <c r="CU470" s="174"/>
      <c r="CV470" s="230"/>
      <c r="CW470" s="230"/>
      <c r="CX470" s="230"/>
      <c r="CY470" s="230"/>
      <c r="CZ470" s="230"/>
      <c r="DA470" s="230"/>
      <c r="DB470" s="221" t="str">
        <f>IFERROR((AM470-L470)/L470,"")</f>
        <v/>
      </c>
      <c r="DC470" s="231">
        <f t="shared" si="46"/>
        <v>0</v>
      </c>
      <c r="DD470" s="15">
        <f>SUM(BH470:BP470,AV470:BD470)</f>
        <v>0</v>
      </c>
      <c r="DE470" s="258" t="str">
        <f>IFERROR(ROUND(DD470/K470,0),"")</f>
        <v/>
      </c>
      <c r="DF470" s="258" t="str">
        <f>IFERROR(ROUND(CO470/AQ470,1),"")</f>
        <v/>
      </c>
      <c r="DG470" s="231" t="str">
        <f t="shared" si="47"/>
        <v/>
      </c>
      <c r="DH470" s="225" t="str">
        <f t="shared" si="48"/>
        <v/>
      </c>
      <c r="DJ470" s="15" t="str">
        <f>IFERROR(#REF!-AO470,"")</f>
        <v/>
      </c>
      <c r="DL470" s="274" t="str">
        <f>IFERROR(#REF!-L470,"")</f>
        <v/>
      </c>
      <c r="DM470" s="238" t="e">
        <f>IF(#REF!&gt;AP470,0,1)</f>
        <v>#REF!</v>
      </c>
      <c r="DN470" s="238">
        <f>IF(AN470&lt;M470,0,1)</f>
        <v>1</v>
      </c>
      <c r="DO470" s="238">
        <f>IF(AN470&gt;N470,0,1)</f>
        <v>1</v>
      </c>
      <c r="DP470" s="238"/>
      <c r="DQ470" s="238"/>
      <c r="DR470" s="238"/>
      <c r="DS470" s="238"/>
      <c r="DT470" s="238"/>
      <c r="DU470" s="238"/>
      <c r="DV470" s="238"/>
      <c r="DW470" s="238"/>
      <c r="DX470" s="238"/>
      <c r="DY470" s="238"/>
      <c r="DZ470" s="238"/>
      <c r="EA470" s="238"/>
      <c r="EB470" s="238"/>
      <c r="EC470" s="238"/>
      <c r="ED470" s="238"/>
      <c r="EE470" s="238"/>
      <c r="EF470" s="238"/>
      <c r="EG470" s="238"/>
      <c r="EH470" s="238"/>
    </row>
    <row r="471" spans="1:138" s="196" customFormat="1" ht="31.5" hidden="1" customHeight="1" x14ac:dyDescent="0.2">
      <c r="A471" s="192"/>
      <c r="B471" s="172"/>
      <c r="C471" s="265"/>
      <c r="D471" s="172"/>
      <c r="E471" s="172"/>
      <c r="F471" s="172"/>
      <c r="G471" s="195"/>
      <c r="H471" s="258"/>
      <c r="I471" s="258"/>
      <c r="J471" s="258"/>
      <c r="K471" s="258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 t="str">
        <f t="shared" si="41"/>
        <v/>
      </c>
      <c r="AN471" s="269" t="str">
        <f t="shared" si="42"/>
        <v/>
      </c>
      <c r="AO471" s="184"/>
      <c r="AP471" s="185"/>
      <c r="AQ471" s="183" t="str">
        <f t="shared" si="43"/>
        <v/>
      </c>
      <c r="AR471" s="183" t="str">
        <f t="shared" si="44"/>
        <v/>
      </c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38"/>
      <c r="BR471" s="238"/>
      <c r="BS471" s="238"/>
      <c r="BT471" s="238"/>
      <c r="BU471" s="238"/>
      <c r="BV471" s="238"/>
      <c r="BW471" s="238"/>
      <c r="BX471" s="187"/>
      <c r="BY471" s="183"/>
      <c r="BZ471" s="183"/>
      <c r="CA471" s="183"/>
      <c r="CB471" s="183"/>
      <c r="CC471" s="183"/>
      <c r="CD471" s="183"/>
      <c r="CE471" s="238"/>
      <c r="CF471" s="238" t="str">
        <f t="shared" si="45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186" t="str">
        <f>IFERROR(ROUND((SUM(#REF!)),0),"")</f>
        <v/>
      </c>
      <c r="CP471" s="182"/>
      <c r="CQ471" s="188"/>
      <c r="CR471" s="174"/>
      <c r="CS471" s="174"/>
      <c r="CT471" s="174"/>
      <c r="CU471" s="174"/>
      <c r="CV471" s="230"/>
      <c r="CW471" s="230"/>
      <c r="CX471" s="230"/>
      <c r="CY471" s="230"/>
      <c r="CZ471" s="230"/>
      <c r="DA471" s="230"/>
      <c r="DB471" s="221" t="str">
        <f>IFERROR((AM471-L471)/L471,"")</f>
        <v/>
      </c>
      <c r="DC471" s="231">
        <f t="shared" si="46"/>
        <v>0</v>
      </c>
      <c r="DD471" s="15">
        <f>SUM(BH471:BP471,AV471:BD471)</f>
        <v>0</v>
      </c>
      <c r="DE471" s="258" t="str">
        <f>IFERROR(ROUND(DD471/K471,0),"")</f>
        <v/>
      </c>
      <c r="DF471" s="258" t="str">
        <f>IFERROR(ROUND(CO471/AQ471,1),"")</f>
        <v/>
      </c>
      <c r="DG471" s="231" t="str">
        <f t="shared" si="47"/>
        <v/>
      </c>
      <c r="DH471" s="225" t="str">
        <f t="shared" si="48"/>
        <v/>
      </c>
      <c r="DJ471" s="15" t="str">
        <f>IFERROR(#REF!-AO471,"")</f>
        <v/>
      </c>
      <c r="DL471" s="274" t="str">
        <f>IFERROR(#REF!-L471,"")</f>
        <v/>
      </c>
      <c r="DM471" s="238" t="e">
        <f>IF(#REF!&gt;AP471,0,1)</f>
        <v>#REF!</v>
      </c>
      <c r="DN471" s="238">
        <f>IF(AN471&lt;M471,0,1)</f>
        <v>1</v>
      </c>
      <c r="DO471" s="238">
        <f>IF(AN471&gt;N471,0,1)</f>
        <v>1</v>
      </c>
      <c r="DP471" s="238"/>
      <c r="DQ471" s="238"/>
      <c r="DR471" s="238"/>
      <c r="DS471" s="238"/>
      <c r="DT471" s="238"/>
      <c r="DU471" s="238"/>
      <c r="DV471" s="238"/>
      <c r="DW471" s="238"/>
      <c r="DX471" s="238"/>
      <c r="DY471" s="238"/>
      <c r="DZ471" s="238"/>
      <c r="EA471" s="238"/>
      <c r="EB471" s="238"/>
      <c r="EC471" s="238"/>
      <c r="ED471" s="238"/>
      <c r="EE471" s="238"/>
      <c r="EF471" s="238"/>
      <c r="EG471" s="238"/>
      <c r="EH471" s="238"/>
    </row>
    <row r="472" spans="1:138" s="196" customFormat="1" ht="31.5" hidden="1" customHeight="1" x14ac:dyDescent="0.2">
      <c r="A472" s="192"/>
      <c r="B472" s="172"/>
      <c r="C472" s="265"/>
      <c r="D472" s="172"/>
      <c r="E472" s="172"/>
      <c r="F472" s="172"/>
      <c r="G472" s="195"/>
      <c r="H472" s="258"/>
      <c r="I472" s="258"/>
      <c r="J472" s="258"/>
      <c r="K472" s="258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 t="str">
        <f t="shared" si="41"/>
        <v/>
      </c>
      <c r="AN472" s="269" t="str">
        <f t="shared" si="42"/>
        <v/>
      </c>
      <c r="AO472" s="184"/>
      <c r="AP472" s="185"/>
      <c r="AQ472" s="183" t="str">
        <f t="shared" si="43"/>
        <v/>
      </c>
      <c r="AR472" s="183" t="str">
        <f t="shared" si="44"/>
        <v/>
      </c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38"/>
      <c r="BR472" s="238"/>
      <c r="BS472" s="238"/>
      <c r="BT472" s="238"/>
      <c r="BU472" s="238"/>
      <c r="BV472" s="238"/>
      <c r="BW472" s="238"/>
      <c r="BX472" s="187"/>
      <c r="BY472" s="183"/>
      <c r="BZ472" s="183"/>
      <c r="CA472" s="183"/>
      <c r="CB472" s="183"/>
      <c r="CC472" s="183"/>
      <c r="CD472" s="183"/>
      <c r="CE472" s="238"/>
      <c r="CF472" s="238" t="str">
        <f t="shared" si="45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186" t="str">
        <f>IFERROR(ROUND((SUM(#REF!)),0),"")</f>
        <v/>
      </c>
      <c r="CP472" s="182"/>
      <c r="CQ472" s="188"/>
      <c r="CR472" s="174"/>
      <c r="CS472" s="174"/>
      <c r="CT472" s="174"/>
      <c r="CU472" s="174"/>
      <c r="CV472" s="230"/>
      <c r="CW472" s="230"/>
      <c r="CX472" s="230"/>
      <c r="CY472" s="230"/>
      <c r="CZ472" s="230"/>
      <c r="DA472" s="230"/>
      <c r="DB472" s="221" t="str">
        <f>IFERROR((AM472-L472)/L472,"")</f>
        <v/>
      </c>
      <c r="DC472" s="231">
        <f t="shared" si="46"/>
        <v>0</v>
      </c>
      <c r="DD472" s="15">
        <f>SUM(BH472:BP472,AV472:BD472)</f>
        <v>0</v>
      </c>
      <c r="DE472" s="258" t="str">
        <f>IFERROR(ROUND(DD472/K472,0),"")</f>
        <v/>
      </c>
      <c r="DF472" s="258" t="str">
        <f>IFERROR(ROUND(CO472/AQ472,1),"")</f>
        <v/>
      </c>
      <c r="DG472" s="231" t="str">
        <f t="shared" si="47"/>
        <v/>
      </c>
      <c r="DH472" s="225" t="str">
        <f t="shared" si="48"/>
        <v/>
      </c>
      <c r="DJ472" s="15" t="str">
        <f>IFERROR(#REF!-AO472,"")</f>
        <v/>
      </c>
      <c r="DL472" s="274" t="str">
        <f>IFERROR(#REF!-L472,"")</f>
        <v/>
      </c>
      <c r="DM472" s="238" t="e">
        <f>IF(#REF!&gt;AP472,0,1)</f>
        <v>#REF!</v>
      </c>
      <c r="DN472" s="238">
        <f>IF(AN472&lt;M472,0,1)</f>
        <v>1</v>
      </c>
      <c r="DO472" s="238">
        <f>IF(AN472&gt;N472,0,1)</f>
        <v>1</v>
      </c>
      <c r="DP472" s="238"/>
      <c r="DQ472" s="238"/>
      <c r="DR472" s="238"/>
      <c r="DS472" s="238"/>
      <c r="DT472" s="238"/>
      <c r="DU472" s="238"/>
      <c r="DV472" s="238"/>
      <c r="DW472" s="238"/>
      <c r="DX472" s="238"/>
      <c r="DY472" s="238"/>
      <c r="DZ472" s="238"/>
      <c r="EA472" s="238"/>
      <c r="EB472" s="238"/>
      <c r="EC472" s="238"/>
      <c r="ED472" s="238"/>
      <c r="EE472" s="238"/>
      <c r="EF472" s="238"/>
      <c r="EG472" s="238"/>
      <c r="EH472" s="238"/>
    </row>
    <row r="473" spans="1:138" s="196" customFormat="1" ht="31.5" hidden="1" customHeight="1" x14ac:dyDescent="0.2">
      <c r="A473" s="192"/>
      <c r="B473" s="172"/>
      <c r="C473" s="265"/>
      <c r="D473" s="172"/>
      <c r="E473" s="172"/>
      <c r="F473" s="172"/>
      <c r="G473" s="195"/>
      <c r="H473" s="258"/>
      <c r="I473" s="258"/>
      <c r="J473" s="258"/>
      <c r="K473" s="258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 t="str">
        <f t="shared" si="41"/>
        <v/>
      </c>
      <c r="AN473" s="269" t="str">
        <f t="shared" si="42"/>
        <v/>
      </c>
      <c r="AO473" s="184"/>
      <c r="AP473" s="185"/>
      <c r="AQ473" s="183" t="str">
        <f t="shared" si="43"/>
        <v/>
      </c>
      <c r="AR473" s="183" t="str">
        <f t="shared" si="44"/>
        <v/>
      </c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38"/>
      <c r="BR473" s="238"/>
      <c r="BS473" s="238"/>
      <c r="BT473" s="238"/>
      <c r="BU473" s="238"/>
      <c r="BV473" s="238"/>
      <c r="BW473" s="238"/>
      <c r="BX473" s="187"/>
      <c r="BY473" s="183"/>
      <c r="BZ473" s="183"/>
      <c r="CA473" s="183"/>
      <c r="CB473" s="183"/>
      <c r="CC473" s="183"/>
      <c r="CD473" s="183"/>
      <c r="CE473" s="238"/>
      <c r="CF473" s="238" t="str">
        <f t="shared" si="45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186" t="str">
        <f>IFERROR(ROUND((SUM(#REF!)),0),"")</f>
        <v/>
      </c>
      <c r="CP473" s="182"/>
      <c r="CQ473" s="188"/>
      <c r="CR473" s="174"/>
      <c r="CS473" s="174"/>
      <c r="CT473" s="174"/>
      <c r="CU473" s="174"/>
      <c r="CV473" s="230"/>
      <c r="CW473" s="230"/>
      <c r="CX473" s="230"/>
      <c r="CY473" s="230"/>
      <c r="CZ473" s="230"/>
      <c r="DA473" s="230"/>
      <c r="DB473" s="221" t="str">
        <f>IFERROR((AM473-L473)/L473,"")</f>
        <v/>
      </c>
      <c r="DC473" s="231">
        <f t="shared" si="46"/>
        <v>0</v>
      </c>
      <c r="DD473" s="15">
        <f>SUM(BH473:BP473,AV473:BD473)</f>
        <v>0</v>
      </c>
      <c r="DE473" s="258" t="str">
        <f>IFERROR(ROUND(DD473/K473,0),"")</f>
        <v/>
      </c>
      <c r="DF473" s="258" t="str">
        <f>IFERROR(ROUND(CO473/AQ473,1),"")</f>
        <v/>
      </c>
      <c r="DG473" s="231" t="str">
        <f t="shared" si="47"/>
        <v/>
      </c>
      <c r="DH473" s="225" t="str">
        <f t="shared" si="48"/>
        <v/>
      </c>
      <c r="DJ473" s="15" t="str">
        <f>IFERROR(#REF!-AO473,"")</f>
        <v/>
      </c>
      <c r="DL473" s="274" t="str">
        <f>IFERROR(#REF!-L473,"")</f>
        <v/>
      </c>
      <c r="DM473" s="238" t="e">
        <f>IF(#REF!&gt;AP473,0,1)</f>
        <v>#REF!</v>
      </c>
      <c r="DN473" s="238">
        <f>IF(AN473&lt;M473,0,1)</f>
        <v>1</v>
      </c>
      <c r="DO473" s="238">
        <f>IF(AN473&gt;N473,0,1)</f>
        <v>1</v>
      </c>
      <c r="DP473" s="238"/>
      <c r="DQ473" s="238"/>
      <c r="DR473" s="238"/>
      <c r="DS473" s="238"/>
      <c r="DT473" s="238"/>
      <c r="DU473" s="238"/>
      <c r="DV473" s="238"/>
      <c r="DW473" s="238"/>
      <c r="DX473" s="238"/>
      <c r="DY473" s="238"/>
      <c r="DZ473" s="238"/>
      <c r="EA473" s="238"/>
      <c r="EB473" s="238"/>
      <c r="EC473" s="238"/>
      <c r="ED473" s="238"/>
      <c r="EE473" s="238"/>
      <c r="EF473" s="238"/>
      <c r="EG473" s="238"/>
      <c r="EH473" s="238"/>
    </row>
    <row r="474" spans="1:138" s="196" customFormat="1" ht="31.5" hidden="1" customHeight="1" x14ac:dyDescent="0.2">
      <c r="A474" s="192"/>
      <c r="B474" s="172"/>
      <c r="C474" s="265"/>
      <c r="D474" s="172"/>
      <c r="E474" s="172"/>
      <c r="F474" s="172"/>
      <c r="G474" s="195"/>
      <c r="H474" s="258"/>
      <c r="I474" s="258"/>
      <c r="J474" s="258"/>
      <c r="K474" s="258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 t="str">
        <f t="shared" si="41"/>
        <v/>
      </c>
      <c r="AN474" s="269" t="str">
        <f t="shared" si="42"/>
        <v/>
      </c>
      <c r="AO474" s="184"/>
      <c r="AP474" s="185"/>
      <c r="AQ474" s="183" t="str">
        <f t="shared" si="43"/>
        <v/>
      </c>
      <c r="AR474" s="183" t="str">
        <f t="shared" si="44"/>
        <v/>
      </c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38"/>
      <c r="BR474" s="238"/>
      <c r="BS474" s="238"/>
      <c r="BT474" s="238"/>
      <c r="BU474" s="238"/>
      <c r="BV474" s="238"/>
      <c r="BW474" s="238"/>
      <c r="BX474" s="187"/>
      <c r="BY474" s="183"/>
      <c r="BZ474" s="183"/>
      <c r="CA474" s="183"/>
      <c r="CB474" s="183"/>
      <c r="CC474" s="183"/>
      <c r="CD474" s="183"/>
      <c r="CE474" s="238"/>
      <c r="CF474" s="238" t="str">
        <f t="shared" si="45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186" t="str">
        <f>IFERROR(ROUND((SUM(#REF!)),0),"")</f>
        <v/>
      </c>
      <c r="CP474" s="182"/>
      <c r="CQ474" s="188"/>
      <c r="CR474" s="174"/>
      <c r="CS474" s="174"/>
      <c r="CT474" s="174"/>
      <c r="CU474" s="174"/>
      <c r="CV474" s="230"/>
      <c r="CW474" s="230"/>
      <c r="CX474" s="230"/>
      <c r="CY474" s="230"/>
      <c r="CZ474" s="230"/>
      <c r="DA474" s="230"/>
      <c r="DB474" s="221" t="str">
        <f>IFERROR((AM474-L474)/L474,"")</f>
        <v/>
      </c>
      <c r="DC474" s="231">
        <f t="shared" si="46"/>
        <v>0</v>
      </c>
      <c r="DD474" s="15">
        <f>SUM(BH474:BP474,AV474:BD474)</f>
        <v>0</v>
      </c>
      <c r="DE474" s="258" t="str">
        <f>IFERROR(ROUND(DD474/K474,0),"")</f>
        <v/>
      </c>
      <c r="DF474" s="258" t="str">
        <f>IFERROR(ROUND(CO474/AQ474,1),"")</f>
        <v/>
      </c>
      <c r="DG474" s="231" t="str">
        <f t="shared" si="47"/>
        <v/>
      </c>
      <c r="DH474" s="225" t="str">
        <f t="shared" si="48"/>
        <v/>
      </c>
      <c r="DJ474" s="15" t="str">
        <f>IFERROR(#REF!-AO474,"")</f>
        <v/>
      </c>
      <c r="DL474" s="274" t="str">
        <f>IFERROR(#REF!-L474,"")</f>
        <v/>
      </c>
      <c r="DM474" s="238" t="e">
        <f>IF(#REF!&gt;AP474,0,1)</f>
        <v>#REF!</v>
      </c>
      <c r="DN474" s="238">
        <f>IF(AN474&lt;M474,0,1)</f>
        <v>1</v>
      </c>
      <c r="DO474" s="238">
        <f>IF(AN474&gt;N474,0,1)</f>
        <v>1</v>
      </c>
      <c r="DP474" s="238"/>
      <c r="DQ474" s="238"/>
      <c r="DR474" s="238"/>
      <c r="DS474" s="238"/>
      <c r="DT474" s="238"/>
      <c r="DU474" s="238"/>
      <c r="DV474" s="238"/>
      <c r="DW474" s="238"/>
      <c r="DX474" s="238"/>
      <c r="DY474" s="238"/>
      <c r="DZ474" s="238"/>
      <c r="EA474" s="238"/>
      <c r="EB474" s="238"/>
      <c r="EC474" s="238"/>
      <c r="ED474" s="238"/>
      <c r="EE474" s="238"/>
      <c r="EF474" s="238"/>
      <c r="EG474" s="238"/>
      <c r="EH474" s="238"/>
    </row>
    <row r="475" spans="1:138" s="196" customFormat="1" ht="31.5" hidden="1" customHeight="1" x14ac:dyDescent="0.2">
      <c r="A475" s="192"/>
      <c r="B475" s="172"/>
      <c r="C475" s="265"/>
      <c r="D475" s="172"/>
      <c r="E475" s="172"/>
      <c r="F475" s="172"/>
      <c r="G475" s="195"/>
      <c r="H475" s="258"/>
      <c r="I475" s="258"/>
      <c r="J475" s="258"/>
      <c r="K475" s="258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 t="str">
        <f t="shared" si="41"/>
        <v/>
      </c>
      <c r="AN475" s="269" t="str">
        <f t="shared" si="42"/>
        <v/>
      </c>
      <c r="AO475" s="184"/>
      <c r="AP475" s="185"/>
      <c r="AQ475" s="183" t="str">
        <f t="shared" si="43"/>
        <v/>
      </c>
      <c r="AR475" s="183" t="str">
        <f t="shared" si="44"/>
        <v/>
      </c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38"/>
      <c r="BR475" s="238"/>
      <c r="BS475" s="238"/>
      <c r="BT475" s="238"/>
      <c r="BU475" s="238"/>
      <c r="BV475" s="238"/>
      <c r="BW475" s="238"/>
      <c r="BX475" s="187"/>
      <c r="BY475" s="183"/>
      <c r="BZ475" s="183"/>
      <c r="CA475" s="183"/>
      <c r="CB475" s="183"/>
      <c r="CC475" s="183"/>
      <c r="CD475" s="183"/>
      <c r="CE475" s="238"/>
      <c r="CF475" s="238" t="str">
        <f t="shared" si="45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186" t="str">
        <f>IFERROR(ROUND((SUM(#REF!)),0),"")</f>
        <v/>
      </c>
      <c r="CP475" s="182"/>
      <c r="CQ475" s="188"/>
      <c r="CR475" s="174"/>
      <c r="CS475" s="174"/>
      <c r="CT475" s="174"/>
      <c r="CU475" s="174"/>
      <c r="CV475" s="230"/>
      <c r="CW475" s="230"/>
      <c r="CX475" s="230"/>
      <c r="CY475" s="230"/>
      <c r="CZ475" s="230"/>
      <c r="DA475" s="230"/>
      <c r="DB475" s="221" t="str">
        <f>IFERROR((AM475-L475)/L475,"")</f>
        <v/>
      </c>
      <c r="DC475" s="231">
        <f t="shared" si="46"/>
        <v>0</v>
      </c>
      <c r="DD475" s="15">
        <f>SUM(BH475:BP475,AV475:BD475)</f>
        <v>0</v>
      </c>
      <c r="DE475" s="258" t="str">
        <f>IFERROR(ROUND(DD475/K475,0),"")</f>
        <v/>
      </c>
      <c r="DF475" s="258" t="str">
        <f>IFERROR(ROUND(CO475/AQ475,1),"")</f>
        <v/>
      </c>
      <c r="DG475" s="231" t="str">
        <f t="shared" si="47"/>
        <v/>
      </c>
      <c r="DH475" s="225" t="str">
        <f t="shared" si="48"/>
        <v/>
      </c>
      <c r="DJ475" s="15" t="str">
        <f>IFERROR(#REF!-AO475,"")</f>
        <v/>
      </c>
      <c r="DL475" s="274" t="str">
        <f>IFERROR(#REF!-L475,"")</f>
        <v/>
      </c>
      <c r="DM475" s="238" t="e">
        <f>IF(#REF!&gt;AP475,0,1)</f>
        <v>#REF!</v>
      </c>
      <c r="DN475" s="238">
        <f>IF(AN475&lt;M475,0,1)</f>
        <v>1</v>
      </c>
      <c r="DO475" s="238">
        <f>IF(AN475&gt;N475,0,1)</f>
        <v>1</v>
      </c>
      <c r="DP475" s="238"/>
      <c r="DQ475" s="238"/>
      <c r="DR475" s="238"/>
      <c r="DS475" s="238"/>
      <c r="DT475" s="238"/>
      <c r="DU475" s="238"/>
      <c r="DV475" s="238"/>
      <c r="DW475" s="238"/>
      <c r="DX475" s="238"/>
      <c r="DY475" s="238"/>
      <c r="DZ475" s="238"/>
      <c r="EA475" s="238"/>
      <c r="EB475" s="238"/>
      <c r="EC475" s="238"/>
      <c r="ED475" s="238"/>
      <c r="EE475" s="238"/>
      <c r="EF475" s="238"/>
      <c r="EG475" s="238"/>
      <c r="EH475" s="238"/>
    </row>
    <row r="476" spans="1:138" s="196" customFormat="1" ht="31.5" hidden="1" customHeight="1" x14ac:dyDescent="0.2">
      <c r="A476" s="192"/>
      <c r="B476" s="172"/>
      <c r="C476" s="265"/>
      <c r="D476" s="172"/>
      <c r="E476" s="172"/>
      <c r="F476" s="172"/>
      <c r="G476" s="195"/>
      <c r="H476" s="258"/>
      <c r="I476" s="258"/>
      <c r="J476" s="258"/>
      <c r="K476" s="258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 t="str">
        <f t="shared" si="41"/>
        <v/>
      </c>
      <c r="AN476" s="269" t="str">
        <f t="shared" si="42"/>
        <v/>
      </c>
      <c r="AO476" s="184"/>
      <c r="AP476" s="185"/>
      <c r="AQ476" s="183" t="str">
        <f t="shared" si="43"/>
        <v/>
      </c>
      <c r="AR476" s="183" t="str">
        <f t="shared" si="44"/>
        <v/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38"/>
      <c r="BR476" s="238"/>
      <c r="BS476" s="238"/>
      <c r="BT476" s="238"/>
      <c r="BU476" s="238"/>
      <c r="BV476" s="238"/>
      <c r="BW476" s="238"/>
      <c r="BX476" s="187"/>
      <c r="BY476" s="183"/>
      <c r="BZ476" s="183"/>
      <c r="CA476" s="183"/>
      <c r="CB476" s="183"/>
      <c r="CC476" s="183"/>
      <c r="CD476" s="183"/>
      <c r="CE476" s="238"/>
      <c r="CF476" s="238" t="str">
        <f t="shared" si="45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186" t="str">
        <f>IFERROR(ROUND((SUM(#REF!)),0),"")</f>
        <v/>
      </c>
      <c r="CP476" s="182"/>
      <c r="CQ476" s="188"/>
      <c r="CR476" s="174"/>
      <c r="CS476" s="174"/>
      <c r="CT476" s="174"/>
      <c r="CU476" s="174"/>
      <c r="CV476" s="230"/>
      <c r="CW476" s="230"/>
      <c r="CX476" s="230"/>
      <c r="CY476" s="230"/>
      <c r="CZ476" s="230"/>
      <c r="DA476" s="230"/>
      <c r="DB476" s="221" t="str">
        <f>IFERROR((AM476-L476)/L476,"")</f>
        <v/>
      </c>
      <c r="DC476" s="231">
        <f t="shared" si="46"/>
        <v>0</v>
      </c>
      <c r="DD476" s="15">
        <f>SUM(BH476:BP476,AV476:BD476)</f>
        <v>0</v>
      </c>
      <c r="DE476" s="258" t="str">
        <f>IFERROR(ROUND(DD476/K476,0),"")</f>
        <v/>
      </c>
      <c r="DF476" s="258" t="str">
        <f>IFERROR(ROUND(CO476/AQ476,1),"")</f>
        <v/>
      </c>
      <c r="DG476" s="231" t="str">
        <f t="shared" si="47"/>
        <v/>
      </c>
      <c r="DH476" s="225" t="str">
        <f t="shared" si="48"/>
        <v/>
      </c>
      <c r="DJ476" s="15" t="str">
        <f>IFERROR(#REF!-AO476,"")</f>
        <v/>
      </c>
      <c r="DL476" s="274" t="str">
        <f>IFERROR(#REF!-L476,"")</f>
        <v/>
      </c>
      <c r="DM476" s="238" t="e">
        <f>IF(#REF!&gt;AP476,0,1)</f>
        <v>#REF!</v>
      </c>
      <c r="DN476" s="238">
        <f>IF(AN476&lt;M476,0,1)</f>
        <v>1</v>
      </c>
      <c r="DO476" s="238">
        <f>IF(AN476&gt;N476,0,1)</f>
        <v>1</v>
      </c>
      <c r="DP476" s="238"/>
      <c r="DQ476" s="238"/>
      <c r="DR476" s="238"/>
      <c r="DS476" s="238"/>
      <c r="DT476" s="238"/>
      <c r="DU476" s="238"/>
      <c r="DV476" s="238"/>
      <c r="DW476" s="238"/>
      <c r="DX476" s="238"/>
      <c r="DY476" s="238"/>
      <c r="DZ476" s="238"/>
      <c r="EA476" s="238"/>
      <c r="EB476" s="238"/>
      <c r="EC476" s="238"/>
      <c r="ED476" s="238"/>
      <c r="EE476" s="238"/>
      <c r="EF476" s="238"/>
      <c r="EG476" s="238"/>
      <c r="EH476" s="238"/>
    </row>
    <row r="477" spans="1:138" s="196" customFormat="1" ht="31.5" hidden="1" customHeight="1" x14ac:dyDescent="0.2">
      <c r="A477" s="192"/>
      <c r="B477" s="172"/>
      <c r="C477" s="265"/>
      <c r="D477" s="172"/>
      <c r="E477" s="172"/>
      <c r="F477" s="172"/>
      <c r="G477" s="195"/>
      <c r="H477" s="258"/>
      <c r="I477" s="258"/>
      <c r="J477" s="258"/>
      <c r="K477" s="258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 t="str">
        <f t="shared" si="41"/>
        <v/>
      </c>
      <c r="AN477" s="269" t="str">
        <f t="shared" si="42"/>
        <v/>
      </c>
      <c r="AO477" s="184"/>
      <c r="AP477" s="185"/>
      <c r="AQ477" s="183" t="str">
        <f t="shared" si="43"/>
        <v/>
      </c>
      <c r="AR477" s="183" t="str">
        <f t="shared" si="44"/>
        <v/>
      </c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38"/>
      <c r="BR477" s="238"/>
      <c r="BS477" s="238"/>
      <c r="BT477" s="238"/>
      <c r="BU477" s="238"/>
      <c r="BV477" s="238"/>
      <c r="BW477" s="238"/>
      <c r="BX477" s="187"/>
      <c r="BY477" s="183"/>
      <c r="BZ477" s="183"/>
      <c r="CA477" s="183"/>
      <c r="CB477" s="183"/>
      <c r="CC477" s="183"/>
      <c r="CD477" s="183"/>
      <c r="CE477" s="238"/>
      <c r="CF477" s="238" t="str">
        <f t="shared" si="45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186" t="str">
        <f>IFERROR(ROUND((SUM(#REF!)),0),"")</f>
        <v/>
      </c>
      <c r="CP477" s="182"/>
      <c r="CQ477" s="188"/>
      <c r="CR477" s="174"/>
      <c r="CS477" s="174"/>
      <c r="CT477" s="174"/>
      <c r="CU477" s="174"/>
      <c r="CV477" s="230"/>
      <c r="CW477" s="230"/>
      <c r="CX477" s="230"/>
      <c r="CY477" s="230"/>
      <c r="CZ477" s="230"/>
      <c r="DA477" s="230"/>
      <c r="DB477" s="221" t="str">
        <f>IFERROR((AM477-L477)/L477,"")</f>
        <v/>
      </c>
      <c r="DC477" s="231">
        <f t="shared" si="46"/>
        <v>0</v>
      </c>
      <c r="DD477" s="15">
        <f>SUM(BH477:BP477,AV477:BD477)</f>
        <v>0</v>
      </c>
      <c r="DE477" s="258" t="str">
        <f>IFERROR(ROUND(DD477/K477,0),"")</f>
        <v/>
      </c>
      <c r="DF477" s="258" t="str">
        <f>IFERROR(ROUND(CO477/AQ477,1),"")</f>
        <v/>
      </c>
      <c r="DG477" s="231" t="str">
        <f t="shared" si="47"/>
        <v/>
      </c>
      <c r="DH477" s="225" t="str">
        <f t="shared" si="48"/>
        <v/>
      </c>
      <c r="DJ477" s="15" t="str">
        <f>IFERROR(#REF!-AO477,"")</f>
        <v/>
      </c>
      <c r="DL477" s="274" t="str">
        <f>IFERROR(#REF!-L477,"")</f>
        <v/>
      </c>
      <c r="DM477" s="238" t="e">
        <f>IF(#REF!&gt;AP477,0,1)</f>
        <v>#REF!</v>
      </c>
      <c r="DN477" s="238">
        <f>IF(AN477&lt;M477,0,1)</f>
        <v>1</v>
      </c>
      <c r="DO477" s="238">
        <f>IF(AN477&gt;N477,0,1)</f>
        <v>1</v>
      </c>
      <c r="DP477" s="238"/>
      <c r="DQ477" s="238"/>
      <c r="DR477" s="238"/>
      <c r="DS477" s="238"/>
      <c r="DT477" s="238"/>
      <c r="DU477" s="238"/>
      <c r="DV477" s="238"/>
      <c r="DW477" s="238"/>
      <c r="DX477" s="238"/>
      <c r="DY477" s="238"/>
      <c r="DZ477" s="238"/>
      <c r="EA477" s="238"/>
      <c r="EB477" s="238"/>
      <c r="EC477" s="238"/>
      <c r="ED477" s="238"/>
      <c r="EE477" s="238"/>
      <c r="EF477" s="238"/>
      <c r="EG477" s="238"/>
      <c r="EH477" s="238"/>
    </row>
    <row r="478" spans="1:138" s="196" customFormat="1" ht="31.5" hidden="1" customHeight="1" x14ac:dyDescent="0.2">
      <c r="A478" s="192"/>
      <c r="B478" s="172"/>
      <c r="C478" s="265"/>
      <c r="D478" s="172"/>
      <c r="E478" s="172"/>
      <c r="F478" s="172"/>
      <c r="G478" s="195"/>
      <c r="H478" s="258"/>
      <c r="I478" s="258"/>
      <c r="J478" s="258"/>
      <c r="K478" s="258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 t="str">
        <f t="shared" si="41"/>
        <v/>
      </c>
      <c r="AN478" s="269" t="str">
        <f t="shared" si="42"/>
        <v/>
      </c>
      <c r="AO478" s="184"/>
      <c r="AP478" s="185"/>
      <c r="AQ478" s="183" t="str">
        <f t="shared" si="43"/>
        <v/>
      </c>
      <c r="AR478" s="183" t="str">
        <f t="shared" si="44"/>
        <v/>
      </c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38"/>
      <c r="BR478" s="238"/>
      <c r="BS478" s="238"/>
      <c r="BT478" s="238"/>
      <c r="BU478" s="238"/>
      <c r="BV478" s="238"/>
      <c r="BW478" s="238"/>
      <c r="BX478" s="187"/>
      <c r="BY478" s="183"/>
      <c r="BZ478" s="183"/>
      <c r="CA478" s="183"/>
      <c r="CB478" s="183"/>
      <c r="CC478" s="183"/>
      <c r="CD478" s="183"/>
      <c r="CE478" s="238"/>
      <c r="CF478" s="238" t="str">
        <f t="shared" si="45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186" t="str">
        <f>IFERROR(ROUND((SUM(#REF!)),0),"")</f>
        <v/>
      </c>
      <c r="CP478" s="182"/>
      <c r="CQ478" s="188"/>
      <c r="CR478" s="174"/>
      <c r="CS478" s="174"/>
      <c r="CT478" s="174"/>
      <c r="CU478" s="174"/>
      <c r="CV478" s="230"/>
      <c r="CW478" s="230"/>
      <c r="CX478" s="230"/>
      <c r="CY478" s="230"/>
      <c r="CZ478" s="230"/>
      <c r="DA478" s="230"/>
      <c r="DB478" s="221" t="str">
        <f>IFERROR((AM478-L478)/L478,"")</f>
        <v/>
      </c>
      <c r="DC478" s="231">
        <f t="shared" si="46"/>
        <v>0</v>
      </c>
      <c r="DD478" s="15">
        <f>SUM(BH478:BP478,AV478:BD478)</f>
        <v>0</v>
      </c>
      <c r="DE478" s="258" t="str">
        <f>IFERROR(ROUND(DD478/K478,0),"")</f>
        <v/>
      </c>
      <c r="DF478" s="258" t="str">
        <f>IFERROR(ROUND(CO478/AQ478,1),"")</f>
        <v/>
      </c>
      <c r="DG478" s="231" t="str">
        <f t="shared" si="47"/>
        <v/>
      </c>
      <c r="DH478" s="225" t="str">
        <f t="shared" si="48"/>
        <v/>
      </c>
      <c r="DJ478" s="15" t="str">
        <f>IFERROR(#REF!-AO478,"")</f>
        <v/>
      </c>
      <c r="DL478" s="274" t="str">
        <f>IFERROR(#REF!-L478,"")</f>
        <v/>
      </c>
      <c r="DM478" s="238" t="e">
        <f>IF(#REF!&gt;AP478,0,1)</f>
        <v>#REF!</v>
      </c>
      <c r="DN478" s="238">
        <f>IF(AN478&lt;M478,0,1)</f>
        <v>1</v>
      </c>
      <c r="DO478" s="238">
        <f>IF(AN478&gt;N478,0,1)</f>
        <v>1</v>
      </c>
      <c r="DP478" s="238"/>
      <c r="DQ478" s="238"/>
      <c r="DR478" s="238"/>
      <c r="DS478" s="238"/>
      <c r="DT478" s="238"/>
      <c r="DU478" s="238"/>
      <c r="DV478" s="238"/>
      <c r="DW478" s="238"/>
      <c r="DX478" s="238"/>
      <c r="DY478" s="238"/>
      <c r="DZ478" s="238"/>
      <c r="EA478" s="238"/>
      <c r="EB478" s="238"/>
      <c r="EC478" s="238"/>
      <c r="ED478" s="238"/>
      <c r="EE478" s="238"/>
      <c r="EF478" s="238"/>
      <c r="EG478" s="238"/>
      <c r="EH478" s="238"/>
    </row>
    <row r="479" spans="1:138" s="196" customFormat="1" ht="31.5" hidden="1" customHeight="1" x14ac:dyDescent="0.2">
      <c r="A479" s="192"/>
      <c r="B479" s="172"/>
      <c r="C479" s="265"/>
      <c r="D479" s="172"/>
      <c r="E479" s="172"/>
      <c r="F479" s="172"/>
      <c r="G479" s="195"/>
      <c r="H479" s="258"/>
      <c r="I479" s="258"/>
      <c r="J479" s="258"/>
      <c r="K479" s="258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 t="str">
        <f t="shared" si="41"/>
        <v/>
      </c>
      <c r="AN479" s="269" t="str">
        <f t="shared" si="42"/>
        <v/>
      </c>
      <c r="AO479" s="184"/>
      <c r="AP479" s="185"/>
      <c r="AQ479" s="183" t="str">
        <f t="shared" si="43"/>
        <v/>
      </c>
      <c r="AR479" s="183" t="str">
        <f t="shared" si="44"/>
        <v/>
      </c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38"/>
      <c r="BR479" s="238"/>
      <c r="BS479" s="238"/>
      <c r="BT479" s="238"/>
      <c r="BU479" s="238"/>
      <c r="BV479" s="238"/>
      <c r="BW479" s="238"/>
      <c r="BX479" s="187"/>
      <c r="BY479" s="183"/>
      <c r="BZ479" s="183"/>
      <c r="CA479" s="183"/>
      <c r="CB479" s="183"/>
      <c r="CC479" s="183"/>
      <c r="CD479" s="183"/>
      <c r="CE479" s="238"/>
      <c r="CF479" s="238" t="str">
        <f t="shared" si="45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186" t="str">
        <f>IFERROR(ROUND((SUM(#REF!)),0),"")</f>
        <v/>
      </c>
      <c r="CP479" s="182"/>
      <c r="CQ479" s="188"/>
      <c r="CR479" s="174"/>
      <c r="CS479" s="174"/>
      <c r="CT479" s="174"/>
      <c r="CU479" s="174"/>
      <c r="CV479" s="230"/>
      <c r="CW479" s="230"/>
      <c r="CX479" s="230"/>
      <c r="CY479" s="230"/>
      <c r="CZ479" s="230"/>
      <c r="DA479" s="230"/>
      <c r="DB479" s="221" t="str">
        <f>IFERROR((AM479-L479)/L479,"")</f>
        <v/>
      </c>
      <c r="DC479" s="231">
        <f t="shared" si="46"/>
        <v>0</v>
      </c>
      <c r="DD479" s="15">
        <f>SUM(BH479:BP479,AV479:BD479)</f>
        <v>0</v>
      </c>
      <c r="DE479" s="258" t="str">
        <f>IFERROR(ROUND(DD479/K479,0),"")</f>
        <v/>
      </c>
      <c r="DF479" s="258" t="str">
        <f>IFERROR(ROUND(CO479/AQ479,1),"")</f>
        <v/>
      </c>
      <c r="DG479" s="231" t="str">
        <f t="shared" si="47"/>
        <v/>
      </c>
      <c r="DH479" s="225" t="str">
        <f t="shared" si="48"/>
        <v/>
      </c>
      <c r="DJ479" s="15" t="str">
        <f>IFERROR(#REF!-AO479,"")</f>
        <v/>
      </c>
      <c r="DL479" s="274" t="str">
        <f>IFERROR(#REF!-L479,"")</f>
        <v/>
      </c>
      <c r="DM479" s="238" t="e">
        <f>IF(#REF!&gt;AP479,0,1)</f>
        <v>#REF!</v>
      </c>
      <c r="DN479" s="238">
        <f>IF(AN479&lt;M479,0,1)</f>
        <v>1</v>
      </c>
      <c r="DO479" s="238">
        <f>IF(AN479&gt;N479,0,1)</f>
        <v>1</v>
      </c>
      <c r="DP479" s="238"/>
      <c r="DQ479" s="238"/>
      <c r="DR479" s="238"/>
      <c r="DS479" s="238"/>
      <c r="DT479" s="238"/>
      <c r="DU479" s="238"/>
      <c r="DV479" s="238"/>
      <c r="DW479" s="238"/>
      <c r="DX479" s="238"/>
      <c r="DY479" s="238"/>
      <c r="DZ479" s="238"/>
      <c r="EA479" s="238"/>
      <c r="EB479" s="238"/>
      <c r="EC479" s="238"/>
      <c r="ED479" s="238"/>
      <c r="EE479" s="238"/>
      <c r="EF479" s="238"/>
      <c r="EG479" s="238"/>
      <c r="EH479" s="238"/>
    </row>
    <row r="480" spans="1:138" s="196" customFormat="1" ht="31.5" hidden="1" customHeight="1" x14ac:dyDescent="0.2">
      <c r="A480" s="192"/>
      <c r="B480" s="172"/>
      <c r="C480" s="265"/>
      <c r="D480" s="172"/>
      <c r="E480" s="172"/>
      <c r="F480" s="172"/>
      <c r="G480" s="195"/>
      <c r="H480" s="258"/>
      <c r="I480" s="258"/>
      <c r="J480" s="258"/>
      <c r="K480" s="258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 t="str">
        <f t="shared" si="41"/>
        <v/>
      </c>
      <c r="AN480" s="269" t="str">
        <f t="shared" si="42"/>
        <v/>
      </c>
      <c r="AO480" s="184"/>
      <c r="AP480" s="185"/>
      <c r="AQ480" s="183" t="str">
        <f t="shared" si="43"/>
        <v/>
      </c>
      <c r="AR480" s="183" t="str">
        <f t="shared" si="44"/>
        <v/>
      </c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38"/>
      <c r="BR480" s="238"/>
      <c r="BS480" s="238"/>
      <c r="BT480" s="238"/>
      <c r="BU480" s="238"/>
      <c r="BV480" s="238"/>
      <c r="BW480" s="238"/>
      <c r="BX480" s="187"/>
      <c r="BY480" s="183"/>
      <c r="BZ480" s="183"/>
      <c r="CA480" s="183"/>
      <c r="CB480" s="183"/>
      <c r="CC480" s="183"/>
      <c r="CD480" s="183"/>
      <c r="CE480" s="238"/>
      <c r="CF480" s="238" t="str">
        <f t="shared" si="45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186" t="str">
        <f>IFERROR(ROUND((SUM(#REF!)),0),"")</f>
        <v/>
      </c>
      <c r="CP480" s="182"/>
      <c r="CQ480" s="188"/>
      <c r="CR480" s="174"/>
      <c r="CS480" s="174"/>
      <c r="CT480" s="174"/>
      <c r="CU480" s="174"/>
      <c r="CV480" s="230"/>
      <c r="CW480" s="230"/>
      <c r="CX480" s="230"/>
      <c r="CY480" s="230"/>
      <c r="CZ480" s="230"/>
      <c r="DA480" s="230"/>
      <c r="DB480" s="221" t="str">
        <f>IFERROR((AM480-L480)/L480,"")</f>
        <v/>
      </c>
      <c r="DC480" s="231">
        <f t="shared" si="46"/>
        <v>0</v>
      </c>
      <c r="DD480" s="15">
        <f>SUM(BH480:BP480,AV480:BD480)</f>
        <v>0</v>
      </c>
      <c r="DE480" s="258" t="str">
        <f>IFERROR(ROUND(DD480/K480,0),"")</f>
        <v/>
      </c>
      <c r="DF480" s="258" t="str">
        <f>IFERROR(ROUND(CO480/AQ480,1),"")</f>
        <v/>
      </c>
      <c r="DG480" s="231" t="str">
        <f t="shared" si="47"/>
        <v/>
      </c>
      <c r="DH480" s="225" t="str">
        <f t="shared" si="48"/>
        <v/>
      </c>
      <c r="DJ480" s="15" t="str">
        <f>IFERROR(#REF!-AO480,"")</f>
        <v/>
      </c>
      <c r="DL480" s="274" t="str">
        <f>IFERROR(#REF!-L480,"")</f>
        <v/>
      </c>
      <c r="DM480" s="238" t="e">
        <f>IF(#REF!&gt;AP480,0,1)</f>
        <v>#REF!</v>
      </c>
      <c r="DN480" s="238">
        <f>IF(AN480&lt;M480,0,1)</f>
        <v>1</v>
      </c>
      <c r="DO480" s="238">
        <f>IF(AN480&gt;N480,0,1)</f>
        <v>1</v>
      </c>
      <c r="DP480" s="238"/>
      <c r="DQ480" s="238"/>
      <c r="DR480" s="238"/>
      <c r="DS480" s="238"/>
      <c r="DT480" s="238"/>
      <c r="DU480" s="238"/>
      <c r="DV480" s="238"/>
      <c r="DW480" s="238"/>
      <c r="DX480" s="238"/>
      <c r="DY480" s="238"/>
      <c r="DZ480" s="238"/>
      <c r="EA480" s="238"/>
      <c r="EB480" s="238"/>
      <c r="EC480" s="238"/>
      <c r="ED480" s="238"/>
      <c r="EE480" s="238"/>
      <c r="EF480" s="238"/>
      <c r="EG480" s="238"/>
      <c r="EH480" s="238"/>
    </row>
    <row r="481" spans="1:138" s="196" customFormat="1" ht="31.5" hidden="1" customHeight="1" x14ac:dyDescent="0.2">
      <c r="A481" s="192"/>
      <c r="B481" s="172"/>
      <c r="C481" s="265"/>
      <c r="D481" s="172"/>
      <c r="E481" s="172"/>
      <c r="F481" s="172"/>
      <c r="G481" s="195"/>
      <c r="H481" s="258"/>
      <c r="I481" s="258"/>
      <c r="J481" s="258"/>
      <c r="K481" s="258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 t="str">
        <f t="shared" si="41"/>
        <v/>
      </c>
      <c r="AN481" s="269" t="str">
        <f t="shared" si="42"/>
        <v/>
      </c>
      <c r="AO481" s="184"/>
      <c r="AP481" s="185"/>
      <c r="AQ481" s="183" t="str">
        <f t="shared" si="43"/>
        <v/>
      </c>
      <c r="AR481" s="183" t="str">
        <f t="shared" si="44"/>
        <v/>
      </c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38"/>
      <c r="BR481" s="238"/>
      <c r="BS481" s="238"/>
      <c r="BT481" s="238"/>
      <c r="BU481" s="238"/>
      <c r="BV481" s="238"/>
      <c r="BW481" s="238"/>
      <c r="BX481" s="187"/>
      <c r="BY481" s="183"/>
      <c r="BZ481" s="183"/>
      <c r="CA481" s="183"/>
      <c r="CB481" s="183"/>
      <c r="CC481" s="183"/>
      <c r="CD481" s="183"/>
      <c r="CE481" s="238"/>
      <c r="CF481" s="238" t="str">
        <f t="shared" si="45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186" t="str">
        <f>IFERROR(ROUND((SUM(#REF!)),0),"")</f>
        <v/>
      </c>
      <c r="CP481" s="182"/>
      <c r="CQ481" s="188"/>
      <c r="CR481" s="174"/>
      <c r="CS481" s="174"/>
      <c r="CT481" s="174"/>
      <c r="CU481" s="174"/>
      <c r="CV481" s="230"/>
      <c r="CW481" s="230"/>
      <c r="CX481" s="230"/>
      <c r="CY481" s="230"/>
      <c r="CZ481" s="230"/>
      <c r="DA481" s="230"/>
      <c r="DB481" s="221" t="str">
        <f>IFERROR((AM481-L481)/L481,"")</f>
        <v/>
      </c>
      <c r="DC481" s="231">
        <f t="shared" si="46"/>
        <v>0</v>
      </c>
      <c r="DD481" s="15">
        <f>SUM(BH481:BP481,AV481:BD481)</f>
        <v>0</v>
      </c>
      <c r="DE481" s="258" t="str">
        <f>IFERROR(ROUND(DD481/K481,0),"")</f>
        <v/>
      </c>
      <c r="DF481" s="258" t="str">
        <f>IFERROR(ROUND(CO481/AQ481,1),"")</f>
        <v/>
      </c>
      <c r="DG481" s="231" t="str">
        <f t="shared" si="47"/>
        <v/>
      </c>
      <c r="DH481" s="225" t="str">
        <f t="shared" si="48"/>
        <v/>
      </c>
      <c r="DJ481" s="15" t="str">
        <f>IFERROR(#REF!-AO481,"")</f>
        <v/>
      </c>
      <c r="DL481" s="274" t="str">
        <f>IFERROR(#REF!-L481,"")</f>
        <v/>
      </c>
      <c r="DM481" s="238" t="e">
        <f>IF(#REF!&gt;AP481,0,1)</f>
        <v>#REF!</v>
      </c>
      <c r="DN481" s="238">
        <f>IF(AN481&lt;M481,0,1)</f>
        <v>1</v>
      </c>
      <c r="DO481" s="238">
        <f>IF(AN481&gt;N481,0,1)</f>
        <v>1</v>
      </c>
      <c r="DP481" s="238"/>
      <c r="DQ481" s="238"/>
      <c r="DR481" s="238"/>
      <c r="DS481" s="238"/>
      <c r="DT481" s="238"/>
      <c r="DU481" s="238"/>
      <c r="DV481" s="238"/>
      <c r="DW481" s="238"/>
      <c r="DX481" s="238"/>
      <c r="DY481" s="238"/>
      <c r="DZ481" s="238"/>
      <c r="EA481" s="238"/>
      <c r="EB481" s="238"/>
      <c r="EC481" s="238"/>
      <c r="ED481" s="238"/>
      <c r="EE481" s="238"/>
      <c r="EF481" s="238"/>
      <c r="EG481" s="238"/>
      <c r="EH481" s="238"/>
    </row>
    <row r="482" spans="1:138" s="196" customFormat="1" ht="31.5" hidden="1" customHeight="1" x14ac:dyDescent="0.2">
      <c r="A482" s="192"/>
      <c r="B482" s="172"/>
      <c r="C482" s="265"/>
      <c r="D482" s="172"/>
      <c r="E482" s="172"/>
      <c r="F482" s="172"/>
      <c r="G482" s="195"/>
      <c r="H482" s="258"/>
      <c r="I482" s="258"/>
      <c r="J482" s="258"/>
      <c r="K482" s="258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 t="str">
        <f t="shared" si="41"/>
        <v/>
      </c>
      <c r="AN482" s="269" t="str">
        <f t="shared" si="42"/>
        <v/>
      </c>
      <c r="AO482" s="184"/>
      <c r="AP482" s="185"/>
      <c r="AQ482" s="183" t="str">
        <f t="shared" si="43"/>
        <v/>
      </c>
      <c r="AR482" s="183" t="str">
        <f t="shared" si="44"/>
        <v/>
      </c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38"/>
      <c r="BR482" s="238"/>
      <c r="BS482" s="238"/>
      <c r="BT482" s="238"/>
      <c r="BU482" s="238"/>
      <c r="BV482" s="238"/>
      <c r="BW482" s="238"/>
      <c r="BX482" s="187"/>
      <c r="BY482" s="183"/>
      <c r="BZ482" s="183"/>
      <c r="CA482" s="183"/>
      <c r="CB482" s="183"/>
      <c r="CC482" s="183"/>
      <c r="CD482" s="183"/>
      <c r="CE482" s="238"/>
      <c r="CF482" s="238" t="str">
        <f t="shared" si="45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186" t="str">
        <f>IFERROR(ROUND((SUM(#REF!)),0),"")</f>
        <v/>
      </c>
      <c r="CP482" s="182"/>
      <c r="CQ482" s="188"/>
      <c r="CR482" s="174"/>
      <c r="CS482" s="174"/>
      <c r="CT482" s="174"/>
      <c r="CU482" s="174"/>
      <c r="CV482" s="230"/>
      <c r="CW482" s="230"/>
      <c r="CX482" s="230"/>
      <c r="CY482" s="230"/>
      <c r="CZ482" s="230"/>
      <c r="DA482" s="230"/>
      <c r="DB482" s="221" t="str">
        <f>IFERROR((AM482-L482)/L482,"")</f>
        <v/>
      </c>
      <c r="DC482" s="231">
        <f t="shared" si="46"/>
        <v>0</v>
      </c>
      <c r="DD482" s="15">
        <f>SUM(BH482:BP482,AV482:BD482)</f>
        <v>0</v>
      </c>
      <c r="DE482" s="258" t="str">
        <f>IFERROR(ROUND(DD482/K482,0),"")</f>
        <v/>
      </c>
      <c r="DF482" s="258" t="str">
        <f>IFERROR(ROUND(CO482/AQ482,1),"")</f>
        <v/>
      </c>
      <c r="DG482" s="231" t="str">
        <f t="shared" si="47"/>
        <v/>
      </c>
      <c r="DH482" s="225" t="str">
        <f t="shared" si="48"/>
        <v/>
      </c>
      <c r="DJ482" s="15" t="str">
        <f>IFERROR(#REF!-AO482,"")</f>
        <v/>
      </c>
      <c r="DL482" s="274" t="str">
        <f>IFERROR(#REF!-L482,"")</f>
        <v/>
      </c>
      <c r="DM482" s="238" t="e">
        <f>IF(#REF!&gt;AP482,0,1)</f>
        <v>#REF!</v>
      </c>
      <c r="DN482" s="238">
        <f>IF(AN482&lt;M482,0,1)</f>
        <v>1</v>
      </c>
      <c r="DO482" s="238">
        <f>IF(AN482&gt;N482,0,1)</f>
        <v>1</v>
      </c>
      <c r="DP482" s="238"/>
      <c r="DQ482" s="238"/>
      <c r="DR482" s="238"/>
      <c r="DS482" s="238"/>
      <c r="DT482" s="238"/>
      <c r="DU482" s="238"/>
      <c r="DV482" s="238"/>
      <c r="DW482" s="238"/>
      <c r="DX482" s="238"/>
      <c r="DY482" s="238"/>
      <c r="DZ482" s="238"/>
      <c r="EA482" s="238"/>
      <c r="EB482" s="238"/>
      <c r="EC482" s="238"/>
      <c r="ED482" s="238"/>
      <c r="EE482" s="238"/>
      <c r="EF482" s="238"/>
      <c r="EG482" s="238"/>
      <c r="EH482" s="238"/>
    </row>
    <row r="483" spans="1:138" s="196" customFormat="1" ht="31.5" hidden="1" customHeight="1" x14ac:dyDescent="0.2">
      <c r="A483" s="192"/>
      <c r="B483" s="172"/>
      <c r="C483" s="265"/>
      <c r="D483" s="172"/>
      <c r="E483" s="172"/>
      <c r="F483" s="172"/>
      <c r="G483" s="195"/>
      <c r="H483" s="258"/>
      <c r="I483" s="258"/>
      <c r="J483" s="258"/>
      <c r="K483" s="258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 t="str">
        <f t="shared" si="41"/>
        <v/>
      </c>
      <c r="AN483" s="269" t="str">
        <f t="shared" si="42"/>
        <v/>
      </c>
      <c r="AO483" s="184"/>
      <c r="AP483" s="185"/>
      <c r="AQ483" s="183" t="str">
        <f t="shared" si="43"/>
        <v/>
      </c>
      <c r="AR483" s="183" t="str">
        <f t="shared" si="44"/>
        <v/>
      </c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38"/>
      <c r="BR483" s="238"/>
      <c r="BS483" s="238"/>
      <c r="BT483" s="238"/>
      <c r="BU483" s="238"/>
      <c r="BV483" s="238"/>
      <c r="BW483" s="238"/>
      <c r="BX483" s="187"/>
      <c r="BY483" s="183"/>
      <c r="BZ483" s="183"/>
      <c r="CA483" s="183"/>
      <c r="CB483" s="183"/>
      <c r="CC483" s="183"/>
      <c r="CD483" s="183"/>
      <c r="CE483" s="238"/>
      <c r="CF483" s="238" t="str">
        <f t="shared" si="45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186" t="str">
        <f>IFERROR(ROUND((SUM(#REF!)),0),"")</f>
        <v/>
      </c>
      <c r="CP483" s="182"/>
      <c r="CQ483" s="188"/>
      <c r="CR483" s="174"/>
      <c r="CS483" s="174"/>
      <c r="CT483" s="174"/>
      <c r="CU483" s="174"/>
      <c r="CV483" s="230"/>
      <c r="CW483" s="230"/>
      <c r="CX483" s="230"/>
      <c r="CY483" s="230"/>
      <c r="CZ483" s="230"/>
      <c r="DA483" s="230"/>
      <c r="DB483" s="221" t="str">
        <f>IFERROR((AM483-L483)/L483,"")</f>
        <v/>
      </c>
      <c r="DC483" s="231">
        <f t="shared" si="46"/>
        <v>0</v>
      </c>
      <c r="DD483" s="15">
        <f>SUM(BH483:BP483,AV483:BD483)</f>
        <v>0</v>
      </c>
      <c r="DE483" s="258" t="str">
        <f>IFERROR(ROUND(DD483/K483,0),"")</f>
        <v/>
      </c>
      <c r="DF483" s="258" t="str">
        <f>IFERROR(ROUND(CO483/AQ483,1),"")</f>
        <v/>
      </c>
      <c r="DG483" s="231" t="str">
        <f t="shared" si="47"/>
        <v/>
      </c>
      <c r="DH483" s="225" t="str">
        <f t="shared" si="48"/>
        <v/>
      </c>
      <c r="DJ483" s="15" t="str">
        <f>IFERROR(#REF!-AO483,"")</f>
        <v/>
      </c>
      <c r="DL483" s="274" t="str">
        <f>IFERROR(#REF!-L483,"")</f>
        <v/>
      </c>
      <c r="DM483" s="238" t="e">
        <f>IF(#REF!&gt;AP483,0,1)</f>
        <v>#REF!</v>
      </c>
      <c r="DN483" s="238">
        <f>IF(AN483&lt;M483,0,1)</f>
        <v>1</v>
      </c>
      <c r="DO483" s="238">
        <f>IF(AN483&gt;N483,0,1)</f>
        <v>1</v>
      </c>
      <c r="DP483" s="238"/>
      <c r="DQ483" s="238"/>
      <c r="DR483" s="238"/>
      <c r="DS483" s="238"/>
      <c r="DT483" s="238"/>
      <c r="DU483" s="238"/>
      <c r="DV483" s="238"/>
      <c r="DW483" s="238"/>
      <c r="DX483" s="238"/>
      <c r="DY483" s="238"/>
      <c r="DZ483" s="238"/>
      <c r="EA483" s="238"/>
      <c r="EB483" s="238"/>
      <c r="EC483" s="238"/>
      <c r="ED483" s="238"/>
      <c r="EE483" s="238"/>
      <c r="EF483" s="238"/>
      <c r="EG483" s="238"/>
      <c r="EH483" s="238"/>
    </row>
    <row r="484" spans="1:138" s="196" customFormat="1" ht="31.5" hidden="1" customHeight="1" x14ac:dyDescent="0.2">
      <c r="A484" s="192"/>
      <c r="B484" s="172"/>
      <c r="C484" s="265"/>
      <c r="D484" s="172"/>
      <c r="E484" s="172"/>
      <c r="F484" s="172"/>
      <c r="G484" s="195"/>
      <c r="H484" s="258"/>
      <c r="I484" s="258"/>
      <c r="J484" s="258"/>
      <c r="K484" s="258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 t="str">
        <f t="shared" si="41"/>
        <v/>
      </c>
      <c r="AN484" s="269" t="str">
        <f t="shared" si="42"/>
        <v/>
      </c>
      <c r="AO484" s="184"/>
      <c r="AP484" s="185"/>
      <c r="AQ484" s="183" t="str">
        <f t="shared" si="43"/>
        <v/>
      </c>
      <c r="AR484" s="183" t="str">
        <f t="shared" si="44"/>
        <v/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38"/>
      <c r="BR484" s="238"/>
      <c r="BS484" s="238"/>
      <c r="BT484" s="238"/>
      <c r="BU484" s="238"/>
      <c r="BV484" s="238"/>
      <c r="BW484" s="238"/>
      <c r="BX484" s="187"/>
      <c r="BY484" s="183"/>
      <c r="BZ484" s="183"/>
      <c r="CA484" s="183"/>
      <c r="CB484" s="183"/>
      <c r="CC484" s="183"/>
      <c r="CD484" s="183"/>
      <c r="CE484" s="238"/>
      <c r="CF484" s="238" t="str">
        <f t="shared" si="45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186" t="str">
        <f>IFERROR(ROUND((SUM(#REF!)),0),"")</f>
        <v/>
      </c>
      <c r="CP484" s="182"/>
      <c r="CQ484" s="188"/>
      <c r="CR484" s="174"/>
      <c r="CS484" s="174"/>
      <c r="CT484" s="174"/>
      <c r="CU484" s="174"/>
      <c r="CV484" s="230"/>
      <c r="CW484" s="230"/>
      <c r="CX484" s="230"/>
      <c r="CY484" s="230"/>
      <c r="CZ484" s="230"/>
      <c r="DA484" s="230"/>
      <c r="DB484" s="221" t="str">
        <f>IFERROR((AM484-L484)/L484,"")</f>
        <v/>
      </c>
      <c r="DC484" s="231">
        <f t="shared" si="46"/>
        <v>0</v>
      </c>
      <c r="DD484" s="15">
        <f>SUM(BH484:BP484,AV484:BD484)</f>
        <v>0</v>
      </c>
      <c r="DE484" s="258" t="str">
        <f>IFERROR(ROUND(DD484/K484,0),"")</f>
        <v/>
      </c>
      <c r="DF484" s="258" t="str">
        <f>IFERROR(ROUND(CO484/AQ484,1),"")</f>
        <v/>
      </c>
      <c r="DG484" s="231" t="str">
        <f t="shared" si="47"/>
        <v/>
      </c>
      <c r="DH484" s="225" t="str">
        <f t="shared" si="48"/>
        <v/>
      </c>
      <c r="DJ484" s="15" t="str">
        <f>IFERROR(#REF!-AO484,"")</f>
        <v/>
      </c>
      <c r="DL484" s="274" t="str">
        <f>IFERROR(#REF!-L484,"")</f>
        <v/>
      </c>
      <c r="DM484" s="238" t="e">
        <f>IF(#REF!&gt;AP484,0,1)</f>
        <v>#REF!</v>
      </c>
      <c r="DN484" s="238">
        <f>IF(AN484&lt;M484,0,1)</f>
        <v>1</v>
      </c>
      <c r="DO484" s="238">
        <f>IF(AN484&gt;N484,0,1)</f>
        <v>1</v>
      </c>
      <c r="DP484" s="238"/>
      <c r="DQ484" s="238"/>
      <c r="DR484" s="238"/>
      <c r="DS484" s="238"/>
      <c r="DT484" s="238"/>
      <c r="DU484" s="238"/>
      <c r="DV484" s="238"/>
      <c r="DW484" s="238"/>
      <c r="DX484" s="238"/>
      <c r="DY484" s="238"/>
      <c r="DZ484" s="238"/>
      <c r="EA484" s="238"/>
      <c r="EB484" s="238"/>
      <c r="EC484" s="238"/>
      <c r="ED484" s="238"/>
      <c r="EE484" s="238"/>
      <c r="EF484" s="238"/>
      <c r="EG484" s="238"/>
      <c r="EH484" s="238"/>
    </row>
    <row r="485" spans="1:138" s="196" customFormat="1" ht="31.5" hidden="1" customHeight="1" x14ac:dyDescent="0.2">
      <c r="A485" s="192"/>
      <c r="B485" s="172"/>
      <c r="C485" s="265"/>
      <c r="D485" s="172"/>
      <c r="E485" s="172"/>
      <c r="F485" s="172"/>
      <c r="G485" s="195"/>
      <c r="H485" s="258"/>
      <c r="I485" s="258"/>
      <c r="J485" s="258"/>
      <c r="K485" s="258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 t="str">
        <f t="shared" si="41"/>
        <v/>
      </c>
      <c r="AN485" s="269" t="str">
        <f t="shared" si="42"/>
        <v/>
      </c>
      <c r="AO485" s="184"/>
      <c r="AP485" s="185"/>
      <c r="AQ485" s="183" t="str">
        <f t="shared" si="43"/>
        <v/>
      </c>
      <c r="AR485" s="183" t="str">
        <f t="shared" si="44"/>
        <v/>
      </c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38"/>
      <c r="BR485" s="238"/>
      <c r="BS485" s="238"/>
      <c r="BT485" s="238"/>
      <c r="BU485" s="238"/>
      <c r="BV485" s="238"/>
      <c r="BW485" s="238"/>
      <c r="BX485" s="187"/>
      <c r="BY485" s="183"/>
      <c r="BZ485" s="183"/>
      <c r="CA485" s="183"/>
      <c r="CB485" s="183"/>
      <c r="CC485" s="183"/>
      <c r="CD485" s="183"/>
      <c r="CE485" s="238"/>
      <c r="CF485" s="238" t="str">
        <f t="shared" si="45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186" t="str">
        <f>IFERROR(ROUND((SUM(#REF!)),0),"")</f>
        <v/>
      </c>
      <c r="CP485" s="182"/>
      <c r="CQ485" s="188"/>
      <c r="CR485" s="174"/>
      <c r="CS485" s="174"/>
      <c r="CT485" s="174"/>
      <c r="CU485" s="174"/>
      <c r="CV485" s="230"/>
      <c r="CW485" s="230"/>
      <c r="CX485" s="230"/>
      <c r="CY485" s="230"/>
      <c r="CZ485" s="230"/>
      <c r="DA485" s="230"/>
      <c r="DB485" s="221" t="str">
        <f>IFERROR((AM485-L485)/L485,"")</f>
        <v/>
      </c>
      <c r="DC485" s="231">
        <f t="shared" si="46"/>
        <v>0</v>
      </c>
      <c r="DD485" s="15">
        <f>SUM(BH485:BP485,AV485:BD485)</f>
        <v>0</v>
      </c>
      <c r="DE485" s="258" t="str">
        <f>IFERROR(ROUND(DD485/K485,0),"")</f>
        <v/>
      </c>
      <c r="DF485" s="258" t="str">
        <f>IFERROR(ROUND(CO485/AQ485,1),"")</f>
        <v/>
      </c>
      <c r="DG485" s="231" t="str">
        <f t="shared" si="47"/>
        <v/>
      </c>
      <c r="DH485" s="225" t="str">
        <f t="shared" si="48"/>
        <v/>
      </c>
      <c r="DJ485" s="15" t="str">
        <f>IFERROR(#REF!-AO485,"")</f>
        <v/>
      </c>
      <c r="DL485" s="274" t="str">
        <f>IFERROR(#REF!-L485,"")</f>
        <v/>
      </c>
      <c r="DM485" s="238" t="e">
        <f>IF(#REF!&gt;AP485,0,1)</f>
        <v>#REF!</v>
      </c>
      <c r="DN485" s="238">
        <f>IF(AN485&lt;M485,0,1)</f>
        <v>1</v>
      </c>
      <c r="DO485" s="238">
        <f>IF(AN485&gt;N485,0,1)</f>
        <v>1</v>
      </c>
      <c r="DP485" s="238"/>
      <c r="DQ485" s="238"/>
      <c r="DR485" s="238"/>
      <c r="DS485" s="238"/>
      <c r="DT485" s="238"/>
      <c r="DU485" s="238"/>
      <c r="DV485" s="238"/>
      <c r="DW485" s="238"/>
      <c r="DX485" s="238"/>
      <c r="DY485" s="238"/>
      <c r="DZ485" s="238"/>
      <c r="EA485" s="238"/>
      <c r="EB485" s="238"/>
      <c r="EC485" s="238"/>
      <c r="ED485" s="238"/>
      <c r="EE485" s="238"/>
      <c r="EF485" s="238"/>
      <c r="EG485" s="238"/>
      <c r="EH485" s="238"/>
    </row>
    <row r="486" spans="1:138" s="196" customFormat="1" ht="31.5" hidden="1" customHeight="1" x14ac:dyDescent="0.2">
      <c r="A486" s="192"/>
      <c r="B486" s="172"/>
      <c r="C486" s="265"/>
      <c r="D486" s="172"/>
      <c r="E486" s="172"/>
      <c r="F486" s="172"/>
      <c r="G486" s="195"/>
      <c r="H486" s="258"/>
      <c r="I486" s="258"/>
      <c r="J486" s="258"/>
      <c r="K486" s="258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 t="str">
        <f t="shared" si="41"/>
        <v/>
      </c>
      <c r="AN486" s="269" t="str">
        <f t="shared" si="42"/>
        <v/>
      </c>
      <c r="AO486" s="184"/>
      <c r="AP486" s="185"/>
      <c r="AQ486" s="183" t="str">
        <f t="shared" si="43"/>
        <v/>
      </c>
      <c r="AR486" s="183" t="str">
        <f t="shared" si="44"/>
        <v/>
      </c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38"/>
      <c r="BR486" s="238"/>
      <c r="BS486" s="238"/>
      <c r="BT486" s="238"/>
      <c r="BU486" s="238"/>
      <c r="BV486" s="238"/>
      <c r="BW486" s="238"/>
      <c r="BX486" s="187"/>
      <c r="BY486" s="183"/>
      <c r="BZ486" s="183"/>
      <c r="CA486" s="183"/>
      <c r="CB486" s="183"/>
      <c r="CC486" s="183"/>
      <c r="CD486" s="183"/>
      <c r="CE486" s="238"/>
      <c r="CF486" s="238" t="str">
        <f t="shared" si="45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186" t="str">
        <f>IFERROR(ROUND((SUM(#REF!)),0),"")</f>
        <v/>
      </c>
      <c r="CP486" s="182"/>
      <c r="CQ486" s="188"/>
      <c r="CR486" s="174"/>
      <c r="CS486" s="174"/>
      <c r="CT486" s="174"/>
      <c r="CU486" s="174"/>
      <c r="CV486" s="230"/>
      <c r="CW486" s="230"/>
      <c r="CX486" s="230"/>
      <c r="CY486" s="230"/>
      <c r="CZ486" s="230"/>
      <c r="DA486" s="230"/>
      <c r="DB486" s="221" t="str">
        <f>IFERROR((AM486-L486)/L486,"")</f>
        <v/>
      </c>
      <c r="DC486" s="231">
        <f t="shared" si="46"/>
        <v>0</v>
      </c>
      <c r="DD486" s="15">
        <f>SUM(BH486:BP486,AV486:BD486)</f>
        <v>0</v>
      </c>
      <c r="DE486" s="258" t="str">
        <f>IFERROR(ROUND(DD486/K486,0),"")</f>
        <v/>
      </c>
      <c r="DF486" s="258" t="str">
        <f>IFERROR(ROUND(CO486/AQ486,1),"")</f>
        <v/>
      </c>
      <c r="DG486" s="231" t="str">
        <f t="shared" si="47"/>
        <v/>
      </c>
      <c r="DH486" s="225" t="str">
        <f t="shared" si="48"/>
        <v/>
      </c>
      <c r="DJ486" s="15" t="str">
        <f>IFERROR(#REF!-AO486,"")</f>
        <v/>
      </c>
      <c r="DL486" s="274" t="str">
        <f>IFERROR(#REF!-L486,"")</f>
        <v/>
      </c>
      <c r="DM486" s="238" t="e">
        <f>IF(#REF!&gt;AP486,0,1)</f>
        <v>#REF!</v>
      </c>
      <c r="DN486" s="238">
        <f>IF(AN486&lt;M486,0,1)</f>
        <v>1</v>
      </c>
      <c r="DO486" s="238">
        <f>IF(AN486&gt;N486,0,1)</f>
        <v>1</v>
      </c>
      <c r="DP486" s="238"/>
      <c r="DQ486" s="238"/>
      <c r="DR486" s="238"/>
      <c r="DS486" s="238"/>
      <c r="DT486" s="238"/>
      <c r="DU486" s="238"/>
      <c r="DV486" s="238"/>
      <c r="DW486" s="238"/>
      <c r="DX486" s="238"/>
      <c r="DY486" s="238"/>
      <c r="DZ486" s="238"/>
      <c r="EA486" s="238"/>
      <c r="EB486" s="238"/>
      <c r="EC486" s="238"/>
      <c r="ED486" s="238"/>
      <c r="EE486" s="238"/>
      <c r="EF486" s="238"/>
      <c r="EG486" s="238"/>
      <c r="EH486" s="238"/>
    </row>
    <row r="487" spans="1:138" s="196" customFormat="1" ht="31.5" hidden="1" customHeight="1" x14ac:dyDescent="0.2">
      <c r="A487" s="192"/>
      <c r="B487" s="172"/>
      <c r="C487" s="265"/>
      <c r="D487" s="172"/>
      <c r="E487" s="172"/>
      <c r="F487" s="172"/>
      <c r="G487" s="195"/>
      <c r="H487" s="258"/>
      <c r="I487" s="258"/>
      <c r="J487" s="258"/>
      <c r="K487" s="258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 t="str">
        <f t="shared" si="41"/>
        <v/>
      </c>
      <c r="AN487" s="269" t="str">
        <f t="shared" si="42"/>
        <v/>
      </c>
      <c r="AO487" s="184"/>
      <c r="AP487" s="185"/>
      <c r="AQ487" s="183" t="str">
        <f t="shared" si="43"/>
        <v/>
      </c>
      <c r="AR487" s="183" t="str">
        <f t="shared" si="44"/>
        <v/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38"/>
      <c r="BR487" s="238"/>
      <c r="BS487" s="238"/>
      <c r="BT487" s="238"/>
      <c r="BU487" s="238"/>
      <c r="BV487" s="238"/>
      <c r="BW487" s="238"/>
      <c r="BX487" s="187"/>
      <c r="BY487" s="183"/>
      <c r="BZ487" s="183"/>
      <c r="CA487" s="183"/>
      <c r="CB487" s="183"/>
      <c r="CC487" s="183"/>
      <c r="CD487" s="183"/>
      <c r="CE487" s="238"/>
      <c r="CF487" s="238" t="str">
        <f t="shared" si="45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186" t="str">
        <f>IFERROR(ROUND((SUM(#REF!)),0),"")</f>
        <v/>
      </c>
      <c r="CP487" s="182"/>
      <c r="CQ487" s="188"/>
      <c r="CR487" s="174"/>
      <c r="CS487" s="174"/>
      <c r="CT487" s="174"/>
      <c r="CU487" s="174"/>
      <c r="CV487" s="230"/>
      <c r="CW487" s="230"/>
      <c r="CX487" s="230"/>
      <c r="CY487" s="230"/>
      <c r="CZ487" s="230"/>
      <c r="DA487" s="230"/>
      <c r="DB487" s="221" t="str">
        <f>IFERROR((AM487-L487)/L487,"")</f>
        <v/>
      </c>
      <c r="DC487" s="231">
        <f t="shared" si="46"/>
        <v>0</v>
      </c>
      <c r="DD487" s="15">
        <f>SUM(BH487:BP487,AV487:BD487)</f>
        <v>0</v>
      </c>
      <c r="DE487" s="258" t="str">
        <f>IFERROR(ROUND(DD487/K487,0),"")</f>
        <v/>
      </c>
      <c r="DF487" s="258" t="str">
        <f>IFERROR(ROUND(CO487/AQ487,1),"")</f>
        <v/>
      </c>
      <c r="DG487" s="231" t="str">
        <f t="shared" si="47"/>
        <v/>
      </c>
      <c r="DH487" s="225" t="str">
        <f t="shared" si="48"/>
        <v/>
      </c>
      <c r="DJ487" s="15" t="str">
        <f>IFERROR(#REF!-AO487,"")</f>
        <v/>
      </c>
      <c r="DL487" s="274" t="str">
        <f>IFERROR(#REF!-L487,"")</f>
        <v/>
      </c>
      <c r="DM487" s="238" t="e">
        <f>IF(#REF!&gt;AP487,0,1)</f>
        <v>#REF!</v>
      </c>
      <c r="DN487" s="238">
        <f>IF(AN487&lt;M487,0,1)</f>
        <v>1</v>
      </c>
      <c r="DO487" s="238">
        <f>IF(AN487&gt;N487,0,1)</f>
        <v>1</v>
      </c>
      <c r="DP487" s="238"/>
      <c r="DQ487" s="238"/>
      <c r="DR487" s="238"/>
      <c r="DS487" s="238"/>
      <c r="DT487" s="238"/>
      <c r="DU487" s="238"/>
      <c r="DV487" s="238"/>
      <c r="DW487" s="238"/>
      <c r="DX487" s="238"/>
      <c r="DY487" s="238"/>
      <c r="DZ487" s="238"/>
      <c r="EA487" s="238"/>
      <c r="EB487" s="238"/>
      <c r="EC487" s="238"/>
      <c r="ED487" s="238"/>
      <c r="EE487" s="238"/>
      <c r="EF487" s="238"/>
      <c r="EG487" s="238"/>
      <c r="EH487" s="238"/>
    </row>
    <row r="488" spans="1:138" s="196" customFormat="1" ht="31.5" hidden="1" customHeight="1" x14ac:dyDescent="0.2">
      <c r="A488" s="192"/>
      <c r="B488" s="172"/>
      <c r="C488" s="265"/>
      <c r="D488" s="172"/>
      <c r="E488" s="172"/>
      <c r="F488" s="172"/>
      <c r="G488" s="195"/>
      <c r="H488" s="258"/>
      <c r="I488" s="258"/>
      <c r="J488" s="258"/>
      <c r="K488" s="258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 t="str">
        <f t="shared" si="41"/>
        <v/>
      </c>
      <c r="AN488" s="269" t="str">
        <f t="shared" si="42"/>
        <v/>
      </c>
      <c r="AO488" s="184"/>
      <c r="AP488" s="185"/>
      <c r="AQ488" s="183" t="str">
        <f t="shared" si="43"/>
        <v/>
      </c>
      <c r="AR488" s="183" t="str">
        <f t="shared" si="44"/>
        <v/>
      </c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38"/>
      <c r="BR488" s="238"/>
      <c r="BS488" s="238"/>
      <c r="BT488" s="238"/>
      <c r="BU488" s="238"/>
      <c r="BV488" s="238"/>
      <c r="BW488" s="238"/>
      <c r="BX488" s="187"/>
      <c r="BY488" s="183"/>
      <c r="BZ488" s="183"/>
      <c r="CA488" s="183"/>
      <c r="CB488" s="183"/>
      <c r="CC488" s="183"/>
      <c r="CD488" s="183"/>
      <c r="CE488" s="238"/>
      <c r="CF488" s="238" t="str">
        <f t="shared" si="45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186" t="str">
        <f>IFERROR(ROUND((SUM(#REF!)),0),"")</f>
        <v/>
      </c>
      <c r="CP488" s="182"/>
      <c r="CQ488" s="188"/>
      <c r="CR488" s="174"/>
      <c r="CS488" s="174"/>
      <c r="CT488" s="174"/>
      <c r="CU488" s="174"/>
      <c r="CV488" s="230"/>
      <c r="CW488" s="230"/>
      <c r="CX488" s="230"/>
      <c r="CY488" s="230"/>
      <c r="CZ488" s="230"/>
      <c r="DA488" s="230"/>
      <c r="DB488" s="221" t="str">
        <f>IFERROR((AM488-L488)/L488,"")</f>
        <v/>
      </c>
      <c r="DC488" s="231">
        <f t="shared" si="46"/>
        <v>0</v>
      </c>
      <c r="DD488" s="15">
        <f>SUM(BH488:BP488,AV488:BD488)</f>
        <v>0</v>
      </c>
      <c r="DE488" s="258" t="str">
        <f>IFERROR(ROUND(DD488/K488,0),"")</f>
        <v/>
      </c>
      <c r="DF488" s="258" t="str">
        <f>IFERROR(ROUND(CO488/AQ488,1),"")</f>
        <v/>
      </c>
      <c r="DG488" s="231" t="str">
        <f t="shared" si="47"/>
        <v/>
      </c>
      <c r="DH488" s="225" t="str">
        <f t="shared" si="48"/>
        <v/>
      </c>
      <c r="DJ488" s="15" t="str">
        <f>IFERROR(#REF!-AO488,"")</f>
        <v/>
      </c>
      <c r="DL488" s="274" t="str">
        <f>IFERROR(#REF!-L488,"")</f>
        <v/>
      </c>
      <c r="DM488" s="238" t="e">
        <f>IF(#REF!&gt;AP488,0,1)</f>
        <v>#REF!</v>
      </c>
      <c r="DN488" s="238">
        <f>IF(AN488&lt;M488,0,1)</f>
        <v>1</v>
      </c>
      <c r="DO488" s="238">
        <f>IF(AN488&gt;N488,0,1)</f>
        <v>1</v>
      </c>
      <c r="DP488" s="238"/>
      <c r="DQ488" s="238"/>
      <c r="DR488" s="238"/>
      <c r="DS488" s="238"/>
      <c r="DT488" s="238"/>
      <c r="DU488" s="238"/>
      <c r="DV488" s="238"/>
      <c r="DW488" s="238"/>
      <c r="DX488" s="238"/>
      <c r="DY488" s="238"/>
      <c r="DZ488" s="238"/>
      <c r="EA488" s="238"/>
      <c r="EB488" s="238"/>
      <c r="EC488" s="238"/>
      <c r="ED488" s="238"/>
      <c r="EE488" s="238"/>
      <c r="EF488" s="238"/>
      <c r="EG488" s="238"/>
      <c r="EH488" s="238"/>
    </row>
    <row r="489" spans="1:138" s="196" customFormat="1" ht="31.5" hidden="1" customHeight="1" x14ac:dyDescent="0.2">
      <c r="A489" s="192"/>
      <c r="B489" s="172"/>
      <c r="C489" s="265"/>
      <c r="D489" s="172"/>
      <c r="E489" s="172"/>
      <c r="F489" s="172"/>
      <c r="G489" s="195"/>
      <c r="H489" s="258"/>
      <c r="I489" s="258"/>
      <c r="J489" s="258"/>
      <c r="K489" s="258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 t="str">
        <f t="shared" si="41"/>
        <v/>
      </c>
      <c r="AN489" s="269" t="str">
        <f t="shared" si="42"/>
        <v/>
      </c>
      <c r="AO489" s="184"/>
      <c r="AP489" s="185"/>
      <c r="AQ489" s="183" t="str">
        <f t="shared" si="43"/>
        <v/>
      </c>
      <c r="AR489" s="183" t="str">
        <f t="shared" si="44"/>
        <v/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38"/>
      <c r="BR489" s="238"/>
      <c r="BS489" s="238"/>
      <c r="BT489" s="238"/>
      <c r="BU489" s="238"/>
      <c r="BV489" s="238"/>
      <c r="BW489" s="238"/>
      <c r="BX489" s="187"/>
      <c r="BY489" s="183"/>
      <c r="BZ489" s="183"/>
      <c r="CA489" s="183"/>
      <c r="CB489" s="183"/>
      <c r="CC489" s="183"/>
      <c r="CD489" s="183"/>
      <c r="CE489" s="238"/>
      <c r="CF489" s="238" t="str">
        <f t="shared" si="45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186" t="str">
        <f>IFERROR(ROUND((SUM(#REF!)),0),"")</f>
        <v/>
      </c>
      <c r="CP489" s="182"/>
      <c r="CQ489" s="188"/>
      <c r="CR489" s="174"/>
      <c r="CS489" s="174"/>
      <c r="CT489" s="174"/>
      <c r="CU489" s="174"/>
      <c r="CV489" s="230"/>
      <c r="CW489" s="230"/>
      <c r="CX489" s="230"/>
      <c r="CY489" s="230"/>
      <c r="CZ489" s="230"/>
      <c r="DA489" s="230"/>
      <c r="DB489" s="221" t="str">
        <f>IFERROR((AM489-L489)/L489,"")</f>
        <v/>
      </c>
      <c r="DC489" s="231">
        <f t="shared" si="46"/>
        <v>0</v>
      </c>
      <c r="DD489" s="15">
        <f>SUM(BH489:BP489,AV489:BD489)</f>
        <v>0</v>
      </c>
      <c r="DE489" s="258" t="str">
        <f>IFERROR(ROUND(DD489/K489,0),"")</f>
        <v/>
      </c>
      <c r="DF489" s="258" t="str">
        <f>IFERROR(ROUND(CO489/AQ489,1),"")</f>
        <v/>
      </c>
      <c r="DG489" s="231" t="str">
        <f t="shared" si="47"/>
        <v/>
      </c>
      <c r="DH489" s="225" t="str">
        <f t="shared" si="48"/>
        <v/>
      </c>
      <c r="DJ489" s="15" t="str">
        <f>IFERROR(#REF!-AO489,"")</f>
        <v/>
      </c>
      <c r="DL489" s="274" t="str">
        <f>IFERROR(#REF!-L489,"")</f>
        <v/>
      </c>
      <c r="DM489" s="238" t="e">
        <f>IF(#REF!&gt;AP489,0,1)</f>
        <v>#REF!</v>
      </c>
      <c r="DN489" s="238">
        <f>IF(AN489&lt;M489,0,1)</f>
        <v>1</v>
      </c>
      <c r="DO489" s="238">
        <f>IF(AN489&gt;N489,0,1)</f>
        <v>1</v>
      </c>
      <c r="DP489" s="238"/>
      <c r="DQ489" s="238"/>
      <c r="DR489" s="238"/>
      <c r="DS489" s="238"/>
      <c r="DT489" s="238"/>
      <c r="DU489" s="238"/>
      <c r="DV489" s="238"/>
      <c r="DW489" s="238"/>
      <c r="DX489" s="238"/>
      <c r="DY489" s="238"/>
      <c r="DZ489" s="238"/>
      <c r="EA489" s="238"/>
      <c r="EB489" s="238"/>
      <c r="EC489" s="238"/>
      <c r="ED489" s="238"/>
      <c r="EE489" s="238"/>
      <c r="EF489" s="238"/>
      <c r="EG489" s="238"/>
      <c r="EH489" s="238"/>
    </row>
    <row r="490" spans="1:138" s="196" customFormat="1" ht="31.5" hidden="1" customHeight="1" x14ac:dyDescent="0.2">
      <c r="A490" s="192"/>
      <c r="B490" s="172"/>
      <c r="C490" s="265"/>
      <c r="D490" s="172"/>
      <c r="E490" s="172"/>
      <c r="F490" s="172"/>
      <c r="G490" s="195"/>
      <c r="H490" s="258"/>
      <c r="I490" s="258"/>
      <c r="J490" s="258"/>
      <c r="K490" s="258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 t="str">
        <f t="shared" si="41"/>
        <v/>
      </c>
      <c r="AN490" s="269" t="str">
        <f t="shared" si="42"/>
        <v/>
      </c>
      <c r="AO490" s="184"/>
      <c r="AP490" s="185"/>
      <c r="AQ490" s="183" t="str">
        <f t="shared" si="43"/>
        <v/>
      </c>
      <c r="AR490" s="183" t="str">
        <f t="shared" si="44"/>
        <v/>
      </c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38"/>
      <c r="BR490" s="238"/>
      <c r="BS490" s="238"/>
      <c r="BT490" s="238"/>
      <c r="BU490" s="238"/>
      <c r="BV490" s="238"/>
      <c r="BW490" s="238"/>
      <c r="BX490" s="187"/>
      <c r="BY490" s="183"/>
      <c r="BZ490" s="183"/>
      <c r="CA490" s="183"/>
      <c r="CB490" s="183"/>
      <c r="CC490" s="183"/>
      <c r="CD490" s="183"/>
      <c r="CE490" s="238"/>
      <c r="CF490" s="238" t="str">
        <f t="shared" si="45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186" t="str">
        <f>IFERROR(ROUND((SUM(#REF!)),0),"")</f>
        <v/>
      </c>
      <c r="CP490" s="182"/>
      <c r="CQ490" s="188"/>
      <c r="CR490" s="174"/>
      <c r="CS490" s="174"/>
      <c r="CT490" s="174"/>
      <c r="CU490" s="174"/>
      <c r="CV490" s="230"/>
      <c r="CW490" s="230"/>
      <c r="CX490" s="230"/>
      <c r="CY490" s="230"/>
      <c r="CZ490" s="230"/>
      <c r="DA490" s="230"/>
      <c r="DB490" s="221" t="str">
        <f>IFERROR((AM490-L490)/L490,"")</f>
        <v/>
      </c>
      <c r="DC490" s="231">
        <f t="shared" si="46"/>
        <v>0</v>
      </c>
      <c r="DD490" s="15">
        <f>SUM(BH490:BP490,AV490:BD490)</f>
        <v>0</v>
      </c>
      <c r="DE490" s="258" t="str">
        <f>IFERROR(ROUND(DD490/K490,0),"")</f>
        <v/>
      </c>
      <c r="DF490" s="258" t="str">
        <f>IFERROR(ROUND(CO490/AQ490,1),"")</f>
        <v/>
      </c>
      <c r="DG490" s="231" t="str">
        <f t="shared" si="47"/>
        <v/>
      </c>
      <c r="DH490" s="225" t="str">
        <f t="shared" si="48"/>
        <v/>
      </c>
      <c r="DJ490" s="15" t="str">
        <f>IFERROR(#REF!-AO490,"")</f>
        <v/>
      </c>
      <c r="DL490" s="274" t="str">
        <f>IFERROR(#REF!-L490,"")</f>
        <v/>
      </c>
      <c r="DM490" s="238" t="e">
        <f>IF(#REF!&gt;AP490,0,1)</f>
        <v>#REF!</v>
      </c>
      <c r="DN490" s="238">
        <f>IF(AN490&lt;M490,0,1)</f>
        <v>1</v>
      </c>
      <c r="DO490" s="238">
        <f>IF(AN490&gt;N490,0,1)</f>
        <v>1</v>
      </c>
      <c r="DP490" s="238"/>
      <c r="DQ490" s="238"/>
      <c r="DR490" s="238"/>
      <c r="DS490" s="238"/>
      <c r="DT490" s="238"/>
      <c r="DU490" s="238"/>
      <c r="DV490" s="238"/>
      <c r="DW490" s="238"/>
      <c r="DX490" s="238"/>
      <c r="DY490" s="238"/>
      <c r="DZ490" s="238"/>
      <c r="EA490" s="238"/>
      <c r="EB490" s="238"/>
      <c r="EC490" s="238"/>
      <c r="ED490" s="238"/>
      <c r="EE490" s="238"/>
      <c r="EF490" s="238"/>
      <c r="EG490" s="238"/>
      <c r="EH490" s="238"/>
    </row>
    <row r="491" spans="1:138" s="196" customFormat="1" ht="31.5" hidden="1" customHeight="1" x14ac:dyDescent="0.2">
      <c r="A491" s="192"/>
      <c r="B491" s="172"/>
      <c r="C491" s="265"/>
      <c r="D491" s="172"/>
      <c r="E491" s="172"/>
      <c r="F491" s="172"/>
      <c r="G491" s="195"/>
      <c r="H491" s="258"/>
      <c r="I491" s="258"/>
      <c r="J491" s="258"/>
      <c r="K491" s="258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 t="str">
        <f t="shared" si="41"/>
        <v/>
      </c>
      <c r="AN491" s="269" t="str">
        <f t="shared" si="42"/>
        <v/>
      </c>
      <c r="AO491" s="184"/>
      <c r="AP491" s="185"/>
      <c r="AQ491" s="183" t="str">
        <f t="shared" si="43"/>
        <v/>
      </c>
      <c r="AR491" s="183" t="str">
        <f t="shared" si="44"/>
        <v/>
      </c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38"/>
      <c r="BR491" s="238"/>
      <c r="BS491" s="238"/>
      <c r="BT491" s="238"/>
      <c r="BU491" s="238"/>
      <c r="BV491" s="238"/>
      <c r="BW491" s="238"/>
      <c r="BX491" s="187"/>
      <c r="BY491" s="183"/>
      <c r="BZ491" s="183"/>
      <c r="CA491" s="183"/>
      <c r="CB491" s="183"/>
      <c r="CC491" s="183"/>
      <c r="CD491" s="183"/>
      <c r="CE491" s="238"/>
      <c r="CF491" s="238" t="str">
        <f t="shared" si="45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186" t="str">
        <f>IFERROR(ROUND((SUM(#REF!)),0),"")</f>
        <v/>
      </c>
      <c r="CP491" s="182"/>
      <c r="CQ491" s="188"/>
      <c r="CR491" s="174"/>
      <c r="CS491" s="174"/>
      <c r="CT491" s="174"/>
      <c r="CU491" s="174"/>
      <c r="CV491" s="230"/>
      <c r="CW491" s="230"/>
      <c r="CX491" s="230"/>
      <c r="CY491" s="230"/>
      <c r="CZ491" s="230"/>
      <c r="DA491" s="230"/>
      <c r="DB491" s="221" t="str">
        <f>IFERROR((AM491-L491)/L491,"")</f>
        <v/>
      </c>
      <c r="DC491" s="231">
        <f t="shared" si="46"/>
        <v>0</v>
      </c>
      <c r="DD491" s="15">
        <f>SUM(BH491:BP491,AV491:BD491)</f>
        <v>0</v>
      </c>
      <c r="DE491" s="258" t="str">
        <f>IFERROR(ROUND(DD491/K491,0),"")</f>
        <v/>
      </c>
      <c r="DF491" s="258" t="str">
        <f>IFERROR(ROUND(CO491/AQ491,1),"")</f>
        <v/>
      </c>
      <c r="DG491" s="231" t="str">
        <f t="shared" si="47"/>
        <v/>
      </c>
      <c r="DH491" s="225" t="str">
        <f t="shared" si="48"/>
        <v/>
      </c>
      <c r="DJ491" s="15" t="str">
        <f>IFERROR(#REF!-AO491,"")</f>
        <v/>
      </c>
      <c r="DL491" s="274" t="str">
        <f>IFERROR(#REF!-L491,"")</f>
        <v/>
      </c>
      <c r="DM491" s="238" t="e">
        <f>IF(#REF!&gt;AP491,0,1)</f>
        <v>#REF!</v>
      </c>
      <c r="DN491" s="238">
        <f>IF(AN491&lt;M491,0,1)</f>
        <v>1</v>
      </c>
      <c r="DO491" s="238">
        <f>IF(AN491&gt;N491,0,1)</f>
        <v>1</v>
      </c>
      <c r="DP491" s="238"/>
      <c r="DQ491" s="238"/>
      <c r="DR491" s="238"/>
      <c r="DS491" s="238"/>
      <c r="DT491" s="238"/>
      <c r="DU491" s="238"/>
      <c r="DV491" s="238"/>
      <c r="DW491" s="238"/>
      <c r="DX491" s="238"/>
      <c r="DY491" s="238"/>
      <c r="DZ491" s="238"/>
      <c r="EA491" s="238"/>
      <c r="EB491" s="238"/>
      <c r="EC491" s="238"/>
      <c r="ED491" s="238"/>
      <c r="EE491" s="238"/>
      <c r="EF491" s="238"/>
      <c r="EG491" s="238"/>
      <c r="EH491" s="238"/>
    </row>
    <row r="492" spans="1:138" s="196" customFormat="1" ht="31.5" hidden="1" customHeight="1" x14ac:dyDescent="0.2">
      <c r="A492" s="192"/>
      <c r="B492" s="172"/>
      <c r="C492" s="265"/>
      <c r="D492" s="172"/>
      <c r="E492" s="172"/>
      <c r="F492" s="172"/>
      <c r="G492" s="195"/>
      <c r="H492" s="258"/>
      <c r="I492" s="258"/>
      <c r="J492" s="258"/>
      <c r="K492" s="258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 t="str">
        <f t="shared" si="41"/>
        <v/>
      </c>
      <c r="AN492" s="269" t="str">
        <f t="shared" si="42"/>
        <v/>
      </c>
      <c r="AO492" s="184"/>
      <c r="AP492" s="185"/>
      <c r="AQ492" s="183" t="str">
        <f t="shared" si="43"/>
        <v/>
      </c>
      <c r="AR492" s="183" t="str">
        <f t="shared" si="44"/>
        <v/>
      </c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38"/>
      <c r="BR492" s="238"/>
      <c r="BS492" s="238"/>
      <c r="BT492" s="238"/>
      <c r="BU492" s="238"/>
      <c r="BV492" s="238"/>
      <c r="BW492" s="238"/>
      <c r="BX492" s="187"/>
      <c r="BY492" s="183"/>
      <c r="BZ492" s="183"/>
      <c r="CA492" s="183"/>
      <c r="CB492" s="183"/>
      <c r="CC492" s="183"/>
      <c r="CD492" s="183"/>
      <c r="CE492" s="238"/>
      <c r="CF492" s="238" t="str">
        <f t="shared" si="45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186" t="str">
        <f>IFERROR(ROUND((SUM(#REF!)),0),"")</f>
        <v/>
      </c>
      <c r="CP492" s="182"/>
      <c r="CQ492" s="188"/>
      <c r="CR492" s="174"/>
      <c r="CS492" s="174"/>
      <c r="CT492" s="174"/>
      <c r="CU492" s="174"/>
      <c r="CV492" s="230"/>
      <c r="CW492" s="230"/>
      <c r="CX492" s="230"/>
      <c r="CY492" s="230"/>
      <c r="CZ492" s="230"/>
      <c r="DA492" s="230"/>
      <c r="DB492" s="221" t="str">
        <f>IFERROR((AM492-L492)/L492,"")</f>
        <v/>
      </c>
      <c r="DC492" s="231">
        <f t="shared" si="46"/>
        <v>0</v>
      </c>
      <c r="DD492" s="15">
        <f>SUM(BH492:BP492,AV492:BD492)</f>
        <v>0</v>
      </c>
      <c r="DE492" s="258" t="str">
        <f>IFERROR(ROUND(DD492/K492,0),"")</f>
        <v/>
      </c>
      <c r="DF492" s="258" t="str">
        <f>IFERROR(ROUND(CO492/AQ492,1),"")</f>
        <v/>
      </c>
      <c r="DG492" s="231" t="str">
        <f t="shared" si="47"/>
        <v/>
      </c>
      <c r="DH492" s="225" t="str">
        <f t="shared" si="48"/>
        <v/>
      </c>
      <c r="DJ492" s="15" t="str">
        <f>IFERROR(#REF!-AO492,"")</f>
        <v/>
      </c>
      <c r="DL492" s="274" t="str">
        <f>IFERROR(#REF!-L492,"")</f>
        <v/>
      </c>
      <c r="DM492" s="238" t="e">
        <f>IF(#REF!&gt;AP492,0,1)</f>
        <v>#REF!</v>
      </c>
      <c r="DN492" s="238">
        <f>IF(AN492&lt;M492,0,1)</f>
        <v>1</v>
      </c>
      <c r="DO492" s="238">
        <f>IF(AN492&gt;N492,0,1)</f>
        <v>1</v>
      </c>
      <c r="DP492" s="238"/>
      <c r="DQ492" s="238"/>
      <c r="DR492" s="238"/>
      <c r="DS492" s="238"/>
      <c r="DT492" s="238"/>
      <c r="DU492" s="238"/>
      <c r="DV492" s="238"/>
      <c r="DW492" s="238"/>
      <c r="DX492" s="238"/>
      <c r="DY492" s="238"/>
      <c r="DZ492" s="238"/>
      <c r="EA492" s="238"/>
      <c r="EB492" s="238"/>
      <c r="EC492" s="238"/>
      <c r="ED492" s="238"/>
      <c r="EE492" s="238"/>
      <c r="EF492" s="238"/>
      <c r="EG492" s="238"/>
      <c r="EH492" s="238"/>
    </row>
    <row r="493" spans="1:138" s="196" customFormat="1" ht="31.5" hidden="1" customHeight="1" x14ac:dyDescent="0.2">
      <c r="A493" s="192"/>
      <c r="B493" s="172"/>
      <c r="C493" s="265"/>
      <c r="D493" s="172"/>
      <c r="E493" s="172"/>
      <c r="F493" s="172"/>
      <c r="G493" s="195"/>
      <c r="H493" s="258"/>
      <c r="I493" s="258"/>
      <c r="J493" s="258"/>
      <c r="K493" s="258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 t="str">
        <f t="shared" si="41"/>
        <v/>
      </c>
      <c r="AN493" s="269" t="str">
        <f t="shared" si="42"/>
        <v/>
      </c>
      <c r="AO493" s="184"/>
      <c r="AP493" s="185"/>
      <c r="AQ493" s="183" t="str">
        <f t="shared" si="43"/>
        <v/>
      </c>
      <c r="AR493" s="183" t="str">
        <f t="shared" si="44"/>
        <v/>
      </c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38"/>
      <c r="BR493" s="238"/>
      <c r="BS493" s="238"/>
      <c r="BT493" s="238"/>
      <c r="BU493" s="238"/>
      <c r="BV493" s="238"/>
      <c r="BW493" s="238"/>
      <c r="BX493" s="187"/>
      <c r="BY493" s="183"/>
      <c r="BZ493" s="183"/>
      <c r="CA493" s="183"/>
      <c r="CB493" s="183"/>
      <c r="CC493" s="183"/>
      <c r="CD493" s="183"/>
      <c r="CE493" s="238"/>
      <c r="CF493" s="238" t="str">
        <f t="shared" si="45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186" t="str">
        <f>IFERROR(ROUND((SUM(#REF!)),0),"")</f>
        <v/>
      </c>
      <c r="CP493" s="182"/>
      <c r="CQ493" s="188"/>
      <c r="CR493" s="174"/>
      <c r="CS493" s="174"/>
      <c r="CT493" s="174"/>
      <c r="CU493" s="174"/>
      <c r="CV493" s="230"/>
      <c r="CW493" s="230"/>
      <c r="CX493" s="230"/>
      <c r="CY493" s="230"/>
      <c r="CZ493" s="230"/>
      <c r="DA493" s="230"/>
      <c r="DB493" s="221" t="str">
        <f>IFERROR((AM493-L493)/L493,"")</f>
        <v/>
      </c>
      <c r="DC493" s="231">
        <f t="shared" si="46"/>
        <v>0</v>
      </c>
      <c r="DD493" s="15">
        <f>SUM(BH493:BP493,AV493:BD493)</f>
        <v>0</v>
      </c>
      <c r="DE493" s="258" t="str">
        <f>IFERROR(ROUND(DD493/K493,0),"")</f>
        <v/>
      </c>
      <c r="DF493" s="258" t="str">
        <f>IFERROR(ROUND(CO493/AQ493,1),"")</f>
        <v/>
      </c>
      <c r="DG493" s="231" t="str">
        <f t="shared" si="47"/>
        <v/>
      </c>
      <c r="DH493" s="225" t="str">
        <f t="shared" si="48"/>
        <v/>
      </c>
      <c r="DJ493" s="15" t="str">
        <f>IFERROR(#REF!-AO493,"")</f>
        <v/>
      </c>
      <c r="DL493" s="274" t="str">
        <f>IFERROR(#REF!-L493,"")</f>
        <v/>
      </c>
      <c r="DM493" s="238" t="e">
        <f>IF(#REF!&gt;AP493,0,1)</f>
        <v>#REF!</v>
      </c>
      <c r="DN493" s="238">
        <f>IF(AN493&lt;M493,0,1)</f>
        <v>1</v>
      </c>
      <c r="DO493" s="238">
        <f>IF(AN493&gt;N493,0,1)</f>
        <v>1</v>
      </c>
      <c r="DP493" s="238"/>
      <c r="DQ493" s="238"/>
      <c r="DR493" s="238"/>
      <c r="DS493" s="238"/>
      <c r="DT493" s="238"/>
      <c r="DU493" s="238"/>
      <c r="DV493" s="238"/>
      <c r="DW493" s="238"/>
      <c r="DX493" s="238"/>
      <c r="DY493" s="238"/>
      <c r="DZ493" s="238"/>
      <c r="EA493" s="238"/>
      <c r="EB493" s="238"/>
      <c r="EC493" s="238"/>
      <c r="ED493" s="238"/>
      <c r="EE493" s="238"/>
      <c r="EF493" s="238"/>
      <c r="EG493" s="238"/>
      <c r="EH493" s="238"/>
    </row>
    <row r="494" spans="1:138" s="196" customFormat="1" ht="31.5" hidden="1" customHeight="1" x14ac:dyDescent="0.2">
      <c r="A494" s="192"/>
      <c r="B494" s="172"/>
      <c r="C494" s="265"/>
      <c r="D494" s="172"/>
      <c r="E494" s="172"/>
      <c r="F494" s="172"/>
      <c r="G494" s="195"/>
      <c r="H494" s="258"/>
      <c r="I494" s="258"/>
      <c r="J494" s="258"/>
      <c r="K494" s="258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 t="str">
        <f t="shared" si="41"/>
        <v/>
      </c>
      <c r="AN494" s="269" t="str">
        <f t="shared" si="42"/>
        <v/>
      </c>
      <c r="AO494" s="184"/>
      <c r="AP494" s="185"/>
      <c r="AQ494" s="183" t="str">
        <f t="shared" si="43"/>
        <v/>
      </c>
      <c r="AR494" s="183" t="str">
        <f t="shared" si="44"/>
        <v/>
      </c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38"/>
      <c r="BR494" s="238"/>
      <c r="BS494" s="238"/>
      <c r="BT494" s="238"/>
      <c r="BU494" s="238"/>
      <c r="BV494" s="238"/>
      <c r="BW494" s="238"/>
      <c r="BX494" s="187"/>
      <c r="BY494" s="183"/>
      <c r="BZ494" s="183"/>
      <c r="CA494" s="183"/>
      <c r="CB494" s="183"/>
      <c r="CC494" s="183"/>
      <c r="CD494" s="183"/>
      <c r="CE494" s="238"/>
      <c r="CF494" s="238" t="str">
        <f t="shared" si="45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186" t="str">
        <f>IFERROR(ROUND((SUM(#REF!)),0),"")</f>
        <v/>
      </c>
      <c r="CP494" s="182"/>
      <c r="CQ494" s="188"/>
      <c r="CR494" s="174"/>
      <c r="CS494" s="174"/>
      <c r="CT494" s="174"/>
      <c r="CU494" s="174"/>
      <c r="CV494" s="230"/>
      <c r="CW494" s="230"/>
      <c r="CX494" s="230"/>
      <c r="CY494" s="230"/>
      <c r="CZ494" s="230"/>
      <c r="DA494" s="230"/>
      <c r="DB494" s="221" t="str">
        <f>IFERROR((AM494-L494)/L494,"")</f>
        <v/>
      </c>
      <c r="DC494" s="231">
        <f t="shared" si="46"/>
        <v>0</v>
      </c>
      <c r="DD494" s="15">
        <f>SUM(BH494:BP494,AV494:BD494)</f>
        <v>0</v>
      </c>
      <c r="DE494" s="258" t="str">
        <f>IFERROR(ROUND(DD494/K494,0),"")</f>
        <v/>
      </c>
      <c r="DF494" s="258" t="str">
        <f>IFERROR(ROUND(CO494/AQ494,1),"")</f>
        <v/>
      </c>
      <c r="DG494" s="231" t="str">
        <f t="shared" si="47"/>
        <v/>
      </c>
      <c r="DH494" s="225" t="str">
        <f t="shared" si="48"/>
        <v/>
      </c>
      <c r="DJ494" s="15" t="str">
        <f>IFERROR(#REF!-AO494,"")</f>
        <v/>
      </c>
      <c r="DL494" s="274" t="str">
        <f>IFERROR(#REF!-L494,"")</f>
        <v/>
      </c>
      <c r="DM494" s="238" t="e">
        <f>IF(#REF!&gt;AP494,0,1)</f>
        <v>#REF!</v>
      </c>
      <c r="DN494" s="238">
        <f>IF(AN494&lt;M494,0,1)</f>
        <v>1</v>
      </c>
      <c r="DO494" s="238">
        <f>IF(AN494&gt;N494,0,1)</f>
        <v>1</v>
      </c>
      <c r="DP494" s="238"/>
      <c r="DQ494" s="238"/>
      <c r="DR494" s="238"/>
      <c r="DS494" s="238"/>
      <c r="DT494" s="238"/>
      <c r="DU494" s="238"/>
      <c r="DV494" s="238"/>
      <c r="DW494" s="238"/>
      <c r="DX494" s="238"/>
      <c r="DY494" s="238"/>
      <c r="DZ494" s="238"/>
      <c r="EA494" s="238"/>
      <c r="EB494" s="238"/>
      <c r="EC494" s="238"/>
      <c r="ED494" s="238"/>
      <c r="EE494" s="238"/>
      <c r="EF494" s="238"/>
      <c r="EG494" s="238"/>
      <c r="EH494" s="238"/>
    </row>
    <row r="495" spans="1:138" s="196" customFormat="1" ht="31.5" hidden="1" customHeight="1" x14ac:dyDescent="0.2">
      <c r="A495" s="192"/>
      <c r="B495" s="172"/>
      <c r="C495" s="265"/>
      <c r="D495" s="172"/>
      <c r="E495" s="172"/>
      <c r="F495" s="172"/>
      <c r="G495" s="195"/>
      <c r="H495" s="258"/>
      <c r="I495" s="258"/>
      <c r="J495" s="258"/>
      <c r="K495" s="258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 t="str">
        <f t="shared" si="41"/>
        <v/>
      </c>
      <c r="AN495" s="269" t="str">
        <f t="shared" si="42"/>
        <v/>
      </c>
      <c r="AO495" s="184"/>
      <c r="AP495" s="185"/>
      <c r="AQ495" s="183" t="str">
        <f t="shared" si="43"/>
        <v/>
      </c>
      <c r="AR495" s="183" t="str">
        <f t="shared" si="44"/>
        <v/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38"/>
      <c r="BR495" s="238"/>
      <c r="BS495" s="238"/>
      <c r="BT495" s="238"/>
      <c r="BU495" s="238"/>
      <c r="BV495" s="238"/>
      <c r="BW495" s="238"/>
      <c r="BX495" s="187"/>
      <c r="BY495" s="183"/>
      <c r="BZ495" s="183"/>
      <c r="CA495" s="183"/>
      <c r="CB495" s="183"/>
      <c r="CC495" s="183"/>
      <c r="CD495" s="183"/>
      <c r="CE495" s="238"/>
      <c r="CF495" s="238" t="str">
        <f t="shared" si="45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186" t="str">
        <f>IFERROR(ROUND((SUM(#REF!)),0),"")</f>
        <v/>
      </c>
      <c r="CP495" s="182"/>
      <c r="CQ495" s="188"/>
      <c r="CR495" s="174"/>
      <c r="CS495" s="174"/>
      <c r="CT495" s="174"/>
      <c r="CU495" s="174"/>
      <c r="CV495" s="230"/>
      <c r="CW495" s="230"/>
      <c r="CX495" s="230"/>
      <c r="CY495" s="230"/>
      <c r="CZ495" s="230"/>
      <c r="DA495" s="230"/>
      <c r="DB495" s="221" t="str">
        <f>IFERROR((AM495-L495)/L495,"")</f>
        <v/>
      </c>
      <c r="DC495" s="231">
        <f t="shared" si="46"/>
        <v>0</v>
      </c>
      <c r="DD495" s="15">
        <f>SUM(BH495:BP495,AV495:BD495)</f>
        <v>0</v>
      </c>
      <c r="DE495" s="258" t="str">
        <f>IFERROR(ROUND(DD495/K495,0),"")</f>
        <v/>
      </c>
      <c r="DF495" s="258" t="str">
        <f>IFERROR(ROUND(CO495/AQ495,1),"")</f>
        <v/>
      </c>
      <c r="DG495" s="231" t="str">
        <f t="shared" si="47"/>
        <v/>
      </c>
      <c r="DH495" s="225" t="str">
        <f t="shared" si="48"/>
        <v/>
      </c>
      <c r="DJ495" s="15" t="str">
        <f>IFERROR(#REF!-AO495,"")</f>
        <v/>
      </c>
      <c r="DL495" s="274" t="str">
        <f>IFERROR(#REF!-L495,"")</f>
        <v/>
      </c>
      <c r="DM495" s="238" t="e">
        <f>IF(#REF!&gt;AP495,0,1)</f>
        <v>#REF!</v>
      </c>
      <c r="DN495" s="238">
        <f>IF(AN495&lt;M495,0,1)</f>
        <v>1</v>
      </c>
      <c r="DO495" s="238">
        <f>IF(AN495&gt;N495,0,1)</f>
        <v>1</v>
      </c>
      <c r="DP495" s="238"/>
      <c r="DQ495" s="238"/>
      <c r="DR495" s="238"/>
      <c r="DS495" s="238"/>
      <c r="DT495" s="238"/>
      <c r="DU495" s="238"/>
      <c r="DV495" s="238"/>
      <c r="DW495" s="238"/>
      <c r="DX495" s="238"/>
      <c r="DY495" s="238"/>
      <c r="DZ495" s="238"/>
      <c r="EA495" s="238"/>
      <c r="EB495" s="238"/>
      <c r="EC495" s="238"/>
      <c r="ED495" s="238"/>
      <c r="EE495" s="238"/>
      <c r="EF495" s="238"/>
      <c r="EG495" s="238"/>
      <c r="EH495" s="238"/>
    </row>
    <row r="496" spans="1:138" s="196" customFormat="1" ht="31.5" hidden="1" customHeight="1" x14ac:dyDescent="0.2">
      <c r="A496" s="192"/>
      <c r="B496" s="172"/>
      <c r="C496" s="265"/>
      <c r="D496" s="172"/>
      <c r="E496" s="172"/>
      <c r="F496" s="172"/>
      <c r="G496" s="195"/>
      <c r="H496" s="258"/>
      <c r="I496" s="258"/>
      <c r="J496" s="258"/>
      <c r="K496" s="258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 t="str">
        <f t="shared" si="41"/>
        <v/>
      </c>
      <c r="AN496" s="269" t="str">
        <f t="shared" si="42"/>
        <v/>
      </c>
      <c r="AO496" s="184"/>
      <c r="AP496" s="185"/>
      <c r="AQ496" s="183" t="str">
        <f t="shared" si="43"/>
        <v/>
      </c>
      <c r="AR496" s="183" t="str">
        <f t="shared" si="44"/>
        <v/>
      </c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38"/>
      <c r="BR496" s="238"/>
      <c r="BS496" s="238"/>
      <c r="BT496" s="238"/>
      <c r="BU496" s="238"/>
      <c r="BV496" s="238"/>
      <c r="BW496" s="238"/>
      <c r="BX496" s="187"/>
      <c r="BY496" s="183"/>
      <c r="BZ496" s="183"/>
      <c r="CA496" s="183"/>
      <c r="CB496" s="183"/>
      <c r="CC496" s="183"/>
      <c r="CD496" s="183"/>
      <c r="CE496" s="238"/>
      <c r="CF496" s="238" t="str">
        <f t="shared" si="45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186" t="str">
        <f>IFERROR(ROUND((SUM(#REF!)),0),"")</f>
        <v/>
      </c>
      <c r="CP496" s="182"/>
      <c r="CQ496" s="188"/>
      <c r="CR496" s="174"/>
      <c r="CS496" s="174"/>
      <c r="CT496" s="174"/>
      <c r="CU496" s="174"/>
      <c r="CV496" s="230"/>
      <c r="CW496" s="230"/>
      <c r="CX496" s="230"/>
      <c r="CY496" s="230"/>
      <c r="CZ496" s="230"/>
      <c r="DA496" s="230"/>
      <c r="DB496" s="221" t="str">
        <f>IFERROR((AM496-L496)/L496,"")</f>
        <v/>
      </c>
      <c r="DC496" s="231">
        <f t="shared" si="46"/>
        <v>0</v>
      </c>
      <c r="DD496" s="15">
        <f>SUM(BH496:BP496,AV496:BD496)</f>
        <v>0</v>
      </c>
      <c r="DE496" s="258" t="str">
        <f>IFERROR(ROUND(DD496/K496,0),"")</f>
        <v/>
      </c>
      <c r="DF496" s="258" t="str">
        <f>IFERROR(ROUND(CO496/AQ496,1),"")</f>
        <v/>
      </c>
      <c r="DG496" s="231" t="str">
        <f t="shared" si="47"/>
        <v/>
      </c>
      <c r="DH496" s="225" t="str">
        <f t="shared" si="48"/>
        <v/>
      </c>
      <c r="DJ496" s="15" t="str">
        <f>IFERROR(#REF!-AO496,"")</f>
        <v/>
      </c>
      <c r="DL496" s="274" t="str">
        <f>IFERROR(#REF!-L496,"")</f>
        <v/>
      </c>
      <c r="DM496" s="238" t="e">
        <f>IF(#REF!&gt;AP496,0,1)</f>
        <v>#REF!</v>
      </c>
      <c r="DN496" s="238">
        <f>IF(AN496&lt;M496,0,1)</f>
        <v>1</v>
      </c>
      <c r="DO496" s="238">
        <f>IF(AN496&gt;N496,0,1)</f>
        <v>1</v>
      </c>
      <c r="DP496" s="238"/>
      <c r="DQ496" s="238"/>
      <c r="DR496" s="238"/>
      <c r="DS496" s="238"/>
      <c r="DT496" s="238"/>
      <c r="DU496" s="238"/>
      <c r="DV496" s="238"/>
      <c r="DW496" s="238"/>
      <c r="DX496" s="238"/>
      <c r="DY496" s="238"/>
      <c r="DZ496" s="238"/>
      <c r="EA496" s="238"/>
      <c r="EB496" s="238"/>
      <c r="EC496" s="238"/>
      <c r="ED496" s="238"/>
      <c r="EE496" s="238"/>
      <c r="EF496" s="238"/>
      <c r="EG496" s="238"/>
      <c r="EH496" s="238"/>
    </row>
    <row r="497" spans="1:138" s="196" customFormat="1" ht="31.5" hidden="1" customHeight="1" x14ac:dyDescent="0.2">
      <c r="A497" s="192"/>
      <c r="B497" s="172"/>
      <c r="C497" s="265"/>
      <c r="D497" s="172"/>
      <c r="E497" s="172"/>
      <c r="F497" s="172"/>
      <c r="G497" s="195"/>
      <c r="H497" s="258"/>
      <c r="I497" s="258"/>
      <c r="J497" s="258"/>
      <c r="K497" s="258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 t="str">
        <f t="shared" si="41"/>
        <v/>
      </c>
      <c r="AN497" s="269" t="str">
        <f t="shared" si="42"/>
        <v/>
      </c>
      <c r="AO497" s="184"/>
      <c r="AP497" s="185"/>
      <c r="AQ497" s="183" t="str">
        <f t="shared" si="43"/>
        <v/>
      </c>
      <c r="AR497" s="183" t="str">
        <f t="shared" si="44"/>
        <v/>
      </c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38"/>
      <c r="BR497" s="238"/>
      <c r="BS497" s="238"/>
      <c r="BT497" s="238"/>
      <c r="BU497" s="238"/>
      <c r="BV497" s="238"/>
      <c r="BW497" s="238"/>
      <c r="BX497" s="187"/>
      <c r="BY497" s="183"/>
      <c r="BZ497" s="183"/>
      <c r="CA497" s="183"/>
      <c r="CB497" s="183"/>
      <c r="CC497" s="183"/>
      <c r="CD497" s="183"/>
      <c r="CE497" s="238"/>
      <c r="CF497" s="238" t="str">
        <f t="shared" si="45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186" t="str">
        <f>IFERROR(ROUND((SUM(#REF!)),0),"")</f>
        <v/>
      </c>
      <c r="CP497" s="182"/>
      <c r="CQ497" s="188"/>
      <c r="CR497" s="174"/>
      <c r="CS497" s="174"/>
      <c r="CT497" s="174"/>
      <c r="CU497" s="174"/>
      <c r="CV497" s="230"/>
      <c r="CW497" s="230"/>
      <c r="CX497" s="230"/>
      <c r="CY497" s="230"/>
      <c r="CZ497" s="230"/>
      <c r="DA497" s="230"/>
      <c r="DB497" s="221" t="str">
        <f>IFERROR((AM497-L497)/L497,"")</f>
        <v/>
      </c>
      <c r="DC497" s="231">
        <f t="shared" si="46"/>
        <v>0</v>
      </c>
      <c r="DD497" s="15">
        <f>SUM(BH497:BP497,AV497:BD497)</f>
        <v>0</v>
      </c>
      <c r="DE497" s="258" t="str">
        <f>IFERROR(ROUND(DD497/K497,0),"")</f>
        <v/>
      </c>
      <c r="DF497" s="258" t="str">
        <f>IFERROR(ROUND(CO497/AQ497,1),"")</f>
        <v/>
      </c>
      <c r="DG497" s="231" t="str">
        <f t="shared" si="47"/>
        <v/>
      </c>
      <c r="DH497" s="225" t="str">
        <f t="shared" si="48"/>
        <v/>
      </c>
      <c r="DJ497" s="15" t="str">
        <f>IFERROR(#REF!-AO497,"")</f>
        <v/>
      </c>
      <c r="DL497" s="274" t="str">
        <f>IFERROR(#REF!-L497,"")</f>
        <v/>
      </c>
      <c r="DM497" s="238" t="e">
        <f>IF(#REF!&gt;AP497,0,1)</f>
        <v>#REF!</v>
      </c>
      <c r="DN497" s="238">
        <f>IF(AN497&lt;M497,0,1)</f>
        <v>1</v>
      </c>
      <c r="DO497" s="238">
        <f>IF(AN497&gt;N497,0,1)</f>
        <v>1</v>
      </c>
      <c r="DP497" s="238"/>
      <c r="DQ497" s="238"/>
      <c r="DR497" s="238"/>
      <c r="DS497" s="238"/>
      <c r="DT497" s="238"/>
      <c r="DU497" s="238"/>
      <c r="DV497" s="238"/>
      <c r="DW497" s="238"/>
      <c r="DX497" s="238"/>
      <c r="DY497" s="238"/>
      <c r="DZ497" s="238"/>
      <c r="EA497" s="238"/>
      <c r="EB497" s="238"/>
      <c r="EC497" s="238"/>
      <c r="ED497" s="238"/>
      <c r="EE497" s="238"/>
      <c r="EF497" s="238"/>
      <c r="EG497" s="238"/>
      <c r="EH497" s="238"/>
    </row>
    <row r="498" spans="1:138" s="196" customFormat="1" ht="31.5" hidden="1" customHeight="1" x14ac:dyDescent="0.2">
      <c r="A498" s="192"/>
      <c r="B498" s="172"/>
      <c r="C498" s="265"/>
      <c r="D498" s="172"/>
      <c r="E498" s="172"/>
      <c r="F498" s="172"/>
      <c r="G498" s="195"/>
      <c r="H498" s="258"/>
      <c r="I498" s="258"/>
      <c r="J498" s="258"/>
      <c r="K498" s="258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 t="str">
        <f t="shared" si="41"/>
        <v/>
      </c>
      <c r="AN498" s="269" t="str">
        <f t="shared" si="42"/>
        <v/>
      </c>
      <c r="AO498" s="184"/>
      <c r="AP498" s="185"/>
      <c r="AQ498" s="183" t="str">
        <f t="shared" si="43"/>
        <v/>
      </c>
      <c r="AR498" s="183" t="str">
        <f t="shared" si="44"/>
        <v/>
      </c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38"/>
      <c r="BR498" s="238"/>
      <c r="BS498" s="238"/>
      <c r="BT498" s="238"/>
      <c r="BU498" s="238"/>
      <c r="BV498" s="238"/>
      <c r="BW498" s="238"/>
      <c r="BX498" s="187"/>
      <c r="BY498" s="183"/>
      <c r="BZ498" s="183"/>
      <c r="CA498" s="183"/>
      <c r="CB498" s="183"/>
      <c r="CC498" s="183"/>
      <c r="CD498" s="183"/>
      <c r="CE498" s="238"/>
      <c r="CF498" s="238" t="str">
        <f t="shared" si="45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186" t="str">
        <f>IFERROR(ROUND((SUM(#REF!)),0),"")</f>
        <v/>
      </c>
      <c r="CP498" s="182"/>
      <c r="CQ498" s="188"/>
      <c r="CR498" s="174"/>
      <c r="CS498" s="174"/>
      <c r="CT498" s="174"/>
      <c r="CU498" s="174"/>
      <c r="CV498" s="230"/>
      <c r="CW498" s="230"/>
      <c r="CX498" s="230"/>
      <c r="CY498" s="230"/>
      <c r="CZ498" s="230"/>
      <c r="DA498" s="230"/>
      <c r="DB498" s="221" t="str">
        <f>IFERROR((AM498-L498)/L498,"")</f>
        <v/>
      </c>
      <c r="DC498" s="231">
        <f t="shared" si="46"/>
        <v>0</v>
      </c>
      <c r="DD498" s="15">
        <f>SUM(BH498:BP498,AV498:BD498)</f>
        <v>0</v>
      </c>
      <c r="DE498" s="258" t="str">
        <f>IFERROR(ROUND(DD498/K498,0),"")</f>
        <v/>
      </c>
      <c r="DF498" s="258" t="str">
        <f>IFERROR(ROUND(CO498/AQ498,1),"")</f>
        <v/>
      </c>
      <c r="DG498" s="231" t="str">
        <f t="shared" si="47"/>
        <v/>
      </c>
      <c r="DH498" s="225" t="str">
        <f t="shared" si="48"/>
        <v/>
      </c>
      <c r="DJ498" s="15" t="str">
        <f>IFERROR(#REF!-AO498,"")</f>
        <v/>
      </c>
      <c r="DL498" s="274" t="str">
        <f>IFERROR(#REF!-L498,"")</f>
        <v/>
      </c>
      <c r="DM498" s="238" t="e">
        <f>IF(#REF!&gt;AP498,0,1)</f>
        <v>#REF!</v>
      </c>
      <c r="DN498" s="238">
        <f>IF(AN498&lt;M498,0,1)</f>
        <v>1</v>
      </c>
      <c r="DO498" s="238">
        <f>IF(AN498&gt;N498,0,1)</f>
        <v>1</v>
      </c>
      <c r="DP498" s="238"/>
      <c r="DQ498" s="238"/>
      <c r="DR498" s="238"/>
      <c r="DS498" s="238"/>
      <c r="DT498" s="238"/>
      <c r="DU498" s="238"/>
      <c r="DV498" s="238"/>
      <c r="DW498" s="238"/>
      <c r="DX498" s="238"/>
      <c r="DY498" s="238"/>
      <c r="DZ498" s="238"/>
      <c r="EA498" s="238"/>
      <c r="EB498" s="238"/>
      <c r="EC498" s="238"/>
      <c r="ED498" s="238"/>
      <c r="EE498" s="238"/>
      <c r="EF498" s="238"/>
      <c r="EG498" s="238"/>
      <c r="EH498" s="238"/>
    </row>
    <row r="499" spans="1:138" s="196" customFormat="1" ht="31.5" hidden="1" customHeight="1" x14ac:dyDescent="0.2">
      <c r="A499" s="192"/>
      <c r="B499" s="172"/>
      <c r="C499" s="265"/>
      <c r="D499" s="172"/>
      <c r="E499" s="172"/>
      <c r="F499" s="172"/>
      <c r="G499" s="195"/>
      <c r="H499" s="258"/>
      <c r="I499" s="258"/>
      <c r="J499" s="258"/>
      <c r="K499" s="258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 t="str">
        <f t="shared" si="41"/>
        <v/>
      </c>
      <c r="AN499" s="269" t="str">
        <f t="shared" si="42"/>
        <v/>
      </c>
      <c r="AO499" s="184"/>
      <c r="AP499" s="185"/>
      <c r="AQ499" s="183" t="str">
        <f t="shared" si="43"/>
        <v/>
      </c>
      <c r="AR499" s="183" t="str">
        <f t="shared" si="44"/>
        <v/>
      </c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38"/>
      <c r="BR499" s="238"/>
      <c r="BS499" s="238"/>
      <c r="BT499" s="238"/>
      <c r="BU499" s="238"/>
      <c r="BV499" s="238"/>
      <c r="BW499" s="238"/>
      <c r="BX499" s="187"/>
      <c r="BY499" s="183"/>
      <c r="BZ499" s="183"/>
      <c r="CA499" s="183"/>
      <c r="CB499" s="183"/>
      <c r="CC499" s="183"/>
      <c r="CD499" s="183"/>
      <c r="CE499" s="238"/>
      <c r="CF499" s="238" t="str">
        <f t="shared" si="45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186" t="str">
        <f>IFERROR(ROUND((SUM(#REF!)),0),"")</f>
        <v/>
      </c>
      <c r="CP499" s="182"/>
      <c r="CQ499" s="188"/>
      <c r="CR499" s="174"/>
      <c r="CS499" s="174"/>
      <c r="CT499" s="174"/>
      <c r="CU499" s="174"/>
      <c r="CV499" s="230"/>
      <c r="CW499" s="230"/>
      <c r="CX499" s="230"/>
      <c r="CY499" s="230"/>
      <c r="CZ499" s="230"/>
      <c r="DA499" s="230"/>
      <c r="DB499" s="221" t="str">
        <f>IFERROR((AM499-L499)/L499,"")</f>
        <v/>
      </c>
      <c r="DC499" s="231">
        <f t="shared" si="46"/>
        <v>0</v>
      </c>
      <c r="DD499" s="15">
        <f>SUM(BH499:BP499,AV499:BD499)</f>
        <v>0</v>
      </c>
      <c r="DE499" s="258" t="str">
        <f>IFERROR(ROUND(DD499/K499,0),"")</f>
        <v/>
      </c>
      <c r="DF499" s="258" t="str">
        <f>IFERROR(ROUND(CO499/AQ499,1),"")</f>
        <v/>
      </c>
      <c r="DG499" s="231" t="str">
        <f t="shared" si="47"/>
        <v/>
      </c>
      <c r="DH499" s="225" t="str">
        <f t="shared" si="48"/>
        <v/>
      </c>
      <c r="DJ499" s="15" t="str">
        <f>IFERROR(#REF!-AO499,"")</f>
        <v/>
      </c>
      <c r="DL499" s="274" t="str">
        <f>IFERROR(#REF!-L499,"")</f>
        <v/>
      </c>
      <c r="DM499" s="238" t="e">
        <f>IF(#REF!&gt;AP499,0,1)</f>
        <v>#REF!</v>
      </c>
      <c r="DN499" s="238">
        <f>IF(AN499&lt;M499,0,1)</f>
        <v>1</v>
      </c>
      <c r="DO499" s="238">
        <f>IF(AN499&gt;N499,0,1)</f>
        <v>1</v>
      </c>
      <c r="DP499" s="238"/>
      <c r="DQ499" s="238"/>
      <c r="DR499" s="238"/>
      <c r="DS499" s="238"/>
      <c r="DT499" s="238"/>
      <c r="DU499" s="238"/>
      <c r="DV499" s="238"/>
      <c r="DW499" s="238"/>
      <c r="DX499" s="238"/>
      <c r="DY499" s="238"/>
      <c r="DZ499" s="238"/>
      <c r="EA499" s="238"/>
      <c r="EB499" s="238"/>
      <c r="EC499" s="238"/>
      <c r="ED499" s="238"/>
      <c r="EE499" s="238"/>
      <c r="EF499" s="238"/>
      <c r="EG499" s="238"/>
      <c r="EH499" s="238"/>
    </row>
    <row r="500" spans="1:138" s="196" customFormat="1" ht="31.5" hidden="1" customHeight="1" x14ac:dyDescent="0.2">
      <c r="A500" s="192"/>
      <c r="B500" s="172"/>
      <c r="C500" s="265"/>
      <c r="D500" s="172"/>
      <c r="E500" s="172"/>
      <c r="F500" s="172"/>
      <c r="G500" s="195"/>
      <c r="H500" s="258"/>
      <c r="I500" s="258"/>
      <c r="J500" s="258"/>
      <c r="K500" s="258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 t="str">
        <f t="shared" si="41"/>
        <v/>
      </c>
      <c r="AN500" s="269" t="str">
        <f t="shared" si="42"/>
        <v/>
      </c>
      <c r="AO500" s="184"/>
      <c r="AP500" s="185"/>
      <c r="AQ500" s="183" t="str">
        <f t="shared" si="43"/>
        <v/>
      </c>
      <c r="AR500" s="183" t="str">
        <f t="shared" si="44"/>
        <v/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38"/>
      <c r="BR500" s="238"/>
      <c r="BS500" s="238"/>
      <c r="BT500" s="238"/>
      <c r="BU500" s="238"/>
      <c r="BV500" s="238"/>
      <c r="BW500" s="238"/>
      <c r="BX500" s="187"/>
      <c r="BY500" s="183"/>
      <c r="BZ500" s="183"/>
      <c r="CA500" s="183"/>
      <c r="CB500" s="183"/>
      <c r="CC500" s="183"/>
      <c r="CD500" s="183"/>
      <c r="CE500" s="238"/>
      <c r="CF500" s="238" t="str">
        <f t="shared" si="45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186" t="str">
        <f>IFERROR(ROUND((SUM(#REF!)),0),"")</f>
        <v/>
      </c>
      <c r="CP500" s="182"/>
      <c r="CQ500" s="188"/>
      <c r="CR500" s="174"/>
      <c r="CS500" s="174"/>
      <c r="CT500" s="174"/>
      <c r="CU500" s="174"/>
      <c r="CV500" s="230"/>
      <c r="CW500" s="230"/>
      <c r="CX500" s="230"/>
      <c r="CY500" s="230"/>
      <c r="CZ500" s="230"/>
      <c r="DA500" s="230"/>
      <c r="DB500" s="221" t="str">
        <f>IFERROR((AM500-L500)/L500,"")</f>
        <v/>
      </c>
      <c r="DC500" s="231">
        <f t="shared" si="46"/>
        <v>0</v>
      </c>
      <c r="DD500" s="15">
        <f>SUM(BH500:BP500,AV500:BD500)</f>
        <v>0</v>
      </c>
      <c r="DE500" s="258" t="str">
        <f>IFERROR(ROUND(DD500/K500,0),"")</f>
        <v/>
      </c>
      <c r="DF500" s="258" t="str">
        <f>IFERROR(ROUND(CO500/AQ500,1),"")</f>
        <v/>
      </c>
      <c r="DG500" s="231" t="str">
        <f t="shared" si="47"/>
        <v/>
      </c>
      <c r="DH500" s="225" t="str">
        <f t="shared" si="48"/>
        <v/>
      </c>
      <c r="DJ500" s="15" t="str">
        <f>IFERROR(#REF!-AO500,"")</f>
        <v/>
      </c>
      <c r="DL500" s="274" t="str">
        <f>IFERROR(#REF!-L500,"")</f>
        <v/>
      </c>
      <c r="DM500" s="238" t="e">
        <f>IF(#REF!&gt;AP500,0,1)</f>
        <v>#REF!</v>
      </c>
      <c r="DN500" s="238">
        <f>IF(AN500&lt;M500,0,1)</f>
        <v>1</v>
      </c>
      <c r="DO500" s="238">
        <f>IF(AN500&gt;N500,0,1)</f>
        <v>1</v>
      </c>
      <c r="DP500" s="238"/>
      <c r="DQ500" s="238"/>
      <c r="DR500" s="238"/>
      <c r="DS500" s="238"/>
      <c r="DT500" s="238"/>
      <c r="DU500" s="238"/>
      <c r="DV500" s="238"/>
      <c r="DW500" s="238"/>
      <c r="DX500" s="238"/>
      <c r="DY500" s="238"/>
      <c r="DZ500" s="238"/>
      <c r="EA500" s="238"/>
      <c r="EB500" s="238"/>
      <c r="EC500" s="238"/>
      <c r="ED500" s="238"/>
      <c r="EE500" s="238"/>
      <c r="EF500" s="238"/>
      <c r="EG500" s="238"/>
      <c r="EH500" s="238"/>
    </row>
    <row r="501" spans="1:138" s="196" customFormat="1" ht="31.5" hidden="1" customHeight="1" x14ac:dyDescent="0.2">
      <c r="A501" s="192"/>
      <c r="B501" s="172"/>
      <c r="C501" s="265"/>
      <c r="D501" s="172"/>
      <c r="E501" s="172"/>
      <c r="F501" s="172"/>
      <c r="G501" s="195"/>
      <c r="H501" s="258"/>
      <c r="I501" s="258"/>
      <c r="J501" s="258"/>
      <c r="K501" s="258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 t="str">
        <f t="shared" ref="AM501:AM564" si="49">IFERROR(ROUND(AVERAGE(O501:S501,AA501:AE501),0),"")</f>
        <v/>
      </c>
      <c r="AN501" s="269" t="str">
        <f t="shared" ref="AN501:AN564" si="50">IFERROR(ROUND(AVERAGE(T501:X501,AF501:AJ501),0),"")</f>
        <v/>
      </c>
      <c r="AO501" s="184"/>
      <c r="AP501" s="185"/>
      <c r="AQ501" s="183" t="str">
        <f t="shared" ref="AQ501:AQ564" si="51">IFERROR(ROUND((3600/AR501*J501),0),"")</f>
        <v/>
      </c>
      <c r="AR501" s="183" t="str">
        <f t="shared" ref="AR501:AR564" si="52">IFERROR(ROUND(AVERAGE(Y501:Z501,AK501:AL501),0),"")</f>
        <v/>
      </c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38"/>
      <c r="BR501" s="238"/>
      <c r="BS501" s="238"/>
      <c r="BT501" s="238"/>
      <c r="BU501" s="238"/>
      <c r="BV501" s="238"/>
      <c r="BW501" s="238"/>
      <c r="BX501" s="187"/>
      <c r="BY501" s="183"/>
      <c r="BZ501" s="183"/>
      <c r="CA501" s="183"/>
      <c r="CB501" s="183"/>
      <c r="CC501" s="183"/>
      <c r="CD501" s="183"/>
      <c r="CE501" s="238"/>
      <c r="CF501" s="238" t="str">
        <f t="shared" ref="CF501:CF564" si="53">IFERROR(ROUND(STDEV(AN501,L501),1),"")</f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186" t="str">
        <f>IFERROR(ROUND((SUM(#REF!)),0),"")</f>
        <v/>
      </c>
      <c r="CP501" s="182"/>
      <c r="CQ501" s="188"/>
      <c r="CR501" s="174"/>
      <c r="CS501" s="174"/>
      <c r="CT501" s="174"/>
      <c r="CU501" s="174"/>
      <c r="CV501" s="230"/>
      <c r="CW501" s="230"/>
      <c r="CX501" s="230"/>
      <c r="CY501" s="230"/>
      <c r="CZ501" s="230"/>
      <c r="DA501" s="230"/>
      <c r="DB501" s="221" t="str">
        <f>IFERROR((AM501-L501)/L501,"")</f>
        <v/>
      </c>
      <c r="DC501" s="231">
        <f t="shared" si="46"/>
        <v>0</v>
      </c>
      <c r="DD501" s="15">
        <f>SUM(BH501:BP501,AV501:BD501)</f>
        <v>0</v>
      </c>
      <c r="DE501" s="258" t="str">
        <f>IFERROR(ROUND(DD501/K501,0),"")</f>
        <v/>
      </c>
      <c r="DF501" s="258" t="str">
        <f>IFERROR(ROUND(CO501/AQ501,1),"")</f>
        <v/>
      </c>
      <c r="DG501" s="231" t="str">
        <f t="shared" si="47"/>
        <v/>
      </c>
      <c r="DH501" s="225" t="str">
        <f t="shared" si="48"/>
        <v/>
      </c>
      <c r="DJ501" s="15" t="str">
        <f>IFERROR(#REF!-AO501,"")</f>
        <v/>
      </c>
      <c r="DL501" s="274" t="str">
        <f>IFERROR(#REF!-L501,"")</f>
        <v/>
      </c>
      <c r="DM501" s="238" t="e">
        <f>IF(#REF!&gt;AP501,0,1)</f>
        <v>#REF!</v>
      </c>
      <c r="DN501" s="238">
        <f>IF(AN501&lt;M501,0,1)</f>
        <v>1</v>
      </c>
      <c r="DO501" s="238">
        <f>IF(AN501&gt;N501,0,1)</f>
        <v>1</v>
      </c>
      <c r="DP501" s="238"/>
      <c r="DQ501" s="238"/>
      <c r="DR501" s="238"/>
      <c r="DS501" s="238"/>
      <c r="DT501" s="238"/>
      <c r="DU501" s="238"/>
      <c r="DV501" s="238"/>
      <c r="DW501" s="238"/>
      <c r="DX501" s="238"/>
      <c r="DY501" s="238"/>
      <c r="DZ501" s="238"/>
      <c r="EA501" s="238"/>
      <c r="EB501" s="238"/>
      <c r="EC501" s="238"/>
      <c r="ED501" s="238"/>
      <c r="EE501" s="238"/>
      <c r="EF501" s="238"/>
      <c r="EG501" s="238"/>
      <c r="EH501" s="238"/>
    </row>
    <row r="502" spans="1:138" s="196" customFormat="1" ht="31.5" hidden="1" customHeight="1" x14ac:dyDescent="0.2">
      <c r="A502" s="192"/>
      <c r="B502" s="172"/>
      <c r="C502" s="265"/>
      <c r="D502" s="172"/>
      <c r="E502" s="172"/>
      <c r="F502" s="172"/>
      <c r="G502" s="195"/>
      <c r="H502" s="258"/>
      <c r="I502" s="258"/>
      <c r="J502" s="258"/>
      <c r="K502" s="258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 t="str">
        <f t="shared" si="49"/>
        <v/>
      </c>
      <c r="AN502" s="269" t="str">
        <f t="shared" si="50"/>
        <v/>
      </c>
      <c r="AO502" s="184"/>
      <c r="AP502" s="185"/>
      <c r="AQ502" s="183" t="str">
        <f t="shared" si="51"/>
        <v/>
      </c>
      <c r="AR502" s="183" t="str">
        <f t="shared" si="52"/>
        <v/>
      </c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38"/>
      <c r="BR502" s="238"/>
      <c r="BS502" s="238"/>
      <c r="BT502" s="238"/>
      <c r="BU502" s="238"/>
      <c r="BV502" s="238"/>
      <c r="BW502" s="238"/>
      <c r="BX502" s="187"/>
      <c r="BY502" s="183"/>
      <c r="BZ502" s="183"/>
      <c r="CA502" s="183"/>
      <c r="CB502" s="183"/>
      <c r="CC502" s="183"/>
      <c r="CD502" s="183"/>
      <c r="CE502" s="238"/>
      <c r="CF502" s="238" t="str">
        <f t="shared" si="53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186" t="str">
        <f>IFERROR(ROUND((SUM(#REF!)),0),"")</f>
        <v/>
      </c>
      <c r="CP502" s="182"/>
      <c r="CQ502" s="188"/>
      <c r="CR502" s="174"/>
      <c r="CS502" s="174"/>
      <c r="CT502" s="174"/>
      <c r="CU502" s="174"/>
      <c r="CV502" s="230"/>
      <c r="CW502" s="230"/>
      <c r="CX502" s="230"/>
      <c r="CY502" s="230"/>
      <c r="CZ502" s="230"/>
      <c r="DA502" s="230"/>
      <c r="DB502" s="221" t="str">
        <f>IFERROR((AM502-L502)/L502,"")</f>
        <v/>
      </c>
      <c r="DC502" s="231">
        <f t="shared" si="46"/>
        <v>0</v>
      </c>
      <c r="DD502" s="15">
        <f>SUM(BH502:BP502,AV502:BD502)</f>
        <v>0</v>
      </c>
      <c r="DE502" s="258" t="str">
        <f>IFERROR(ROUND(DD502/K502,0),"")</f>
        <v/>
      </c>
      <c r="DF502" s="258" t="str">
        <f>IFERROR(ROUND(CO502/AQ502,1),"")</f>
        <v/>
      </c>
      <c r="DG502" s="231" t="str">
        <f t="shared" si="47"/>
        <v/>
      </c>
      <c r="DH502" s="225" t="str">
        <f t="shared" si="48"/>
        <v/>
      </c>
      <c r="DJ502" s="15" t="str">
        <f>IFERROR(#REF!-AO502,"")</f>
        <v/>
      </c>
      <c r="DL502" s="274" t="str">
        <f>IFERROR(#REF!-L502,"")</f>
        <v/>
      </c>
      <c r="DM502" s="238" t="e">
        <f>IF(#REF!&gt;AP502,0,1)</f>
        <v>#REF!</v>
      </c>
      <c r="DN502" s="238">
        <f>IF(AN502&lt;M502,0,1)</f>
        <v>1</v>
      </c>
      <c r="DO502" s="238">
        <f>IF(AN502&gt;N502,0,1)</f>
        <v>1</v>
      </c>
      <c r="DP502" s="238"/>
      <c r="DQ502" s="238"/>
      <c r="DR502" s="238"/>
      <c r="DS502" s="238"/>
      <c r="DT502" s="238"/>
      <c r="DU502" s="238"/>
      <c r="DV502" s="238"/>
      <c r="DW502" s="238"/>
      <c r="DX502" s="238"/>
      <c r="DY502" s="238"/>
      <c r="DZ502" s="238"/>
      <c r="EA502" s="238"/>
      <c r="EB502" s="238"/>
      <c r="EC502" s="238"/>
      <c r="ED502" s="238"/>
      <c r="EE502" s="238"/>
      <c r="EF502" s="238"/>
      <c r="EG502" s="238"/>
      <c r="EH502" s="238"/>
    </row>
    <row r="503" spans="1:138" s="196" customFormat="1" ht="31.5" hidden="1" customHeight="1" x14ac:dyDescent="0.2">
      <c r="A503" s="192"/>
      <c r="B503" s="172"/>
      <c r="C503" s="265"/>
      <c r="D503" s="172"/>
      <c r="E503" s="172"/>
      <c r="F503" s="172"/>
      <c r="G503" s="195"/>
      <c r="H503" s="258"/>
      <c r="I503" s="258"/>
      <c r="J503" s="258"/>
      <c r="K503" s="258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 t="str">
        <f t="shared" si="49"/>
        <v/>
      </c>
      <c r="AN503" s="269" t="str">
        <f t="shared" si="50"/>
        <v/>
      </c>
      <c r="AO503" s="184"/>
      <c r="AP503" s="185"/>
      <c r="AQ503" s="183" t="str">
        <f t="shared" si="51"/>
        <v/>
      </c>
      <c r="AR503" s="183" t="str">
        <f t="shared" si="52"/>
        <v/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38"/>
      <c r="BR503" s="238"/>
      <c r="BS503" s="238"/>
      <c r="BT503" s="238"/>
      <c r="BU503" s="238"/>
      <c r="BV503" s="238"/>
      <c r="BW503" s="238"/>
      <c r="BX503" s="187"/>
      <c r="BY503" s="183"/>
      <c r="BZ503" s="183"/>
      <c r="CA503" s="183"/>
      <c r="CB503" s="183"/>
      <c r="CC503" s="183"/>
      <c r="CD503" s="183"/>
      <c r="CE503" s="238"/>
      <c r="CF503" s="238" t="str">
        <f t="shared" si="53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186" t="str">
        <f>IFERROR(ROUND((SUM(#REF!)),0),"")</f>
        <v/>
      </c>
      <c r="CP503" s="182"/>
      <c r="CQ503" s="188"/>
      <c r="CR503" s="174"/>
      <c r="CS503" s="174"/>
      <c r="CT503" s="174"/>
      <c r="CU503" s="174"/>
      <c r="CV503" s="230"/>
      <c r="CW503" s="230"/>
      <c r="CX503" s="230"/>
      <c r="CY503" s="230"/>
      <c r="CZ503" s="230"/>
      <c r="DA503" s="230"/>
      <c r="DB503" s="221" t="str">
        <f>IFERROR((AM503-L503)/L503,"")</f>
        <v/>
      </c>
      <c r="DC503" s="231">
        <f t="shared" si="46"/>
        <v>0</v>
      </c>
      <c r="DD503" s="15">
        <f>SUM(BH503:BP503,AV503:BD503)</f>
        <v>0</v>
      </c>
      <c r="DE503" s="258" t="str">
        <f>IFERROR(ROUND(DD503/K503,0),"")</f>
        <v/>
      </c>
      <c r="DF503" s="258" t="str">
        <f>IFERROR(ROUND(CO503/AQ503,1),"")</f>
        <v/>
      </c>
      <c r="DG503" s="231" t="str">
        <f t="shared" si="47"/>
        <v/>
      </c>
      <c r="DH503" s="225" t="str">
        <f t="shared" si="48"/>
        <v/>
      </c>
      <c r="DJ503" s="15" t="str">
        <f>IFERROR(#REF!-AO503,"")</f>
        <v/>
      </c>
      <c r="DL503" s="274" t="str">
        <f>IFERROR(#REF!-L503,"")</f>
        <v/>
      </c>
      <c r="DM503" s="238" t="e">
        <f>IF(#REF!&gt;AP503,0,1)</f>
        <v>#REF!</v>
      </c>
      <c r="DN503" s="238">
        <f>IF(AN503&lt;M503,0,1)</f>
        <v>1</v>
      </c>
      <c r="DO503" s="238">
        <f>IF(AN503&gt;N503,0,1)</f>
        <v>1</v>
      </c>
      <c r="DP503" s="238"/>
      <c r="DQ503" s="238"/>
      <c r="DR503" s="238"/>
      <c r="DS503" s="238"/>
      <c r="DT503" s="238"/>
      <c r="DU503" s="238"/>
      <c r="DV503" s="238"/>
      <c r="DW503" s="238"/>
      <c r="DX503" s="238"/>
      <c r="DY503" s="238"/>
      <c r="DZ503" s="238"/>
      <c r="EA503" s="238"/>
      <c r="EB503" s="238"/>
      <c r="EC503" s="238"/>
      <c r="ED503" s="238"/>
      <c r="EE503" s="238"/>
      <c r="EF503" s="238"/>
      <c r="EG503" s="238"/>
      <c r="EH503" s="238"/>
    </row>
    <row r="504" spans="1:138" s="196" customFormat="1" ht="31.5" hidden="1" customHeight="1" x14ac:dyDescent="0.2">
      <c r="A504" s="192"/>
      <c r="B504" s="172"/>
      <c r="C504" s="265"/>
      <c r="D504" s="172"/>
      <c r="E504" s="172"/>
      <c r="F504" s="172"/>
      <c r="G504" s="195"/>
      <c r="H504" s="258"/>
      <c r="I504" s="258"/>
      <c r="J504" s="258"/>
      <c r="K504" s="258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 t="str">
        <f t="shared" si="49"/>
        <v/>
      </c>
      <c r="AN504" s="269" t="str">
        <f t="shared" si="50"/>
        <v/>
      </c>
      <c r="AO504" s="184"/>
      <c r="AP504" s="185"/>
      <c r="AQ504" s="183" t="str">
        <f t="shared" si="51"/>
        <v/>
      </c>
      <c r="AR504" s="183" t="str">
        <f t="shared" si="52"/>
        <v/>
      </c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38"/>
      <c r="BR504" s="238"/>
      <c r="BS504" s="238"/>
      <c r="BT504" s="238"/>
      <c r="BU504" s="238"/>
      <c r="BV504" s="238"/>
      <c r="BW504" s="238"/>
      <c r="BX504" s="187"/>
      <c r="BY504" s="183"/>
      <c r="BZ504" s="183"/>
      <c r="CA504" s="183"/>
      <c r="CB504" s="183"/>
      <c r="CC504" s="183"/>
      <c r="CD504" s="183"/>
      <c r="CE504" s="238"/>
      <c r="CF504" s="238" t="str">
        <f t="shared" si="53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186" t="str">
        <f>IFERROR(ROUND((SUM(#REF!)),0),"")</f>
        <v/>
      </c>
      <c r="CP504" s="182"/>
      <c r="CQ504" s="188"/>
      <c r="CR504" s="174"/>
      <c r="CS504" s="174"/>
      <c r="CT504" s="174"/>
      <c r="CU504" s="174"/>
      <c r="CV504" s="230"/>
      <c r="CW504" s="230"/>
      <c r="CX504" s="230"/>
      <c r="CY504" s="230"/>
      <c r="CZ504" s="230"/>
      <c r="DA504" s="230"/>
      <c r="DB504" s="221" t="str">
        <f>IFERROR((AM504-L504)/L504,"")</f>
        <v/>
      </c>
      <c r="DC504" s="231">
        <f t="shared" si="46"/>
        <v>0</v>
      </c>
      <c r="DD504" s="15">
        <f>SUM(BH504:BP504,AV504:BD504)</f>
        <v>0</v>
      </c>
      <c r="DE504" s="258" t="str">
        <f>IFERROR(ROUND(DD504/K504,0),"")</f>
        <v/>
      </c>
      <c r="DF504" s="258" t="str">
        <f>IFERROR(ROUND(CO504/AQ504,1),"")</f>
        <v/>
      </c>
      <c r="DG504" s="231" t="str">
        <f t="shared" si="47"/>
        <v/>
      </c>
      <c r="DH504" s="225" t="str">
        <f t="shared" si="48"/>
        <v/>
      </c>
      <c r="DJ504" s="15" t="str">
        <f>IFERROR(#REF!-AO504,"")</f>
        <v/>
      </c>
      <c r="DL504" s="274" t="str">
        <f>IFERROR(#REF!-L504,"")</f>
        <v/>
      </c>
      <c r="DM504" s="238" t="e">
        <f>IF(#REF!&gt;AP504,0,1)</f>
        <v>#REF!</v>
      </c>
      <c r="DN504" s="238">
        <f>IF(AN504&lt;M504,0,1)</f>
        <v>1</v>
      </c>
      <c r="DO504" s="238">
        <f>IF(AN504&gt;N504,0,1)</f>
        <v>1</v>
      </c>
      <c r="DP504" s="238"/>
      <c r="DQ504" s="238"/>
      <c r="DR504" s="238"/>
      <c r="DS504" s="238"/>
      <c r="DT504" s="238"/>
      <c r="DU504" s="238"/>
      <c r="DV504" s="238"/>
      <c r="DW504" s="238"/>
      <c r="DX504" s="238"/>
      <c r="DY504" s="238"/>
      <c r="DZ504" s="238"/>
      <c r="EA504" s="238"/>
      <c r="EB504" s="238"/>
      <c r="EC504" s="238"/>
      <c r="ED504" s="238"/>
      <c r="EE504" s="238"/>
      <c r="EF504" s="238"/>
      <c r="EG504" s="238"/>
      <c r="EH504" s="238"/>
    </row>
    <row r="505" spans="1:138" s="196" customFormat="1" ht="31.5" hidden="1" customHeight="1" x14ac:dyDescent="0.2">
      <c r="A505" s="192"/>
      <c r="B505" s="172"/>
      <c r="C505" s="265"/>
      <c r="D505" s="172"/>
      <c r="E505" s="172"/>
      <c r="F505" s="172"/>
      <c r="G505" s="195"/>
      <c r="H505" s="258"/>
      <c r="I505" s="258"/>
      <c r="J505" s="258"/>
      <c r="K505" s="258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 t="str">
        <f t="shared" si="49"/>
        <v/>
      </c>
      <c r="AN505" s="269" t="str">
        <f t="shared" si="50"/>
        <v/>
      </c>
      <c r="AO505" s="184"/>
      <c r="AP505" s="185"/>
      <c r="AQ505" s="183" t="str">
        <f t="shared" si="51"/>
        <v/>
      </c>
      <c r="AR505" s="183" t="str">
        <f t="shared" si="52"/>
        <v/>
      </c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38"/>
      <c r="BR505" s="238"/>
      <c r="BS505" s="238"/>
      <c r="BT505" s="238"/>
      <c r="BU505" s="238"/>
      <c r="BV505" s="238"/>
      <c r="BW505" s="238"/>
      <c r="BX505" s="187"/>
      <c r="BY505" s="183"/>
      <c r="BZ505" s="183"/>
      <c r="CA505" s="183"/>
      <c r="CB505" s="183"/>
      <c r="CC505" s="183"/>
      <c r="CD505" s="183"/>
      <c r="CE505" s="238"/>
      <c r="CF505" s="238" t="str">
        <f t="shared" si="53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186" t="str">
        <f>IFERROR(ROUND((SUM(#REF!)),0),"")</f>
        <v/>
      </c>
      <c r="CP505" s="182"/>
      <c r="CQ505" s="188"/>
      <c r="CR505" s="174"/>
      <c r="CS505" s="174"/>
      <c r="CT505" s="174"/>
      <c r="CU505" s="174"/>
      <c r="CV505" s="230"/>
      <c r="CW505" s="230"/>
      <c r="CX505" s="230"/>
      <c r="CY505" s="230"/>
      <c r="CZ505" s="230"/>
      <c r="DA505" s="230"/>
      <c r="DB505" s="221" t="str">
        <f>IFERROR((AM505-L505)/L505,"")</f>
        <v/>
      </c>
      <c r="DC505" s="231">
        <f t="shared" si="46"/>
        <v>0</v>
      </c>
      <c r="DD505" s="15">
        <f>SUM(BH505:BP505,AV505:BD505)</f>
        <v>0</v>
      </c>
      <c r="DE505" s="258" t="str">
        <f>IFERROR(ROUND(DD505/K505,0),"")</f>
        <v/>
      </c>
      <c r="DF505" s="258" t="str">
        <f>IFERROR(ROUND(CO505/AQ505,1),"")</f>
        <v/>
      </c>
      <c r="DG505" s="231" t="str">
        <f t="shared" si="47"/>
        <v/>
      </c>
      <c r="DH505" s="225" t="str">
        <f t="shared" si="48"/>
        <v/>
      </c>
      <c r="DJ505" s="15" t="str">
        <f>IFERROR(#REF!-AO505,"")</f>
        <v/>
      </c>
      <c r="DL505" s="274" t="str">
        <f>IFERROR(#REF!-L505,"")</f>
        <v/>
      </c>
      <c r="DM505" s="238" t="e">
        <f>IF(#REF!&gt;AP505,0,1)</f>
        <v>#REF!</v>
      </c>
      <c r="DN505" s="238">
        <f>IF(AN505&lt;M505,0,1)</f>
        <v>1</v>
      </c>
      <c r="DO505" s="238">
        <f>IF(AN505&gt;N505,0,1)</f>
        <v>1</v>
      </c>
      <c r="DP505" s="238"/>
      <c r="DQ505" s="238"/>
      <c r="DR505" s="238"/>
      <c r="DS505" s="238"/>
      <c r="DT505" s="238"/>
      <c r="DU505" s="238"/>
      <c r="DV505" s="238"/>
      <c r="DW505" s="238"/>
      <c r="DX505" s="238"/>
      <c r="DY505" s="238"/>
      <c r="DZ505" s="238"/>
      <c r="EA505" s="238"/>
      <c r="EB505" s="238"/>
      <c r="EC505" s="238"/>
      <c r="ED505" s="238"/>
      <c r="EE505" s="238"/>
      <c r="EF505" s="238"/>
      <c r="EG505" s="238"/>
      <c r="EH505" s="238"/>
    </row>
    <row r="506" spans="1:138" s="196" customFormat="1" ht="31.5" hidden="1" customHeight="1" x14ac:dyDescent="0.2">
      <c r="A506" s="192"/>
      <c r="B506" s="172"/>
      <c r="C506" s="265"/>
      <c r="D506" s="172"/>
      <c r="E506" s="172"/>
      <c r="F506" s="172"/>
      <c r="G506" s="195"/>
      <c r="H506" s="258"/>
      <c r="I506" s="258"/>
      <c r="J506" s="258"/>
      <c r="K506" s="258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 t="str">
        <f t="shared" si="49"/>
        <v/>
      </c>
      <c r="AN506" s="269" t="str">
        <f t="shared" si="50"/>
        <v/>
      </c>
      <c r="AO506" s="184"/>
      <c r="AP506" s="185"/>
      <c r="AQ506" s="183" t="str">
        <f t="shared" si="51"/>
        <v/>
      </c>
      <c r="AR506" s="183" t="str">
        <f t="shared" si="52"/>
        <v/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38"/>
      <c r="BR506" s="238"/>
      <c r="BS506" s="238"/>
      <c r="BT506" s="238"/>
      <c r="BU506" s="238"/>
      <c r="BV506" s="238"/>
      <c r="BW506" s="238"/>
      <c r="BX506" s="187"/>
      <c r="BY506" s="183"/>
      <c r="BZ506" s="183"/>
      <c r="CA506" s="183"/>
      <c r="CB506" s="183"/>
      <c r="CC506" s="183"/>
      <c r="CD506" s="183"/>
      <c r="CE506" s="238"/>
      <c r="CF506" s="238" t="str">
        <f t="shared" si="53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186" t="str">
        <f>IFERROR(ROUND((SUM(#REF!)),0),"")</f>
        <v/>
      </c>
      <c r="CP506" s="182"/>
      <c r="CQ506" s="188"/>
      <c r="CR506" s="174"/>
      <c r="CS506" s="174"/>
      <c r="CT506" s="174"/>
      <c r="CU506" s="174"/>
      <c r="CV506" s="230"/>
      <c r="CW506" s="230"/>
      <c r="CX506" s="230"/>
      <c r="CY506" s="230"/>
      <c r="CZ506" s="230"/>
      <c r="DA506" s="230"/>
      <c r="DB506" s="221" t="str">
        <f>IFERROR((AM506-L506)/L506,"")</f>
        <v/>
      </c>
      <c r="DC506" s="231">
        <f t="shared" si="46"/>
        <v>0</v>
      </c>
      <c r="DD506" s="15">
        <f>SUM(BH506:BP506,AV506:BD506)</f>
        <v>0</v>
      </c>
      <c r="DE506" s="258" t="str">
        <f>IFERROR(ROUND(DD506/K506,0),"")</f>
        <v/>
      </c>
      <c r="DF506" s="258" t="str">
        <f>IFERROR(ROUND(CO506/AQ506,1),"")</f>
        <v/>
      </c>
      <c r="DG506" s="231" t="str">
        <f t="shared" si="47"/>
        <v/>
      </c>
      <c r="DH506" s="225" t="str">
        <f t="shared" si="48"/>
        <v/>
      </c>
      <c r="DJ506" s="15" t="str">
        <f>IFERROR(#REF!-AO506,"")</f>
        <v/>
      </c>
      <c r="DL506" s="274" t="str">
        <f>IFERROR(#REF!-L506,"")</f>
        <v/>
      </c>
      <c r="DM506" s="238" t="e">
        <f>IF(#REF!&gt;AP506,0,1)</f>
        <v>#REF!</v>
      </c>
      <c r="DN506" s="238">
        <f>IF(AN506&lt;M506,0,1)</f>
        <v>1</v>
      </c>
      <c r="DO506" s="238">
        <f>IF(AN506&gt;N506,0,1)</f>
        <v>1</v>
      </c>
      <c r="DP506" s="238"/>
      <c r="DQ506" s="238"/>
      <c r="DR506" s="238"/>
      <c r="DS506" s="238"/>
      <c r="DT506" s="238"/>
      <c r="DU506" s="238"/>
      <c r="DV506" s="238"/>
      <c r="DW506" s="238"/>
      <c r="DX506" s="238"/>
      <c r="DY506" s="238"/>
      <c r="DZ506" s="238"/>
      <c r="EA506" s="238"/>
      <c r="EB506" s="238"/>
      <c r="EC506" s="238"/>
      <c r="ED506" s="238"/>
      <c r="EE506" s="238"/>
      <c r="EF506" s="238"/>
      <c r="EG506" s="238"/>
      <c r="EH506" s="238"/>
    </row>
    <row r="507" spans="1:138" s="196" customFormat="1" ht="31.5" hidden="1" customHeight="1" x14ac:dyDescent="0.2">
      <c r="A507" s="192"/>
      <c r="B507" s="172"/>
      <c r="C507" s="265"/>
      <c r="D507" s="172"/>
      <c r="E507" s="172"/>
      <c r="F507" s="172"/>
      <c r="G507" s="195"/>
      <c r="H507" s="258"/>
      <c r="I507" s="258"/>
      <c r="J507" s="258"/>
      <c r="K507" s="258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 t="str">
        <f t="shared" si="49"/>
        <v/>
      </c>
      <c r="AN507" s="269" t="str">
        <f t="shared" si="50"/>
        <v/>
      </c>
      <c r="AO507" s="184"/>
      <c r="AP507" s="185"/>
      <c r="AQ507" s="183" t="str">
        <f t="shared" si="51"/>
        <v/>
      </c>
      <c r="AR507" s="183" t="str">
        <f t="shared" si="52"/>
        <v/>
      </c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38"/>
      <c r="BR507" s="238"/>
      <c r="BS507" s="238"/>
      <c r="BT507" s="238"/>
      <c r="BU507" s="238"/>
      <c r="BV507" s="238"/>
      <c r="BW507" s="238"/>
      <c r="BX507" s="187"/>
      <c r="BY507" s="183"/>
      <c r="BZ507" s="183"/>
      <c r="CA507" s="183"/>
      <c r="CB507" s="183"/>
      <c r="CC507" s="183"/>
      <c r="CD507" s="183"/>
      <c r="CE507" s="238"/>
      <c r="CF507" s="238" t="str">
        <f t="shared" si="53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186" t="str">
        <f>IFERROR(ROUND((SUM(#REF!)),0),"")</f>
        <v/>
      </c>
      <c r="CP507" s="182"/>
      <c r="CQ507" s="188"/>
      <c r="CR507" s="174"/>
      <c r="CS507" s="174"/>
      <c r="CT507" s="174"/>
      <c r="CU507" s="174"/>
      <c r="CV507" s="230"/>
      <c r="CW507" s="230"/>
      <c r="CX507" s="230"/>
      <c r="CY507" s="230"/>
      <c r="CZ507" s="230"/>
      <c r="DA507" s="230"/>
      <c r="DB507" s="221" t="str">
        <f>IFERROR((AM507-L507)/L507,"")</f>
        <v/>
      </c>
      <c r="DC507" s="231">
        <f t="shared" si="46"/>
        <v>0</v>
      </c>
      <c r="DD507" s="15">
        <f>SUM(BH507:BP507,AV507:BD507)</f>
        <v>0</v>
      </c>
      <c r="DE507" s="258" t="str">
        <f>IFERROR(ROUND(DD507/K507,0),"")</f>
        <v/>
      </c>
      <c r="DF507" s="258" t="str">
        <f>IFERROR(ROUND(CO507/AQ507,1),"")</f>
        <v/>
      </c>
      <c r="DG507" s="231" t="str">
        <f t="shared" si="47"/>
        <v/>
      </c>
      <c r="DH507" s="225" t="str">
        <f t="shared" si="48"/>
        <v/>
      </c>
      <c r="DJ507" s="15" t="str">
        <f>IFERROR(#REF!-AO507,"")</f>
        <v/>
      </c>
      <c r="DL507" s="274" t="str">
        <f>IFERROR(#REF!-L507,"")</f>
        <v/>
      </c>
      <c r="DM507" s="238" t="e">
        <f>IF(#REF!&gt;AP507,0,1)</f>
        <v>#REF!</v>
      </c>
      <c r="DN507" s="238">
        <f>IF(AN507&lt;M507,0,1)</f>
        <v>1</v>
      </c>
      <c r="DO507" s="238">
        <f>IF(AN507&gt;N507,0,1)</f>
        <v>1</v>
      </c>
      <c r="DP507" s="238"/>
      <c r="DQ507" s="238"/>
      <c r="DR507" s="238"/>
      <c r="DS507" s="238"/>
      <c r="DT507" s="238"/>
      <c r="DU507" s="238"/>
      <c r="DV507" s="238"/>
      <c r="DW507" s="238"/>
      <c r="DX507" s="238"/>
      <c r="DY507" s="238"/>
      <c r="DZ507" s="238"/>
      <c r="EA507" s="238"/>
      <c r="EB507" s="238"/>
      <c r="EC507" s="238"/>
      <c r="ED507" s="238"/>
      <c r="EE507" s="238"/>
      <c r="EF507" s="238"/>
      <c r="EG507" s="238"/>
      <c r="EH507" s="238"/>
    </row>
    <row r="508" spans="1:138" s="196" customFormat="1" ht="31.5" hidden="1" customHeight="1" x14ac:dyDescent="0.2">
      <c r="A508" s="192"/>
      <c r="B508" s="172"/>
      <c r="C508" s="265"/>
      <c r="D508" s="172"/>
      <c r="E508" s="172"/>
      <c r="F508" s="172"/>
      <c r="G508" s="195"/>
      <c r="H508" s="258"/>
      <c r="I508" s="258"/>
      <c r="J508" s="258"/>
      <c r="K508" s="258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 t="str">
        <f t="shared" si="49"/>
        <v/>
      </c>
      <c r="AN508" s="269" t="str">
        <f t="shared" si="50"/>
        <v/>
      </c>
      <c r="AO508" s="184"/>
      <c r="AP508" s="185"/>
      <c r="AQ508" s="183" t="str">
        <f t="shared" si="51"/>
        <v/>
      </c>
      <c r="AR508" s="183" t="str">
        <f t="shared" si="52"/>
        <v/>
      </c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38"/>
      <c r="BR508" s="238"/>
      <c r="BS508" s="238"/>
      <c r="BT508" s="238"/>
      <c r="BU508" s="238"/>
      <c r="BV508" s="238"/>
      <c r="BW508" s="238"/>
      <c r="BX508" s="187"/>
      <c r="BY508" s="183"/>
      <c r="BZ508" s="183"/>
      <c r="CA508" s="183"/>
      <c r="CB508" s="183"/>
      <c r="CC508" s="183"/>
      <c r="CD508" s="183"/>
      <c r="CE508" s="238"/>
      <c r="CF508" s="238" t="str">
        <f t="shared" si="53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186" t="str">
        <f>IFERROR(ROUND((SUM(#REF!)),0),"")</f>
        <v/>
      </c>
      <c r="CP508" s="182"/>
      <c r="CQ508" s="188"/>
      <c r="CR508" s="174"/>
      <c r="CS508" s="174"/>
      <c r="CT508" s="174"/>
      <c r="CU508" s="174"/>
      <c r="CV508" s="230"/>
      <c r="CW508" s="230"/>
      <c r="CX508" s="230"/>
      <c r="CY508" s="230"/>
      <c r="CZ508" s="230"/>
      <c r="DA508" s="230"/>
      <c r="DB508" s="221" t="str">
        <f>IFERROR((AM508-L508)/L508,"")</f>
        <v/>
      </c>
      <c r="DC508" s="231">
        <f t="shared" si="46"/>
        <v>0</v>
      </c>
      <c r="DD508" s="15">
        <f>SUM(BH508:BP508,AV508:BD508)</f>
        <v>0</v>
      </c>
      <c r="DE508" s="258" t="str">
        <f>IFERROR(ROUND(DD508/K508,0),"")</f>
        <v/>
      </c>
      <c r="DF508" s="258" t="str">
        <f>IFERROR(ROUND(CO508/AQ508,1),"")</f>
        <v/>
      </c>
      <c r="DG508" s="231" t="str">
        <f t="shared" si="47"/>
        <v/>
      </c>
      <c r="DH508" s="225" t="str">
        <f t="shared" si="48"/>
        <v/>
      </c>
      <c r="DJ508" s="15" t="str">
        <f>IFERROR(#REF!-AO508,"")</f>
        <v/>
      </c>
      <c r="DL508" s="274" t="str">
        <f>IFERROR(#REF!-L508,"")</f>
        <v/>
      </c>
      <c r="DM508" s="238" t="e">
        <f>IF(#REF!&gt;AP508,0,1)</f>
        <v>#REF!</v>
      </c>
      <c r="DN508" s="238">
        <f>IF(AN508&lt;M508,0,1)</f>
        <v>1</v>
      </c>
      <c r="DO508" s="238">
        <f>IF(AN508&gt;N508,0,1)</f>
        <v>1</v>
      </c>
      <c r="DP508" s="238"/>
      <c r="DQ508" s="238"/>
      <c r="DR508" s="238"/>
      <c r="DS508" s="238"/>
      <c r="DT508" s="238"/>
      <c r="DU508" s="238"/>
      <c r="DV508" s="238"/>
      <c r="DW508" s="238"/>
      <c r="DX508" s="238"/>
      <c r="DY508" s="238"/>
      <c r="DZ508" s="238"/>
      <c r="EA508" s="238"/>
      <c r="EB508" s="238"/>
      <c r="EC508" s="238"/>
      <c r="ED508" s="238"/>
      <c r="EE508" s="238"/>
      <c r="EF508" s="238"/>
      <c r="EG508" s="238"/>
      <c r="EH508" s="238"/>
    </row>
    <row r="509" spans="1:138" s="196" customFormat="1" ht="31.5" hidden="1" customHeight="1" x14ac:dyDescent="0.2">
      <c r="A509" s="192"/>
      <c r="B509" s="172"/>
      <c r="C509" s="265"/>
      <c r="D509" s="172"/>
      <c r="E509" s="172"/>
      <c r="F509" s="172"/>
      <c r="G509" s="195"/>
      <c r="H509" s="258"/>
      <c r="I509" s="258"/>
      <c r="J509" s="258"/>
      <c r="K509" s="258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 t="str">
        <f t="shared" si="49"/>
        <v/>
      </c>
      <c r="AN509" s="269" t="str">
        <f t="shared" si="50"/>
        <v/>
      </c>
      <c r="AO509" s="184"/>
      <c r="AP509" s="185"/>
      <c r="AQ509" s="183" t="str">
        <f t="shared" si="51"/>
        <v/>
      </c>
      <c r="AR509" s="183" t="str">
        <f t="shared" si="52"/>
        <v/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38"/>
      <c r="BR509" s="238"/>
      <c r="BS509" s="238"/>
      <c r="BT509" s="238"/>
      <c r="BU509" s="238"/>
      <c r="BV509" s="238"/>
      <c r="BW509" s="238"/>
      <c r="BX509" s="187"/>
      <c r="BY509" s="183"/>
      <c r="BZ509" s="183"/>
      <c r="CA509" s="183"/>
      <c r="CB509" s="183"/>
      <c r="CC509" s="183"/>
      <c r="CD509" s="183"/>
      <c r="CE509" s="238"/>
      <c r="CF509" s="238" t="str">
        <f t="shared" si="53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186" t="str">
        <f>IFERROR(ROUND((SUM(#REF!)),0),"")</f>
        <v/>
      </c>
      <c r="CP509" s="182"/>
      <c r="CQ509" s="188"/>
      <c r="CR509" s="174"/>
      <c r="CS509" s="174"/>
      <c r="CT509" s="174"/>
      <c r="CU509" s="174"/>
      <c r="CV509" s="230"/>
      <c r="CW509" s="230"/>
      <c r="CX509" s="230"/>
      <c r="CY509" s="230"/>
      <c r="CZ509" s="230"/>
      <c r="DA509" s="230"/>
      <c r="DB509" s="221" t="str">
        <f>IFERROR((AM509-L509)/L509,"")</f>
        <v/>
      </c>
      <c r="DC509" s="231">
        <f t="shared" si="46"/>
        <v>0</v>
      </c>
      <c r="DD509" s="15">
        <f>SUM(BH509:BP509,AV509:BD509)</f>
        <v>0</v>
      </c>
      <c r="DE509" s="258" t="str">
        <f>IFERROR(ROUND(DD509/K509,0),"")</f>
        <v/>
      </c>
      <c r="DF509" s="258" t="str">
        <f>IFERROR(ROUND(CO509/AQ509,1),"")</f>
        <v/>
      </c>
      <c r="DG509" s="231" t="str">
        <f t="shared" si="47"/>
        <v/>
      </c>
      <c r="DH509" s="225" t="str">
        <f t="shared" si="48"/>
        <v/>
      </c>
      <c r="DJ509" s="15" t="str">
        <f>IFERROR(#REF!-AO509,"")</f>
        <v/>
      </c>
      <c r="DL509" s="274" t="str">
        <f>IFERROR(#REF!-L509,"")</f>
        <v/>
      </c>
      <c r="DM509" s="238" t="e">
        <f>IF(#REF!&gt;AP509,0,1)</f>
        <v>#REF!</v>
      </c>
      <c r="DN509" s="238">
        <f>IF(AN509&lt;M509,0,1)</f>
        <v>1</v>
      </c>
      <c r="DO509" s="238">
        <f>IF(AN509&gt;N509,0,1)</f>
        <v>1</v>
      </c>
      <c r="DP509" s="238"/>
      <c r="DQ509" s="238"/>
      <c r="DR509" s="238"/>
      <c r="DS509" s="238"/>
      <c r="DT509" s="238"/>
      <c r="DU509" s="238"/>
      <c r="DV509" s="238"/>
      <c r="DW509" s="238"/>
      <c r="DX509" s="238"/>
      <c r="DY509" s="238"/>
      <c r="DZ509" s="238"/>
      <c r="EA509" s="238"/>
      <c r="EB509" s="238"/>
      <c r="EC509" s="238"/>
      <c r="ED509" s="238"/>
      <c r="EE509" s="238"/>
      <c r="EF509" s="238"/>
      <c r="EG509" s="238"/>
      <c r="EH509" s="238"/>
    </row>
    <row r="510" spans="1:138" s="196" customFormat="1" ht="31.5" hidden="1" customHeight="1" x14ac:dyDescent="0.2">
      <c r="A510" s="192"/>
      <c r="B510" s="172"/>
      <c r="C510" s="265"/>
      <c r="D510" s="172"/>
      <c r="E510" s="172"/>
      <c r="F510" s="172"/>
      <c r="G510" s="195"/>
      <c r="H510" s="258"/>
      <c r="I510" s="258"/>
      <c r="J510" s="258"/>
      <c r="K510" s="258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 t="str">
        <f t="shared" si="49"/>
        <v/>
      </c>
      <c r="AN510" s="269" t="str">
        <f t="shared" si="50"/>
        <v/>
      </c>
      <c r="AO510" s="184"/>
      <c r="AP510" s="185"/>
      <c r="AQ510" s="183" t="str">
        <f t="shared" si="51"/>
        <v/>
      </c>
      <c r="AR510" s="183" t="str">
        <f t="shared" si="52"/>
        <v/>
      </c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38"/>
      <c r="BR510" s="238"/>
      <c r="BS510" s="238"/>
      <c r="BT510" s="238"/>
      <c r="BU510" s="238"/>
      <c r="BV510" s="238"/>
      <c r="BW510" s="238"/>
      <c r="BX510" s="187"/>
      <c r="BY510" s="183"/>
      <c r="BZ510" s="183"/>
      <c r="CA510" s="183"/>
      <c r="CB510" s="183"/>
      <c r="CC510" s="183"/>
      <c r="CD510" s="183"/>
      <c r="CE510" s="238"/>
      <c r="CF510" s="238" t="str">
        <f t="shared" si="53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186" t="str">
        <f>IFERROR(ROUND((SUM(#REF!)),0),"")</f>
        <v/>
      </c>
      <c r="CP510" s="182"/>
      <c r="CQ510" s="188"/>
      <c r="CR510" s="174"/>
      <c r="CS510" s="174"/>
      <c r="CT510" s="174"/>
      <c r="CU510" s="174"/>
      <c r="CV510" s="230"/>
      <c r="CW510" s="230"/>
      <c r="CX510" s="230"/>
      <c r="CY510" s="230"/>
      <c r="CZ510" s="230"/>
      <c r="DA510" s="230"/>
      <c r="DB510" s="221" t="str">
        <f>IFERROR((AM510-L510)/L510,"")</f>
        <v/>
      </c>
      <c r="DC510" s="231">
        <f t="shared" si="46"/>
        <v>0</v>
      </c>
      <c r="DD510" s="15">
        <f>SUM(BH510:BP510,AV510:BD510)</f>
        <v>0</v>
      </c>
      <c r="DE510" s="258" t="str">
        <f>IFERROR(ROUND(DD510/K510,0),"")</f>
        <v/>
      </c>
      <c r="DF510" s="258" t="str">
        <f>IFERROR(ROUND(CO510/AQ510,1),"")</f>
        <v/>
      </c>
      <c r="DG510" s="231" t="str">
        <f t="shared" si="47"/>
        <v/>
      </c>
      <c r="DH510" s="225" t="str">
        <f t="shared" si="48"/>
        <v/>
      </c>
      <c r="DJ510" s="15" t="str">
        <f>IFERROR(#REF!-AO510,"")</f>
        <v/>
      </c>
      <c r="DL510" s="274" t="str">
        <f>IFERROR(#REF!-L510,"")</f>
        <v/>
      </c>
      <c r="DM510" s="238" t="e">
        <f>IF(#REF!&gt;AP510,0,1)</f>
        <v>#REF!</v>
      </c>
      <c r="DN510" s="238">
        <f>IF(AN510&lt;M510,0,1)</f>
        <v>1</v>
      </c>
      <c r="DO510" s="238">
        <f>IF(AN510&gt;N510,0,1)</f>
        <v>1</v>
      </c>
      <c r="DP510" s="238"/>
      <c r="DQ510" s="238"/>
      <c r="DR510" s="238"/>
      <c r="DS510" s="238"/>
      <c r="DT510" s="238"/>
      <c r="DU510" s="238"/>
      <c r="DV510" s="238"/>
      <c r="DW510" s="238"/>
      <c r="DX510" s="238"/>
      <c r="DY510" s="238"/>
      <c r="DZ510" s="238"/>
      <c r="EA510" s="238"/>
      <c r="EB510" s="238"/>
      <c r="EC510" s="238"/>
      <c r="ED510" s="238"/>
      <c r="EE510" s="238"/>
      <c r="EF510" s="238"/>
      <c r="EG510" s="238"/>
      <c r="EH510" s="238"/>
    </row>
    <row r="511" spans="1:138" s="196" customFormat="1" ht="31.5" hidden="1" customHeight="1" x14ac:dyDescent="0.2">
      <c r="A511" s="192"/>
      <c r="B511" s="172"/>
      <c r="C511" s="265"/>
      <c r="D511" s="172"/>
      <c r="E511" s="172"/>
      <c r="F511" s="172"/>
      <c r="G511" s="195"/>
      <c r="H511" s="258"/>
      <c r="I511" s="258"/>
      <c r="J511" s="258"/>
      <c r="K511" s="258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 t="str">
        <f t="shared" si="49"/>
        <v/>
      </c>
      <c r="AN511" s="269" t="str">
        <f t="shared" si="50"/>
        <v/>
      </c>
      <c r="AO511" s="184"/>
      <c r="AP511" s="185"/>
      <c r="AQ511" s="183" t="str">
        <f t="shared" si="51"/>
        <v/>
      </c>
      <c r="AR511" s="183" t="str">
        <f t="shared" si="52"/>
        <v/>
      </c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38"/>
      <c r="BR511" s="238"/>
      <c r="BS511" s="238"/>
      <c r="BT511" s="238"/>
      <c r="BU511" s="238"/>
      <c r="BV511" s="238"/>
      <c r="BW511" s="238"/>
      <c r="BX511" s="187"/>
      <c r="BY511" s="183"/>
      <c r="BZ511" s="183"/>
      <c r="CA511" s="183"/>
      <c r="CB511" s="183"/>
      <c r="CC511" s="183"/>
      <c r="CD511" s="183"/>
      <c r="CE511" s="238"/>
      <c r="CF511" s="238" t="str">
        <f t="shared" si="53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186" t="str">
        <f>IFERROR(ROUND((SUM(#REF!)),0),"")</f>
        <v/>
      </c>
      <c r="CP511" s="182"/>
      <c r="CQ511" s="188"/>
      <c r="CR511" s="174"/>
      <c r="CS511" s="174"/>
      <c r="CT511" s="174"/>
      <c r="CU511" s="174"/>
      <c r="CV511" s="230"/>
      <c r="CW511" s="230"/>
      <c r="CX511" s="230"/>
      <c r="CY511" s="230"/>
      <c r="CZ511" s="230"/>
      <c r="DA511" s="230"/>
      <c r="DB511" s="221" t="str">
        <f>IFERROR((AM511-L511)/L511,"")</f>
        <v/>
      </c>
      <c r="DC511" s="231">
        <f t="shared" si="46"/>
        <v>0</v>
      </c>
      <c r="DD511" s="15">
        <f>SUM(BH511:BP511,AV511:BD511)</f>
        <v>0</v>
      </c>
      <c r="DE511" s="258" t="str">
        <f>IFERROR(ROUND(DD511/K511,0),"")</f>
        <v/>
      </c>
      <c r="DF511" s="258" t="str">
        <f>IFERROR(ROUND(CO511/AQ511,1),"")</f>
        <v/>
      </c>
      <c r="DG511" s="231" t="str">
        <f t="shared" si="47"/>
        <v/>
      </c>
      <c r="DH511" s="225" t="str">
        <f t="shared" si="48"/>
        <v/>
      </c>
      <c r="DJ511" s="15" t="str">
        <f>IFERROR(#REF!-AO511,"")</f>
        <v/>
      </c>
      <c r="DL511" s="274" t="str">
        <f>IFERROR(#REF!-L511,"")</f>
        <v/>
      </c>
      <c r="DM511" s="238" t="e">
        <f>IF(#REF!&gt;AP511,0,1)</f>
        <v>#REF!</v>
      </c>
      <c r="DN511" s="238">
        <f>IF(AN511&lt;M511,0,1)</f>
        <v>1</v>
      </c>
      <c r="DO511" s="238">
        <f>IF(AN511&gt;N511,0,1)</f>
        <v>1</v>
      </c>
      <c r="DP511" s="238"/>
      <c r="DQ511" s="238"/>
      <c r="DR511" s="238"/>
      <c r="DS511" s="238"/>
      <c r="DT511" s="238"/>
      <c r="DU511" s="238"/>
      <c r="DV511" s="238"/>
      <c r="DW511" s="238"/>
      <c r="DX511" s="238"/>
      <c r="DY511" s="238"/>
      <c r="DZ511" s="238"/>
      <c r="EA511" s="238"/>
      <c r="EB511" s="238"/>
      <c r="EC511" s="238"/>
      <c r="ED511" s="238"/>
      <c r="EE511" s="238"/>
      <c r="EF511" s="238"/>
      <c r="EG511" s="238"/>
      <c r="EH511" s="238"/>
    </row>
    <row r="512" spans="1:138" s="196" customFormat="1" ht="31.5" hidden="1" customHeight="1" x14ac:dyDescent="0.2">
      <c r="A512" s="192"/>
      <c r="B512" s="172"/>
      <c r="C512" s="265"/>
      <c r="D512" s="172"/>
      <c r="E512" s="172"/>
      <c r="F512" s="172"/>
      <c r="G512" s="195"/>
      <c r="H512" s="258"/>
      <c r="I512" s="258"/>
      <c r="J512" s="258"/>
      <c r="K512" s="258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 t="str">
        <f t="shared" si="49"/>
        <v/>
      </c>
      <c r="AN512" s="269" t="str">
        <f t="shared" si="50"/>
        <v/>
      </c>
      <c r="AO512" s="184"/>
      <c r="AP512" s="185"/>
      <c r="AQ512" s="183" t="str">
        <f t="shared" si="51"/>
        <v/>
      </c>
      <c r="AR512" s="183" t="str">
        <f t="shared" si="52"/>
        <v/>
      </c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38"/>
      <c r="BR512" s="238"/>
      <c r="BS512" s="238"/>
      <c r="BT512" s="238"/>
      <c r="BU512" s="238"/>
      <c r="BV512" s="238"/>
      <c r="BW512" s="238"/>
      <c r="BX512" s="187"/>
      <c r="BY512" s="183"/>
      <c r="BZ512" s="183"/>
      <c r="CA512" s="183"/>
      <c r="CB512" s="183"/>
      <c r="CC512" s="183"/>
      <c r="CD512" s="183"/>
      <c r="CE512" s="238"/>
      <c r="CF512" s="238" t="str">
        <f t="shared" si="53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186" t="str">
        <f>IFERROR(ROUND((SUM(#REF!)),0),"")</f>
        <v/>
      </c>
      <c r="CP512" s="182"/>
      <c r="CQ512" s="188"/>
      <c r="CR512" s="174"/>
      <c r="CS512" s="174"/>
      <c r="CT512" s="174"/>
      <c r="CU512" s="174"/>
      <c r="CV512" s="230"/>
      <c r="CW512" s="230"/>
      <c r="CX512" s="230"/>
      <c r="CY512" s="230"/>
      <c r="CZ512" s="230"/>
      <c r="DA512" s="230"/>
      <c r="DB512" s="221" t="str">
        <f>IFERROR((AM512-L512)/L512,"")</f>
        <v/>
      </c>
      <c r="DC512" s="231">
        <f t="shared" si="46"/>
        <v>0</v>
      </c>
      <c r="DD512" s="15">
        <f>SUM(BH512:BP512,AV512:BD512)</f>
        <v>0</v>
      </c>
      <c r="DE512" s="258" t="str">
        <f>IFERROR(ROUND(DD512/K512,0),"")</f>
        <v/>
      </c>
      <c r="DF512" s="258" t="str">
        <f>IFERROR(ROUND(CO512/AQ512,1),"")</f>
        <v/>
      </c>
      <c r="DG512" s="231" t="str">
        <f t="shared" si="47"/>
        <v/>
      </c>
      <c r="DH512" s="225" t="str">
        <f t="shared" si="48"/>
        <v/>
      </c>
      <c r="DJ512" s="15" t="str">
        <f>IFERROR(#REF!-AO512,"")</f>
        <v/>
      </c>
      <c r="DL512" s="274" t="str">
        <f>IFERROR(#REF!-L512,"")</f>
        <v/>
      </c>
      <c r="DM512" s="238" t="e">
        <f>IF(#REF!&gt;AP512,0,1)</f>
        <v>#REF!</v>
      </c>
      <c r="DN512" s="238">
        <f>IF(AN512&lt;M512,0,1)</f>
        <v>1</v>
      </c>
      <c r="DO512" s="238">
        <f>IF(AN512&gt;N512,0,1)</f>
        <v>1</v>
      </c>
      <c r="DP512" s="238"/>
      <c r="DQ512" s="238"/>
      <c r="DR512" s="238"/>
      <c r="DS512" s="238"/>
      <c r="DT512" s="238"/>
      <c r="DU512" s="238"/>
      <c r="DV512" s="238"/>
      <c r="DW512" s="238"/>
      <c r="DX512" s="238"/>
      <c r="DY512" s="238"/>
      <c r="DZ512" s="238"/>
      <c r="EA512" s="238"/>
      <c r="EB512" s="238"/>
      <c r="EC512" s="238"/>
      <c r="ED512" s="238"/>
      <c r="EE512" s="238"/>
      <c r="EF512" s="238"/>
      <c r="EG512" s="238"/>
      <c r="EH512" s="238"/>
    </row>
    <row r="513" spans="1:138" s="196" customFormat="1" ht="31.5" hidden="1" customHeight="1" x14ac:dyDescent="0.2">
      <c r="A513" s="192"/>
      <c r="B513" s="172"/>
      <c r="C513" s="265"/>
      <c r="D513" s="172"/>
      <c r="E513" s="172"/>
      <c r="F513" s="172"/>
      <c r="G513" s="195"/>
      <c r="H513" s="258"/>
      <c r="I513" s="258"/>
      <c r="J513" s="258"/>
      <c r="K513" s="258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 t="str">
        <f t="shared" si="49"/>
        <v/>
      </c>
      <c r="AN513" s="269" t="str">
        <f t="shared" si="50"/>
        <v/>
      </c>
      <c r="AO513" s="184"/>
      <c r="AP513" s="185"/>
      <c r="AQ513" s="183" t="str">
        <f t="shared" si="51"/>
        <v/>
      </c>
      <c r="AR513" s="183" t="str">
        <f t="shared" si="52"/>
        <v/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38"/>
      <c r="BR513" s="238"/>
      <c r="BS513" s="238"/>
      <c r="BT513" s="238"/>
      <c r="BU513" s="238"/>
      <c r="BV513" s="238"/>
      <c r="BW513" s="238"/>
      <c r="BX513" s="187"/>
      <c r="BY513" s="183"/>
      <c r="BZ513" s="183"/>
      <c r="CA513" s="183"/>
      <c r="CB513" s="183"/>
      <c r="CC513" s="183"/>
      <c r="CD513" s="183"/>
      <c r="CE513" s="238"/>
      <c r="CF513" s="238" t="str">
        <f t="shared" si="53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186" t="str">
        <f>IFERROR(ROUND((SUM(#REF!)),0),"")</f>
        <v/>
      </c>
      <c r="CP513" s="182"/>
      <c r="CQ513" s="188"/>
      <c r="CR513" s="174"/>
      <c r="CS513" s="174"/>
      <c r="CT513" s="174"/>
      <c r="CU513" s="174"/>
      <c r="CV513" s="230"/>
      <c r="CW513" s="230"/>
      <c r="CX513" s="230"/>
      <c r="CY513" s="230"/>
      <c r="CZ513" s="230"/>
      <c r="DA513" s="230"/>
      <c r="DB513" s="221" t="str">
        <f>IFERROR((AM513-L513)/L513,"")</f>
        <v/>
      </c>
      <c r="DC513" s="231">
        <f t="shared" si="46"/>
        <v>0</v>
      </c>
      <c r="DD513" s="15">
        <f>SUM(BH513:BP513,AV513:BD513)</f>
        <v>0</v>
      </c>
      <c r="DE513" s="258" t="str">
        <f>IFERROR(ROUND(DD513/K513,0),"")</f>
        <v/>
      </c>
      <c r="DF513" s="258" t="str">
        <f>IFERROR(ROUND(CO513/AQ513,1),"")</f>
        <v/>
      </c>
      <c r="DG513" s="231" t="str">
        <f t="shared" si="47"/>
        <v/>
      </c>
      <c r="DH513" s="225" t="str">
        <f t="shared" si="48"/>
        <v/>
      </c>
      <c r="DJ513" s="15" t="str">
        <f>IFERROR(#REF!-AO513,"")</f>
        <v/>
      </c>
      <c r="DL513" s="274" t="str">
        <f>IFERROR(#REF!-L513,"")</f>
        <v/>
      </c>
      <c r="DM513" s="238" t="e">
        <f>IF(#REF!&gt;AP513,0,1)</f>
        <v>#REF!</v>
      </c>
      <c r="DN513" s="238">
        <f>IF(AN513&lt;M513,0,1)</f>
        <v>1</v>
      </c>
      <c r="DO513" s="238">
        <f>IF(AN513&gt;N513,0,1)</f>
        <v>1</v>
      </c>
      <c r="DP513" s="238"/>
      <c r="DQ513" s="238"/>
      <c r="DR513" s="238"/>
      <c r="DS513" s="238"/>
      <c r="DT513" s="238"/>
      <c r="DU513" s="238"/>
      <c r="DV513" s="238"/>
      <c r="DW513" s="238"/>
      <c r="DX513" s="238"/>
      <c r="DY513" s="238"/>
      <c r="DZ513" s="238"/>
      <c r="EA513" s="238"/>
      <c r="EB513" s="238"/>
      <c r="EC513" s="238"/>
      <c r="ED513" s="238"/>
      <c r="EE513" s="238"/>
      <c r="EF513" s="238"/>
      <c r="EG513" s="238"/>
      <c r="EH513" s="238"/>
    </row>
    <row r="514" spans="1:138" s="196" customFormat="1" ht="31.5" hidden="1" customHeight="1" x14ac:dyDescent="0.2">
      <c r="A514" s="192"/>
      <c r="B514" s="172"/>
      <c r="C514" s="265"/>
      <c r="D514" s="172"/>
      <c r="E514" s="172"/>
      <c r="F514" s="172"/>
      <c r="G514" s="195"/>
      <c r="H514" s="258"/>
      <c r="I514" s="258"/>
      <c r="J514" s="258"/>
      <c r="K514" s="258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 t="str">
        <f t="shared" si="49"/>
        <v/>
      </c>
      <c r="AN514" s="269" t="str">
        <f t="shared" si="50"/>
        <v/>
      </c>
      <c r="AO514" s="184"/>
      <c r="AP514" s="185"/>
      <c r="AQ514" s="183" t="str">
        <f t="shared" si="51"/>
        <v/>
      </c>
      <c r="AR514" s="183" t="str">
        <f t="shared" si="52"/>
        <v/>
      </c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38"/>
      <c r="BR514" s="238"/>
      <c r="BS514" s="238"/>
      <c r="BT514" s="238"/>
      <c r="BU514" s="238"/>
      <c r="BV514" s="238"/>
      <c r="BW514" s="238"/>
      <c r="BX514" s="187"/>
      <c r="BY514" s="183"/>
      <c r="BZ514" s="183"/>
      <c r="CA514" s="183"/>
      <c r="CB514" s="183"/>
      <c r="CC514" s="183"/>
      <c r="CD514" s="183"/>
      <c r="CE514" s="238"/>
      <c r="CF514" s="238" t="str">
        <f t="shared" si="53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186" t="str">
        <f>IFERROR(ROUND((SUM(#REF!)),0),"")</f>
        <v/>
      </c>
      <c r="CP514" s="182"/>
      <c r="CQ514" s="188"/>
      <c r="CR514" s="174"/>
      <c r="CS514" s="174"/>
      <c r="CT514" s="174"/>
      <c r="CU514" s="174"/>
      <c r="CV514" s="230"/>
      <c r="CW514" s="230"/>
      <c r="CX514" s="230"/>
      <c r="CY514" s="230"/>
      <c r="CZ514" s="230"/>
      <c r="DA514" s="230"/>
      <c r="DB514" s="221" t="str">
        <f>IFERROR((AM514-L514)/L514,"")</f>
        <v/>
      </c>
      <c r="DC514" s="231">
        <f t="shared" si="46"/>
        <v>0</v>
      </c>
      <c r="DD514" s="15">
        <f>SUM(BH514:BP514,AV514:BD514)</f>
        <v>0</v>
      </c>
      <c r="DE514" s="258" t="str">
        <f>IFERROR(ROUND(DD514/K514,0),"")</f>
        <v/>
      </c>
      <c r="DF514" s="258" t="str">
        <f>IFERROR(ROUND(CO514/AQ514,1),"")</f>
        <v/>
      </c>
      <c r="DG514" s="231" t="str">
        <f t="shared" si="47"/>
        <v/>
      </c>
      <c r="DH514" s="225" t="str">
        <f t="shared" si="48"/>
        <v/>
      </c>
      <c r="DJ514" s="15" t="str">
        <f>IFERROR(#REF!-AO514,"")</f>
        <v/>
      </c>
      <c r="DL514" s="274" t="str">
        <f>IFERROR(#REF!-L514,"")</f>
        <v/>
      </c>
      <c r="DM514" s="238" t="e">
        <f>IF(#REF!&gt;AP514,0,1)</f>
        <v>#REF!</v>
      </c>
      <c r="DN514" s="238">
        <f>IF(AN514&lt;M514,0,1)</f>
        <v>1</v>
      </c>
      <c r="DO514" s="238">
        <f>IF(AN514&gt;N514,0,1)</f>
        <v>1</v>
      </c>
      <c r="DP514" s="238"/>
      <c r="DQ514" s="238"/>
      <c r="DR514" s="238"/>
      <c r="DS514" s="238"/>
      <c r="DT514" s="238"/>
      <c r="DU514" s="238"/>
      <c r="DV514" s="238"/>
      <c r="DW514" s="238"/>
      <c r="DX514" s="238"/>
      <c r="DY514" s="238"/>
      <c r="DZ514" s="238"/>
      <c r="EA514" s="238"/>
      <c r="EB514" s="238"/>
      <c r="EC514" s="238"/>
      <c r="ED514" s="238"/>
      <c r="EE514" s="238"/>
      <c r="EF514" s="238"/>
      <c r="EG514" s="238"/>
      <c r="EH514" s="238"/>
    </row>
    <row r="515" spans="1:138" s="196" customFormat="1" ht="31.5" hidden="1" customHeight="1" x14ac:dyDescent="0.2">
      <c r="A515" s="192"/>
      <c r="B515" s="172"/>
      <c r="C515" s="265"/>
      <c r="D515" s="172"/>
      <c r="E515" s="172"/>
      <c r="F515" s="172"/>
      <c r="G515" s="195"/>
      <c r="H515" s="258"/>
      <c r="I515" s="258"/>
      <c r="J515" s="258"/>
      <c r="K515" s="258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 t="str">
        <f t="shared" si="49"/>
        <v/>
      </c>
      <c r="AN515" s="269" t="str">
        <f t="shared" si="50"/>
        <v/>
      </c>
      <c r="AO515" s="184"/>
      <c r="AP515" s="185"/>
      <c r="AQ515" s="183" t="str">
        <f t="shared" si="51"/>
        <v/>
      </c>
      <c r="AR515" s="183" t="str">
        <f t="shared" si="52"/>
        <v/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38"/>
      <c r="BR515" s="238"/>
      <c r="BS515" s="238"/>
      <c r="BT515" s="238"/>
      <c r="BU515" s="238"/>
      <c r="BV515" s="238"/>
      <c r="BW515" s="238"/>
      <c r="BX515" s="187"/>
      <c r="BY515" s="183"/>
      <c r="BZ515" s="183"/>
      <c r="CA515" s="183"/>
      <c r="CB515" s="183"/>
      <c r="CC515" s="183"/>
      <c r="CD515" s="183"/>
      <c r="CE515" s="238"/>
      <c r="CF515" s="238" t="str">
        <f t="shared" si="53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186" t="str">
        <f>IFERROR(ROUND((SUM(#REF!)),0),"")</f>
        <v/>
      </c>
      <c r="CP515" s="182"/>
      <c r="CQ515" s="188"/>
      <c r="CR515" s="174"/>
      <c r="CS515" s="174"/>
      <c r="CT515" s="174"/>
      <c r="CU515" s="174"/>
      <c r="CV515" s="230"/>
      <c r="CW515" s="230"/>
      <c r="CX515" s="230"/>
      <c r="CY515" s="230"/>
      <c r="CZ515" s="230"/>
      <c r="DA515" s="230"/>
      <c r="DB515" s="221" t="str">
        <f>IFERROR((AM515-L515)/L515,"")</f>
        <v/>
      </c>
      <c r="DC515" s="231">
        <f t="shared" si="46"/>
        <v>0</v>
      </c>
      <c r="DD515" s="15">
        <f>SUM(BH515:BP515,AV515:BD515)</f>
        <v>0</v>
      </c>
      <c r="DE515" s="258" t="str">
        <f>IFERROR(ROUND(DD515/K515,0),"")</f>
        <v/>
      </c>
      <c r="DF515" s="258" t="str">
        <f>IFERROR(ROUND(CO515/AQ515,1),"")</f>
        <v/>
      </c>
      <c r="DG515" s="231" t="str">
        <f t="shared" si="47"/>
        <v/>
      </c>
      <c r="DH515" s="225" t="str">
        <f t="shared" si="48"/>
        <v/>
      </c>
      <c r="DJ515" s="15" t="str">
        <f>IFERROR(#REF!-AO515,"")</f>
        <v/>
      </c>
      <c r="DL515" s="274" t="str">
        <f>IFERROR(#REF!-L515,"")</f>
        <v/>
      </c>
      <c r="DM515" s="238" t="e">
        <f>IF(#REF!&gt;AP515,0,1)</f>
        <v>#REF!</v>
      </c>
      <c r="DN515" s="238">
        <f>IF(AN515&lt;M515,0,1)</f>
        <v>1</v>
      </c>
      <c r="DO515" s="238">
        <f>IF(AN515&gt;N515,0,1)</f>
        <v>1</v>
      </c>
      <c r="DP515" s="238"/>
      <c r="DQ515" s="238"/>
      <c r="DR515" s="238"/>
      <c r="DS515" s="238"/>
      <c r="DT515" s="238"/>
      <c r="DU515" s="238"/>
      <c r="DV515" s="238"/>
      <c r="DW515" s="238"/>
      <c r="DX515" s="238"/>
      <c r="DY515" s="238"/>
      <c r="DZ515" s="238"/>
      <c r="EA515" s="238"/>
      <c r="EB515" s="238"/>
      <c r="EC515" s="238"/>
      <c r="ED515" s="238"/>
      <c r="EE515" s="238"/>
      <c r="EF515" s="238"/>
      <c r="EG515" s="238"/>
      <c r="EH515" s="238"/>
    </row>
    <row r="516" spans="1:138" s="196" customFormat="1" ht="31.5" hidden="1" customHeight="1" x14ac:dyDescent="0.2">
      <c r="A516" s="192"/>
      <c r="B516" s="172"/>
      <c r="C516" s="265"/>
      <c r="D516" s="172"/>
      <c r="E516" s="172"/>
      <c r="F516" s="172"/>
      <c r="G516" s="195"/>
      <c r="H516" s="258"/>
      <c r="I516" s="258"/>
      <c r="J516" s="258"/>
      <c r="K516" s="258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 t="str">
        <f t="shared" si="49"/>
        <v/>
      </c>
      <c r="AN516" s="269" t="str">
        <f t="shared" si="50"/>
        <v/>
      </c>
      <c r="AO516" s="184"/>
      <c r="AP516" s="185"/>
      <c r="AQ516" s="183" t="str">
        <f t="shared" si="51"/>
        <v/>
      </c>
      <c r="AR516" s="183" t="str">
        <f t="shared" si="52"/>
        <v/>
      </c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38"/>
      <c r="BR516" s="238"/>
      <c r="BS516" s="238"/>
      <c r="BT516" s="238"/>
      <c r="BU516" s="238"/>
      <c r="BV516" s="238"/>
      <c r="BW516" s="238"/>
      <c r="BX516" s="187"/>
      <c r="BY516" s="183"/>
      <c r="BZ516" s="183"/>
      <c r="CA516" s="183"/>
      <c r="CB516" s="183"/>
      <c r="CC516" s="183"/>
      <c r="CD516" s="183"/>
      <c r="CE516" s="238"/>
      <c r="CF516" s="238" t="str">
        <f t="shared" si="53"/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186" t="str">
        <f>IFERROR(ROUND((SUM(#REF!)),0),"")</f>
        <v/>
      </c>
      <c r="CP516" s="182"/>
      <c r="CQ516" s="188"/>
      <c r="CR516" s="174"/>
      <c r="CS516" s="174"/>
      <c r="CT516" s="174"/>
      <c r="CU516" s="174"/>
      <c r="CV516" s="230"/>
      <c r="CW516" s="230"/>
      <c r="CX516" s="230"/>
      <c r="CY516" s="230"/>
      <c r="CZ516" s="230"/>
      <c r="DA516" s="230"/>
      <c r="DB516" s="221" t="str">
        <f>IFERROR((AM516-L516)/L516,"")</f>
        <v/>
      </c>
      <c r="DC516" s="231">
        <f t="shared" ref="DC516:DC579" si="54">AU516+BG516</f>
        <v>0</v>
      </c>
      <c r="DD516" s="15">
        <f>SUM(BH516:BP516,AV516:BD516)</f>
        <v>0</v>
      </c>
      <c r="DE516" s="258" t="str">
        <f>IFERROR(ROUND(DD516/K516,0),"")</f>
        <v/>
      </c>
      <c r="DF516" s="258" t="str">
        <f>IFERROR(ROUND(CO516/AQ516,1),"")</f>
        <v/>
      </c>
      <c r="DG516" s="231" t="str">
        <f t="shared" ref="DG516:DG579" si="55">IFERROR(DC516+DE516,"")</f>
        <v/>
      </c>
      <c r="DH516" s="225" t="str">
        <f t="shared" ref="DH516:DH579" si="56">IFERROR(DE516/DG516,"")</f>
        <v/>
      </c>
      <c r="DJ516" s="15" t="str">
        <f>IFERROR(#REF!-AO516,"")</f>
        <v/>
      </c>
      <c r="DL516" s="274" t="str">
        <f>IFERROR(#REF!-L516,"")</f>
        <v/>
      </c>
      <c r="DM516" s="238" t="e">
        <f>IF(#REF!&gt;AP516,0,1)</f>
        <v>#REF!</v>
      </c>
      <c r="DN516" s="238">
        <f>IF(AN516&lt;M516,0,1)</f>
        <v>1</v>
      </c>
      <c r="DO516" s="238">
        <f>IF(AN516&gt;N516,0,1)</f>
        <v>1</v>
      </c>
      <c r="DP516" s="238"/>
      <c r="DQ516" s="238"/>
      <c r="DR516" s="238"/>
      <c r="DS516" s="238"/>
      <c r="DT516" s="238"/>
      <c r="DU516" s="238"/>
      <c r="DV516" s="238"/>
      <c r="DW516" s="238"/>
      <c r="DX516" s="238"/>
      <c r="DY516" s="238"/>
      <c r="DZ516" s="238"/>
      <c r="EA516" s="238"/>
      <c r="EB516" s="238"/>
      <c r="EC516" s="238"/>
      <c r="ED516" s="238"/>
      <c r="EE516" s="238"/>
      <c r="EF516" s="238"/>
      <c r="EG516" s="238"/>
      <c r="EH516" s="238"/>
    </row>
    <row r="517" spans="1:138" s="196" customFormat="1" ht="31.5" hidden="1" customHeight="1" x14ac:dyDescent="0.2">
      <c r="A517" s="192"/>
      <c r="B517" s="172"/>
      <c r="C517" s="265"/>
      <c r="D517" s="172"/>
      <c r="E517" s="172"/>
      <c r="F517" s="172"/>
      <c r="G517" s="195"/>
      <c r="H517" s="258"/>
      <c r="I517" s="258"/>
      <c r="J517" s="258"/>
      <c r="K517" s="258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 t="str">
        <f t="shared" si="49"/>
        <v/>
      </c>
      <c r="AN517" s="269" t="str">
        <f t="shared" si="50"/>
        <v/>
      </c>
      <c r="AO517" s="184"/>
      <c r="AP517" s="185"/>
      <c r="AQ517" s="183" t="str">
        <f t="shared" si="51"/>
        <v/>
      </c>
      <c r="AR517" s="183" t="str">
        <f t="shared" si="52"/>
        <v/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38"/>
      <c r="BR517" s="238"/>
      <c r="BS517" s="238"/>
      <c r="BT517" s="238"/>
      <c r="BU517" s="238"/>
      <c r="BV517" s="238"/>
      <c r="BW517" s="238"/>
      <c r="BX517" s="187"/>
      <c r="BY517" s="183"/>
      <c r="BZ517" s="183"/>
      <c r="CA517" s="183"/>
      <c r="CB517" s="183"/>
      <c r="CC517" s="183"/>
      <c r="CD517" s="183"/>
      <c r="CE517" s="238"/>
      <c r="CF517" s="238" t="str">
        <f t="shared" si="53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186" t="str">
        <f>IFERROR(ROUND((SUM(#REF!)),0),"")</f>
        <v/>
      </c>
      <c r="CP517" s="182"/>
      <c r="CQ517" s="188"/>
      <c r="CR517" s="174"/>
      <c r="CS517" s="174"/>
      <c r="CT517" s="174"/>
      <c r="CU517" s="174"/>
      <c r="CV517" s="230"/>
      <c r="CW517" s="230"/>
      <c r="CX517" s="230"/>
      <c r="CY517" s="230"/>
      <c r="CZ517" s="230"/>
      <c r="DA517" s="230"/>
      <c r="DB517" s="221" t="str">
        <f>IFERROR((AM517-L517)/L517,"")</f>
        <v/>
      </c>
      <c r="DC517" s="231">
        <f t="shared" si="54"/>
        <v>0</v>
      </c>
      <c r="DD517" s="15">
        <f>SUM(BH517:BP517,AV517:BD517)</f>
        <v>0</v>
      </c>
      <c r="DE517" s="258" t="str">
        <f>IFERROR(ROUND(DD517/K517,0),"")</f>
        <v/>
      </c>
      <c r="DF517" s="258" t="str">
        <f>IFERROR(ROUND(CO517/AQ517,1),"")</f>
        <v/>
      </c>
      <c r="DG517" s="231" t="str">
        <f t="shared" si="55"/>
        <v/>
      </c>
      <c r="DH517" s="225" t="str">
        <f t="shared" si="56"/>
        <v/>
      </c>
      <c r="DJ517" s="15" t="str">
        <f>IFERROR(#REF!-AO517,"")</f>
        <v/>
      </c>
      <c r="DL517" s="274" t="str">
        <f>IFERROR(#REF!-L517,"")</f>
        <v/>
      </c>
      <c r="DM517" s="238" t="e">
        <f>IF(#REF!&gt;AP517,0,1)</f>
        <v>#REF!</v>
      </c>
      <c r="DN517" s="238">
        <f>IF(AN517&lt;M517,0,1)</f>
        <v>1</v>
      </c>
      <c r="DO517" s="238">
        <f>IF(AN517&gt;N517,0,1)</f>
        <v>1</v>
      </c>
      <c r="DP517" s="238"/>
      <c r="DQ517" s="238"/>
      <c r="DR517" s="238"/>
      <c r="DS517" s="238"/>
      <c r="DT517" s="238"/>
      <c r="DU517" s="238"/>
      <c r="DV517" s="238"/>
      <c r="DW517" s="238"/>
      <c r="DX517" s="238"/>
      <c r="DY517" s="238"/>
      <c r="DZ517" s="238"/>
      <c r="EA517" s="238"/>
      <c r="EB517" s="238"/>
      <c r="EC517" s="238"/>
      <c r="ED517" s="238"/>
      <c r="EE517" s="238"/>
      <c r="EF517" s="238"/>
      <c r="EG517" s="238"/>
      <c r="EH517" s="238"/>
    </row>
    <row r="518" spans="1:138" s="196" customFormat="1" ht="31.5" hidden="1" customHeight="1" x14ac:dyDescent="0.2">
      <c r="A518" s="192"/>
      <c r="B518" s="172"/>
      <c r="C518" s="265"/>
      <c r="D518" s="172"/>
      <c r="E518" s="172"/>
      <c r="F518" s="172"/>
      <c r="G518" s="195"/>
      <c r="H518" s="258"/>
      <c r="I518" s="258"/>
      <c r="J518" s="258"/>
      <c r="K518" s="258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 t="str">
        <f t="shared" si="49"/>
        <v/>
      </c>
      <c r="AN518" s="269" t="str">
        <f t="shared" si="50"/>
        <v/>
      </c>
      <c r="AO518" s="184"/>
      <c r="AP518" s="185"/>
      <c r="AQ518" s="183" t="str">
        <f t="shared" si="51"/>
        <v/>
      </c>
      <c r="AR518" s="183" t="str">
        <f t="shared" si="52"/>
        <v/>
      </c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38"/>
      <c r="BR518" s="238"/>
      <c r="BS518" s="238"/>
      <c r="BT518" s="238"/>
      <c r="BU518" s="238"/>
      <c r="BV518" s="238"/>
      <c r="BW518" s="238"/>
      <c r="BX518" s="187"/>
      <c r="BY518" s="183"/>
      <c r="BZ518" s="183"/>
      <c r="CA518" s="183"/>
      <c r="CB518" s="183"/>
      <c r="CC518" s="183"/>
      <c r="CD518" s="183"/>
      <c r="CE518" s="238"/>
      <c r="CF518" s="238" t="str">
        <f t="shared" si="53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186" t="str">
        <f>IFERROR(ROUND((SUM(#REF!)),0),"")</f>
        <v/>
      </c>
      <c r="CP518" s="182"/>
      <c r="CQ518" s="188"/>
      <c r="CR518" s="174"/>
      <c r="CS518" s="174"/>
      <c r="CT518" s="174"/>
      <c r="CU518" s="174"/>
      <c r="CV518" s="230"/>
      <c r="CW518" s="230"/>
      <c r="CX518" s="230"/>
      <c r="CY518" s="230"/>
      <c r="CZ518" s="230"/>
      <c r="DA518" s="230"/>
      <c r="DB518" s="221" t="str">
        <f>IFERROR((AM518-L518)/L518,"")</f>
        <v/>
      </c>
      <c r="DC518" s="231">
        <f t="shared" si="54"/>
        <v>0</v>
      </c>
      <c r="DD518" s="15">
        <f>SUM(BH518:BP518,AV518:BD518)</f>
        <v>0</v>
      </c>
      <c r="DE518" s="258" t="str">
        <f>IFERROR(ROUND(DD518/K518,0),"")</f>
        <v/>
      </c>
      <c r="DF518" s="258" t="str">
        <f>IFERROR(ROUND(CO518/AQ518,1),"")</f>
        <v/>
      </c>
      <c r="DG518" s="231" t="str">
        <f t="shared" si="55"/>
        <v/>
      </c>
      <c r="DH518" s="225" t="str">
        <f t="shared" si="56"/>
        <v/>
      </c>
      <c r="DJ518" s="15" t="str">
        <f>IFERROR(#REF!-AO518,"")</f>
        <v/>
      </c>
      <c r="DL518" s="274" t="str">
        <f>IFERROR(#REF!-L518,"")</f>
        <v/>
      </c>
      <c r="DM518" s="238" t="e">
        <f>IF(#REF!&gt;AP518,0,1)</f>
        <v>#REF!</v>
      </c>
      <c r="DN518" s="238">
        <f>IF(AN518&lt;M518,0,1)</f>
        <v>1</v>
      </c>
      <c r="DO518" s="238">
        <f>IF(AN518&gt;N518,0,1)</f>
        <v>1</v>
      </c>
      <c r="DP518" s="238"/>
      <c r="DQ518" s="238"/>
      <c r="DR518" s="238"/>
      <c r="DS518" s="238"/>
      <c r="DT518" s="238"/>
      <c r="DU518" s="238"/>
      <c r="DV518" s="238"/>
      <c r="DW518" s="238"/>
      <c r="DX518" s="238"/>
      <c r="DY518" s="238"/>
      <c r="DZ518" s="238"/>
      <c r="EA518" s="238"/>
      <c r="EB518" s="238"/>
      <c r="EC518" s="238"/>
      <c r="ED518" s="238"/>
      <c r="EE518" s="238"/>
      <c r="EF518" s="238"/>
      <c r="EG518" s="238"/>
      <c r="EH518" s="238"/>
    </row>
    <row r="519" spans="1:138" s="196" customFormat="1" ht="31.5" hidden="1" customHeight="1" x14ac:dyDescent="0.2">
      <c r="A519" s="192"/>
      <c r="B519" s="172"/>
      <c r="C519" s="265"/>
      <c r="D519" s="172"/>
      <c r="E519" s="172"/>
      <c r="F519" s="172"/>
      <c r="G519" s="195"/>
      <c r="H519" s="258"/>
      <c r="I519" s="258"/>
      <c r="J519" s="258"/>
      <c r="K519" s="258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 t="str">
        <f t="shared" si="49"/>
        <v/>
      </c>
      <c r="AN519" s="269" t="str">
        <f t="shared" si="50"/>
        <v/>
      </c>
      <c r="AO519" s="184"/>
      <c r="AP519" s="185"/>
      <c r="AQ519" s="183" t="str">
        <f t="shared" si="51"/>
        <v/>
      </c>
      <c r="AR519" s="183" t="str">
        <f t="shared" si="52"/>
        <v/>
      </c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38"/>
      <c r="BR519" s="238"/>
      <c r="BS519" s="238"/>
      <c r="BT519" s="238"/>
      <c r="BU519" s="238"/>
      <c r="BV519" s="238"/>
      <c r="BW519" s="238"/>
      <c r="BX519" s="187"/>
      <c r="BY519" s="183"/>
      <c r="BZ519" s="183"/>
      <c r="CA519" s="183"/>
      <c r="CB519" s="183"/>
      <c r="CC519" s="183"/>
      <c r="CD519" s="183"/>
      <c r="CE519" s="238"/>
      <c r="CF519" s="238" t="str">
        <f t="shared" si="53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186" t="str">
        <f>IFERROR(ROUND((SUM(#REF!)),0),"")</f>
        <v/>
      </c>
      <c r="CP519" s="182"/>
      <c r="CQ519" s="188"/>
      <c r="CR519" s="174"/>
      <c r="CS519" s="174"/>
      <c r="CT519" s="174"/>
      <c r="CU519" s="174"/>
      <c r="CV519" s="230"/>
      <c r="CW519" s="230"/>
      <c r="CX519" s="230"/>
      <c r="CY519" s="230"/>
      <c r="CZ519" s="230"/>
      <c r="DA519" s="230"/>
      <c r="DB519" s="221" t="str">
        <f>IFERROR((AM519-L519)/L519,"")</f>
        <v/>
      </c>
      <c r="DC519" s="231">
        <f t="shared" si="54"/>
        <v>0</v>
      </c>
      <c r="DD519" s="15">
        <f>SUM(BH519:BP519,AV519:BD519)</f>
        <v>0</v>
      </c>
      <c r="DE519" s="258" t="str">
        <f>IFERROR(ROUND(DD519/K519,0),"")</f>
        <v/>
      </c>
      <c r="DF519" s="258" t="str">
        <f>IFERROR(ROUND(CO519/AQ519,1),"")</f>
        <v/>
      </c>
      <c r="DG519" s="231" t="str">
        <f t="shared" si="55"/>
        <v/>
      </c>
      <c r="DH519" s="225" t="str">
        <f t="shared" si="56"/>
        <v/>
      </c>
      <c r="DJ519" s="15" t="str">
        <f>IFERROR(#REF!-AO519,"")</f>
        <v/>
      </c>
      <c r="DL519" s="274" t="str">
        <f>IFERROR(#REF!-L519,"")</f>
        <v/>
      </c>
      <c r="DM519" s="238" t="e">
        <f>IF(#REF!&gt;AP519,0,1)</f>
        <v>#REF!</v>
      </c>
      <c r="DN519" s="238">
        <f>IF(AN519&lt;M519,0,1)</f>
        <v>1</v>
      </c>
      <c r="DO519" s="238">
        <f>IF(AN519&gt;N519,0,1)</f>
        <v>1</v>
      </c>
      <c r="DP519" s="238"/>
      <c r="DQ519" s="238"/>
      <c r="DR519" s="238"/>
      <c r="DS519" s="238"/>
      <c r="DT519" s="238"/>
      <c r="DU519" s="238"/>
      <c r="DV519" s="238"/>
      <c r="DW519" s="238"/>
      <c r="DX519" s="238"/>
      <c r="DY519" s="238"/>
      <c r="DZ519" s="238"/>
      <c r="EA519" s="238"/>
      <c r="EB519" s="238"/>
      <c r="EC519" s="238"/>
      <c r="ED519" s="238"/>
      <c r="EE519" s="238"/>
      <c r="EF519" s="238"/>
      <c r="EG519" s="238"/>
      <c r="EH519" s="238"/>
    </row>
    <row r="520" spans="1:138" s="196" customFormat="1" ht="31.5" hidden="1" customHeight="1" x14ac:dyDescent="0.2">
      <c r="A520" s="192"/>
      <c r="B520" s="172"/>
      <c r="C520" s="265"/>
      <c r="D520" s="172"/>
      <c r="E520" s="172"/>
      <c r="F520" s="172"/>
      <c r="G520" s="195"/>
      <c r="H520" s="258"/>
      <c r="I520" s="258"/>
      <c r="J520" s="258"/>
      <c r="K520" s="258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 t="str">
        <f t="shared" si="49"/>
        <v/>
      </c>
      <c r="AN520" s="269" t="str">
        <f t="shared" si="50"/>
        <v/>
      </c>
      <c r="AO520" s="184"/>
      <c r="AP520" s="185"/>
      <c r="AQ520" s="183" t="str">
        <f t="shared" si="51"/>
        <v/>
      </c>
      <c r="AR520" s="183" t="str">
        <f t="shared" si="52"/>
        <v/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38"/>
      <c r="BR520" s="238"/>
      <c r="BS520" s="238"/>
      <c r="BT520" s="238"/>
      <c r="BU520" s="238"/>
      <c r="BV520" s="238"/>
      <c r="BW520" s="238"/>
      <c r="BX520" s="187"/>
      <c r="BY520" s="183"/>
      <c r="BZ520" s="183"/>
      <c r="CA520" s="183"/>
      <c r="CB520" s="183"/>
      <c r="CC520" s="183"/>
      <c r="CD520" s="183"/>
      <c r="CE520" s="238"/>
      <c r="CF520" s="238" t="str">
        <f t="shared" si="53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186" t="str">
        <f>IFERROR(ROUND((SUM(#REF!)),0),"")</f>
        <v/>
      </c>
      <c r="CP520" s="182"/>
      <c r="CQ520" s="188"/>
      <c r="CR520" s="174"/>
      <c r="CS520" s="174"/>
      <c r="CT520" s="174"/>
      <c r="CU520" s="174"/>
      <c r="CV520" s="230"/>
      <c r="CW520" s="230"/>
      <c r="CX520" s="230"/>
      <c r="CY520" s="230"/>
      <c r="CZ520" s="230"/>
      <c r="DA520" s="230"/>
      <c r="DB520" s="221" t="str">
        <f>IFERROR((AM520-L520)/L520,"")</f>
        <v/>
      </c>
      <c r="DC520" s="231">
        <f t="shared" si="54"/>
        <v>0</v>
      </c>
      <c r="DD520" s="15">
        <f>SUM(BH520:BP520,AV520:BD520)</f>
        <v>0</v>
      </c>
      <c r="DE520" s="258" t="str">
        <f>IFERROR(ROUND(DD520/K520,0),"")</f>
        <v/>
      </c>
      <c r="DF520" s="258" t="str">
        <f>IFERROR(ROUND(CO520/AQ520,1),"")</f>
        <v/>
      </c>
      <c r="DG520" s="231" t="str">
        <f t="shared" si="55"/>
        <v/>
      </c>
      <c r="DH520" s="225" t="str">
        <f t="shared" si="56"/>
        <v/>
      </c>
      <c r="DJ520" s="15" t="str">
        <f>IFERROR(#REF!-AO520,"")</f>
        <v/>
      </c>
      <c r="DL520" s="274" t="str">
        <f>IFERROR(#REF!-L520,"")</f>
        <v/>
      </c>
      <c r="DM520" s="238" t="e">
        <f>IF(#REF!&gt;AP520,0,1)</f>
        <v>#REF!</v>
      </c>
      <c r="DN520" s="238">
        <f>IF(AN520&lt;M520,0,1)</f>
        <v>1</v>
      </c>
      <c r="DO520" s="238">
        <f>IF(AN520&gt;N520,0,1)</f>
        <v>1</v>
      </c>
      <c r="DP520" s="238"/>
      <c r="DQ520" s="238"/>
      <c r="DR520" s="238"/>
      <c r="DS520" s="238"/>
      <c r="DT520" s="238"/>
      <c r="DU520" s="238"/>
      <c r="DV520" s="238"/>
      <c r="DW520" s="238"/>
      <c r="DX520" s="238"/>
      <c r="DY520" s="238"/>
      <c r="DZ520" s="238"/>
      <c r="EA520" s="238"/>
      <c r="EB520" s="238"/>
      <c r="EC520" s="238"/>
      <c r="ED520" s="238"/>
      <c r="EE520" s="238"/>
      <c r="EF520" s="238"/>
      <c r="EG520" s="238"/>
      <c r="EH520" s="238"/>
    </row>
    <row r="521" spans="1:138" s="196" customFormat="1" ht="31.5" hidden="1" customHeight="1" x14ac:dyDescent="0.2">
      <c r="A521" s="192"/>
      <c r="B521" s="172"/>
      <c r="C521" s="265"/>
      <c r="D521" s="172"/>
      <c r="E521" s="172"/>
      <c r="F521" s="172"/>
      <c r="G521" s="195"/>
      <c r="H521" s="258"/>
      <c r="I521" s="258"/>
      <c r="J521" s="258"/>
      <c r="K521" s="258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 t="str">
        <f t="shared" si="49"/>
        <v/>
      </c>
      <c r="AN521" s="269" t="str">
        <f t="shared" si="50"/>
        <v/>
      </c>
      <c r="AO521" s="184"/>
      <c r="AP521" s="185"/>
      <c r="AQ521" s="183" t="str">
        <f t="shared" si="51"/>
        <v/>
      </c>
      <c r="AR521" s="183" t="str">
        <f t="shared" si="52"/>
        <v/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38"/>
      <c r="BR521" s="238"/>
      <c r="BS521" s="238"/>
      <c r="BT521" s="238"/>
      <c r="BU521" s="238"/>
      <c r="BV521" s="238"/>
      <c r="BW521" s="238"/>
      <c r="BX521" s="187"/>
      <c r="BY521" s="183"/>
      <c r="BZ521" s="183"/>
      <c r="CA521" s="183"/>
      <c r="CB521" s="183"/>
      <c r="CC521" s="183"/>
      <c r="CD521" s="183"/>
      <c r="CE521" s="238"/>
      <c r="CF521" s="238" t="str">
        <f t="shared" si="53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186" t="str">
        <f>IFERROR(ROUND((SUM(#REF!)),0),"")</f>
        <v/>
      </c>
      <c r="CP521" s="182"/>
      <c r="CQ521" s="188"/>
      <c r="CR521" s="174"/>
      <c r="CS521" s="174"/>
      <c r="CT521" s="174"/>
      <c r="CU521" s="174"/>
      <c r="CV521" s="230"/>
      <c r="CW521" s="230"/>
      <c r="CX521" s="230"/>
      <c r="CY521" s="230"/>
      <c r="CZ521" s="230"/>
      <c r="DA521" s="230"/>
      <c r="DB521" s="221" t="str">
        <f>IFERROR((AM521-L521)/L521,"")</f>
        <v/>
      </c>
      <c r="DC521" s="231">
        <f t="shared" si="54"/>
        <v>0</v>
      </c>
      <c r="DD521" s="15">
        <f>SUM(BH521:BP521,AV521:BD521)</f>
        <v>0</v>
      </c>
      <c r="DE521" s="258" t="str">
        <f>IFERROR(ROUND(DD521/K521,0),"")</f>
        <v/>
      </c>
      <c r="DF521" s="258" t="str">
        <f>IFERROR(ROUND(CO521/AQ521,1),"")</f>
        <v/>
      </c>
      <c r="DG521" s="231" t="str">
        <f t="shared" si="55"/>
        <v/>
      </c>
      <c r="DH521" s="225" t="str">
        <f t="shared" si="56"/>
        <v/>
      </c>
      <c r="DJ521" s="15" t="str">
        <f>IFERROR(#REF!-AO521,"")</f>
        <v/>
      </c>
      <c r="DL521" s="274" t="str">
        <f>IFERROR(#REF!-L521,"")</f>
        <v/>
      </c>
      <c r="DM521" s="238" t="e">
        <f>IF(#REF!&gt;AP521,0,1)</f>
        <v>#REF!</v>
      </c>
      <c r="DN521" s="238">
        <f>IF(AN521&lt;M521,0,1)</f>
        <v>1</v>
      </c>
      <c r="DO521" s="238">
        <f>IF(AN521&gt;N521,0,1)</f>
        <v>1</v>
      </c>
      <c r="DP521" s="238"/>
      <c r="DQ521" s="238"/>
      <c r="DR521" s="238"/>
      <c r="DS521" s="238"/>
      <c r="DT521" s="238"/>
      <c r="DU521" s="238"/>
      <c r="DV521" s="238"/>
      <c r="DW521" s="238"/>
      <c r="DX521" s="238"/>
      <c r="DY521" s="238"/>
      <c r="DZ521" s="238"/>
      <c r="EA521" s="238"/>
      <c r="EB521" s="238"/>
      <c r="EC521" s="238"/>
      <c r="ED521" s="238"/>
      <c r="EE521" s="238"/>
      <c r="EF521" s="238"/>
      <c r="EG521" s="238"/>
      <c r="EH521" s="238"/>
    </row>
    <row r="522" spans="1:138" s="196" customFormat="1" ht="31.5" hidden="1" customHeight="1" x14ac:dyDescent="0.2">
      <c r="A522" s="192"/>
      <c r="B522" s="172"/>
      <c r="C522" s="265"/>
      <c r="D522" s="172"/>
      <c r="E522" s="172"/>
      <c r="F522" s="172"/>
      <c r="G522" s="195"/>
      <c r="H522" s="258"/>
      <c r="I522" s="258"/>
      <c r="J522" s="258"/>
      <c r="K522" s="258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 t="str">
        <f t="shared" si="49"/>
        <v/>
      </c>
      <c r="AN522" s="269" t="str">
        <f t="shared" si="50"/>
        <v/>
      </c>
      <c r="AO522" s="184"/>
      <c r="AP522" s="185"/>
      <c r="AQ522" s="183" t="str">
        <f t="shared" si="51"/>
        <v/>
      </c>
      <c r="AR522" s="183" t="str">
        <f t="shared" si="52"/>
        <v/>
      </c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38"/>
      <c r="BR522" s="238"/>
      <c r="BS522" s="238"/>
      <c r="BT522" s="238"/>
      <c r="BU522" s="238"/>
      <c r="BV522" s="238"/>
      <c r="BW522" s="238"/>
      <c r="BX522" s="187"/>
      <c r="BY522" s="183"/>
      <c r="BZ522" s="183"/>
      <c r="CA522" s="183"/>
      <c r="CB522" s="183"/>
      <c r="CC522" s="183"/>
      <c r="CD522" s="183"/>
      <c r="CE522" s="238"/>
      <c r="CF522" s="238" t="str">
        <f t="shared" si="53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186" t="str">
        <f>IFERROR(ROUND((SUM(#REF!)),0),"")</f>
        <v/>
      </c>
      <c r="CP522" s="182"/>
      <c r="CQ522" s="188"/>
      <c r="CR522" s="174"/>
      <c r="CS522" s="174"/>
      <c r="CT522" s="174"/>
      <c r="CU522" s="174"/>
      <c r="CV522" s="230"/>
      <c r="CW522" s="230"/>
      <c r="CX522" s="230"/>
      <c r="CY522" s="230"/>
      <c r="CZ522" s="230"/>
      <c r="DA522" s="230"/>
      <c r="DB522" s="221" t="str">
        <f>IFERROR((AM522-L522)/L522,"")</f>
        <v/>
      </c>
      <c r="DC522" s="231">
        <f t="shared" si="54"/>
        <v>0</v>
      </c>
      <c r="DD522" s="15">
        <f>SUM(BH522:BP522,AV522:BD522)</f>
        <v>0</v>
      </c>
      <c r="DE522" s="258" t="str">
        <f>IFERROR(ROUND(DD522/K522,0),"")</f>
        <v/>
      </c>
      <c r="DF522" s="258" t="str">
        <f>IFERROR(ROUND(CO522/AQ522,1),"")</f>
        <v/>
      </c>
      <c r="DG522" s="231" t="str">
        <f t="shared" si="55"/>
        <v/>
      </c>
      <c r="DH522" s="225" t="str">
        <f t="shared" si="56"/>
        <v/>
      </c>
      <c r="DJ522" s="15" t="str">
        <f>IFERROR(#REF!-AO522,"")</f>
        <v/>
      </c>
      <c r="DL522" s="274" t="str">
        <f>IFERROR(#REF!-L522,"")</f>
        <v/>
      </c>
      <c r="DM522" s="238" t="e">
        <f>IF(#REF!&gt;AP522,0,1)</f>
        <v>#REF!</v>
      </c>
      <c r="DN522" s="238">
        <f>IF(AN522&lt;M522,0,1)</f>
        <v>1</v>
      </c>
      <c r="DO522" s="238">
        <f>IF(AN522&gt;N522,0,1)</f>
        <v>1</v>
      </c>
      <c r="DP522" s="238"/>
      <c r="DQ522" s="238"/>
      <c r="DR522" s="238"/>
      <c r="DS522" s="238"/>
      <c r="DT522" s="238"/>
      <c r="DU522" s="238"/>
      <c r="DV522" s="238"/>
      <c r="DW522" s="238"/>
      <c r="DX522" s="238"/>
      <c r="DY522" s="238"/>
      <c r="DZ522" s="238"/>
      <c r="EA522" s="238"/>
      <c r="EB522" s="238"/>
      <c r="EC522" s="238"/>
      <c r="ED522" s="238"/>
      <c r="EE522" s="238"/>
      <c r="EF522" s="238"/>
      <c r="EG522" s="238"/>
      <c r="EH522" s="238"/>
    </row>
    <row r="523" spans="1:138" s="196" customFormat="1" ht="31.5" hidden="1" customHeight="1" x14ac:dyDescent="0.2">
      <c r="A523" s="192"/>
      <c r="B523" s="172"/>
      <c r="C523" s="265"/>
      <c r="D523" s="172"/>
      <c r="E523" s="172"/>
      <c r="F523" s="172"/>
      <c r="G523" s="195"/>
      <c r="H523" s="258"/>
      <c r="I523" s="258"/>
      <c r="J523" s="258"/>
      <c r="K523" s="258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 t="str">
        <f t="shared" si="49"/>
        <v/>
      </c>
      <c r="AN523" s="269" t="str">
        <f t="shared" si="50"/>
        <v/>
      </c>
      <c r="AO523" s="184"/>
      <c r="AP523" s="185"/>
      <c r="AQ523" s="183" t="str">
        <f t="shared" si="51"/>
        <v/>
      </c>
      <c r="AR523" s="183" t="str">
        <f t="shared" si="52"/>
        <v/>
      </c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38"/>
      <c r="BR523" s="238"/>
      <c r="BS523" s="238"/>
      <c r="BT523" s="238"/>
      <c r="BU523" s="238"/>
      <c r="BV523" s="238"/>
      <c r="BW523" s="238"/>
      <c r="BX523" s="187"/>
      <c r="BY523" s="183"/>
      <c r="BZ523" s="183"/>
      <c r="CA523" s="183"/>
      <c r="CB523" s="183"/>
      <c r="CC523" s="183"/>
      <c r="CD523" s="183"/>
      <c r="CE523" s="238"/>
      <c r="CF523" s="238" t="str">
        <f t="shared" si="53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186" t="str">
        <f>IFERROR(ROUND((SUM(#REF!)),0),"")</f>
        <v/>
      </c>
      <c r="CP523" s="182"/>
      <c r="CQ523" s="188"/>
      <c r="CR523" s="174"/>
      <c r="CS523" s="174"/>
      <c r="CT523" s="174"/>
      <c r="CU523" s="174"/>
      <c r="CV523" s="230"/>
      <c r="CW523" s="230"/>
      <c r="CX523" s="230"/>
      <c r="CY523" s="230"/>
      <c r="CZ523" s="230"/>
      <c r="DA523" s="230"/>
      <c r="DB523" s="221" t="str">
        <f>IFERROR((AM523-L523)/L523,"")</f>
        <v/>
      </c>
      <c r="DC523" s="231">
        <f t="shared" si="54"/>
        <v>0</v>
      </c>
      <c r="DD523" s="15">
        <f>SUM(BH523:BP523,AV523:BD523)</f>
        <v>0</v>
      </c>
      <c r="DE523" s="258" t="str">
        <f>IFERROR(ROUND(DD523/K523,0),"")</f>
        <v/>
      </c>
      <c r="DF523" s="258" t="str">
        <f>IFERROR(ROUND(CO523/AQ523,1),"")</f>
        <v/>
      </c>
      <c r="DG523" s="231" t="str">
        <f t="shared" si="55"/>
        <v/>
      </c>
      <c r="DH523" s="225" t="str">
        <f t="shared" si="56"/>
        <v/>
      </c>
      <c r="DJ523" s="15" t="str">
        <f>IFERROR(#REF!-AO523,"")</f>
        <v/>
      </c>
      <c r="DL523" s="274" t="str">
        <f>IFERROR(#REF!-L523,"")</f>
        <v/>
      </c>
      <c r="DM523" s="238" t="e">
        <f>IF(#REF!&gt;AP523,0,1)</f>
        <v>#REF!</v>
      </c>
      <c r="DN523" s="238">
        <f>IF(AN523&lt;M523,0,1)</f>
        <v>1</v>
      </c>
      <c r="DO523" s="238">
        <f>IF(AN523&gt;N523,0,1)</f>
        <v>1</v>
      </c>
      <c r="DP523" s="238"/>
      <c r="DQ523" s="238"/>
      <c r="DR523" s="238"/>
      <c r="DS523" s="238"/>
      <c r="DT523" s="238"/>
      <c r="DU523" s="238"/>
      <c r="DV523" s="238"/>
      <c r="DW523" s="238"/>
      <c r="DX523" s="238"/>
      <c r="DY523" s="238"/>
      <c r="DZ523" s="238"/>
      <c r="EA523" s="238"/>
      <c r="EB523" s="238"/>
      <c r="EC523" s="238"/>
      <c r="ED523" s="238"/>
      <c r="EE523" s="238"/>
      <c r="EF523" s="238"/>
      <c r="EG523" s="238"/>
      <c r="EH523" s="238"/>
    </row>
    <row r="524" spans="1:138" s="196" customFormat="1" ht="31.5" hidden="1" customHeight="1" x14ac:dyDescent="0.2">
      <c r="A524" s="192"/>
      <c r="B524" s="172"/>
      <c r="C524" s="265"/>
      <c r="D524" s="172"/>
      <c r="E524" s="172"/>
      <c r="F524" s="172"/>
      <c r="G524" s="195"/>
      <c r="H524" s="258"/>
      <c r="I524" s="258"/>
      <c r="J524" s="258"/>
      <c r="K524" s="258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 t="str">
        <f t="shared" si="49"/>
        <v/>
      </c>
      <c r="AN524" s="269" t="str">
        <f t="shared" si="50"/>
        <v/>
      </c>
      <c r="AO524" s="184"/>
      <c r="AP524" s="185"/>
      <c r="AQ524" s="183" t="str">
        <f t="shared" si="51"/>
        <v/>
      </c>
      <c r="AR524" s="183" t="str">
        <f t="shared" si="52"/>
        <v/>
      </c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38"/>
      <c r="BR524" s="238"/>
      <c r="BS524" s="238"/>
      <c r="BT524" s="238"/>
      <c r="BU524" s="238"/>
      <c r="BV524" s="238"/>
      <c r="BW524" s="238"/>
      <c r="BX524" s="187"/>
      <c r="BY524" s="183"/>
      <c r="BZ524" s="183"/>
      <c r="CA524" s="183"/>
      <c r="CB524" s="183"/>
      <c r="CC524" s="183"/>
      <c r="CD524" s="183"/>
      <c r="CE524" s="238"/>
      <c r="CF524" s="238" t="str">
        <f t="shared" si="53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186" t="str">
        <f>IFERROR(ROUND((SUM(#REF!)),0),"")</f>
        <v/>
      </c>
      <c r="CP524" s="182"/>
      <c r="CQ524" s="188"/>
      <c r="CR524" s="174"/>
      <c r="CS524" s="174"/>
      <c r="CT524" s="174"/>
      <c r="CU524" s="174"/>
      <c r="CV524" s="230"/>
      <c r="CW524" s="230"/>
      <c r="CX524" s="230"/>
      <c r="CY524" s="230"/>
      <c r="CZ524" s="230"/>
      <c r="DA524" s="230"/>
      <c r="DB524" s="221" t="str">
        <f>IFERROR((AM524-L524)/L524,"")</f>
        <v/>
      </c>
      <c r="DC524" s="231">
        <f t="shared" si="54"/>
        <v>0</v>
      </c>
      <c r="DD524" s="15">
        <f>SUM(BH524:BP524,AV524:BD524)</f>
        <v>0</v>
      </c>
      <c r="DE524" s="258" t="str">
        <f>IFERROR(ROUND(DD524/K524,0),"")</f>
        <v/>
      </c>
      <c r="DF524" s="258" t="str">
        <f>IFERROR(ROUND(CO524/AQ524,1),"")</f>
        <v/>
      </c>
      <c r="DG524" s="231" t="str">
        <f t="shared" si="55"/>
        <v/>
      </c>
      <c r="DH524" s="225" t="str">
        <f t="shared" si="56"/>
        <v/>
      </c>
      <c r="DJ524" s="15" t="str">
        <f>IFERROR(#REF!-AO524,"")</f>
        <v/>
      </c>
      <c r="DL524" s="274" t="str">
        <f>IFERROR(#REF!-L524,"")</f>
        <v/>
      </c>
      <c r="DM524" s="238" t="e">
        <f>IF(#REF!&gt;AP524,0,1)</f>
        <v>#REF!</v>
      </c>
      <c r="DN524" s="238">
        <f>IF(AN524&lt;M524,0,1)</f>
        <v>1</v>
      </c>
      <c r="DO524" s="238">
        <f>IF(AN524&gt;N524,0,1)</f>
        <v>1</v>
      </c>
      <c r="DP524" s="238"/>
      <c r="DQ524" s="238"/>
      <c r="DR524" s="238"/>
      <c r="DS524" s="238"/>
      <c r="DT524" s="238"/>
      <c r="DU524" s="238"/>
      <c r="DV524" s="238"/>
      <c r="DW524" s="238"/>
      <c r="DX524" s="238"/>
      <c r="DY524" s="238"/>
      <c r="DZ524" s="238"/>
      <c r="EA524" s="238"/>
      <c r="EB524" s="238"/>
      <c r="EC524" s="238"/>
      <c r="ED524" s="238"/>
      <c r="EE524" s="238"/>
      <c r="EF524" s="238"/>
      <c r="EG524" s="238"/>
      <c r="EH524" s="238"/>
    </row>
    <row r="525" spans="1:138" s="196" customFormat="1" ht="31.5" hidden="1" customHeight="1" x14ac:dyDescent="0.2">
      <c r="A525" s="192"/>
      <c r="B525" s="172"/>
      <c r="C525" s="265"/>
      <c r="D525" s="172"/>
      <c r="E525" s="172"/>
      <c r="F525" s="172"/>
      <c r="G525" s="195"/>
      <c r="H525" s="258"/>
      <c r="I525" s="258"/>
      <c r="J525" s="258"/>
      <c r="K525" s="258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 t="str">
        <f t="shared" si="49"/>
        <v/>
      </c>
      <c r="AN525" s="269" t="str">
        <f t="shared" si="50"/>
        <v/>
      </c>
      <c r="AO525" s="184"/>
      <c r="AP525" s="185"/>
      <c r="AQ525" s="183" t="str">
        <f t="shared" si="51"/>
        <v/>
      </c>
      <c r="AR525" s="183" t="str">
        <f t="shared" si="52"/>
        <v/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38"/>
      <c r="BR525" s="238"/>
      <c r="BS525" s="238"/>
      <c r="BT525" s="238"/>
      <c r="BU525" s="238"/>
      <c r="BV525" s="238"/>
      <c r="BW525" s="238"/>
      <c r="BX525" s="187"/>
      <c r="BY525" s="183"/>
      <c r="BZ525" s="183"/>
      <c r="CA525" s="183"/>
      <c r="CB525" s="183"/>
      <c r="CC525" s="183"/>
      <c r="CD525" s="183"/>
      <c r="CE525" s="238"/>
      <c r="CF525" s="238" t="str">
        <f t="shared" si="53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186" t="str">
        <f>IFERROR(ROUND((SUM(#REF!)),0),"")</f>
        <v/>
      </c>
      <c r="CP525" s="182"/>
      <c r="CQ525" s="188"/>
      <c r="CR525" s="174"/>
      <c r="CS525" s="174"/>
      <c r="CT525" s="174"/>
      <c r="CU525" s="174"/>
      <c r="CV525" s="230"/>
      <c r="CW525" s="230"/>
      <c r="CX525" s="230"/>
      <c r="CY525" s="230"/>
      <c r="CZ525" s="230"/>
      <c r="DA525" s="230"/>
      <c r="DB525" s="221" t="str">
        <f>IFERROR((AM525-L525)/L525,"")</f>
        <v/>
      </c>
      <c r="DC525" s="231">
        <f t="shared" si="54"/>
        <v>0</v>
      </c>
      <c r="DD525" s="15">
        <f>SUM(BH525:BP525,AV525:BD525)</f>
        <v>0</v>
      </c>
      <c r="DE525" s="258" t="str">
        <f>IFERROR(ROUND(DD525/K525,0),"")</f>
        <v/>
      </c>
      <c r="DF525" s="258" t="str">
        <f>IFERROR(ROUND(CO525/AQ525,1),"")</f>
        <v/>
      </c>
      <c r="DG525" s="231" t="str">
        <f t="shared" si="55"/>
        <v/>
      </c>
      <c r="DH525" s="225" t="str">
        <f t="shared" si="56"/>
        <v/>
      </c>
      <c r="DJ525" s="15" t="str">
        <f>IFERROR(#REF!-AO525,"")</f>
        <v/>
      </c>
      <c r="DL525" s="274" t="str">
        <f>IFERROR(#REF!-L525,"")</f>
        <v/>
      </c>
      <c r="DM525" s="238" t="e">
        <f>IF(#REF!&gt;AP525,0,1)</f>
        <v>#REF!</v>
      </c>
      <c r="DN525" s="238">
        <f>IF(AN525&lt;M525,0,1)</f>
        <v>1</v>
      </c>
      <c r="DO525" s="238">
        <f>IF(AN525&gt;N525,0,1)</f>
        <v>1</v>
      </c>
      <c r="DP525" s="238"/>
      <c r="DQ525" s="238"/>
      <c r="DR525" s="238"/>
      <c r="DS525" s="238"/>
      <c r="DT525" s="238"/>
      <c r="DU525" s="238"/>
      <c r="DV525" s="238"/>
      <c r="DW525" s="238"/>
      <c r="DX525" s="238"/>
      <c r="DY525" s="238"/>
      <c r="DZ525" s="238"/>
      <c r="EA525" s="238"/>
      <c r="EB525" s="238"/>
      <c r="EC525" s="238"/>
      <c r="ED525" s="238"/>
      <c r="EE525" s="238"/>
      <c r="EF525" s="238"/>
      <c r="EG525" s="238"/>
      <c r="EH525" s="238"/>
    </row>
    <row r="526" spans="1:138" s="196" customFormat="1" ht="31.5" hidden="1" customHeight="1" x14ac:dyDescent="0.2">
      <c r="A526" s="192"/>
      <c r="B526" s="172"/>
      <c r="C526" s="265"/>
      <c r="D526" s="172"/>
      <c r="E526" s="172"/>
      <c r="F526" s="172"/>
      <c r="G526" s="195"/>
      <c r="H526" s="258"/>
      <c r="I526" s="258"/>
      <c r="J526" s="258"/>
      <c r="K526" s="258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 t="str">
        <f t="shared" si="49"/>
        <v/>
      </c>
      <c r="AN526" s="269" t="str">
        <f t="shared" si="50"/>
        <v/>
      </c>
      <c r="AO526" s="184"/>
      <c r="AP526" s="185"/>
      <c r="AQ526" s="183" t="str">
        <f t="shared" si="51"/>
        <v/>
      </c>
      <c r="AR526" s="183" t="str">
        <f t="shared" si="52"/>
        <v/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38"/>
      <c r="BR526" s="238"/>
      <c r="BS526" s="238"/>
      <c r="BT526" s="238"/>
      <c r="BU526" s="238"/>
      <c r="BV526" s="238"/>
      <c r="BW526" s="238"/>
      <c r="BX526" s="187"/>
      <c r="BY526" s="183"/>
      <c r="BZ526" s="183"/>
      <c r="CA526" s="183"/>
      <c r="CB526" s="183"/>
      <c r="CC526" s="183"/>
      <c r="CD526" s="183"/>
      <c r="CE526" s="238"/>
      <c r="CF526" s="238" t="str">
        <f t="shared" si="53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186" t="str">
        <f>IFERROR(ROUND((SUM(#REF!)),0),"")</f>
        <v/>
      </c>
      <c r="CP526" s="182"/>
      <c r="CQ526" s="188"/>
      <c r="CR526" s="174"/>
      <c r="CS526" s="174"/>
      <c r="CT526" s="174"/>
      <c r="CU526" s="174"/>
      <c r="CV526" s="230"/>
      <c r="CW526" s="230"/>
      <c r="CX526" s="230"/>
      <c r="CY526" s="230"/>
      <c r="CZ526" s="230"/>
      <c r="DA526" s="230"/>
      <c r="DB526" s="221" t="str">
        <f>IFERROR((AM526-L526)/L526,"")</f>
        <v/>
      </c>
      <c r="DC526" s="231">
        <f t="shared" si="54"/>
        <v>0</v>
      </c>
      <c r="DD526" s="15">
        <f>SUM(BH526:BP526,AV526:BD526)</f>
        <v>0</v>
      </c>
      <c r="DE526" s="258" t="str">
        <f>IFERROR(ROUND(DD526/K526,0),"")</f>
        <v/>
      </c>
      <c r="DF526" s="258" t="str">
        <f>IFERROR(ROUND(CO526/AQ526,1),"")</f>
        <v/>
      </c>
      <c r="DG526" s="231" t="str">
        <f t="shared" si="55"/>
        <v/>
      </c>
      <c r="DH526" s="225" t="str">
        <f t="shared" si="56"/>
        <v/>
      </c>
      <c r="DJ526" s="15" t="str">
        <f>IFERROR(#REF!-AO526,"")</f>
        <v/>
      </c>
      <c r="DL526" s="274" t="str">
        <f>IFERROR(#REF!-L526,"")</f>
        <v/>
      </c>
      <c r="DM526" s="238" t="e">
        <f>IF(#REF!&gt;AP526,0,1)</f>
        <v>#REF!</v>
      </c>
      <c r="DN526" s="238">
        <f>IF(AN526&lt;M526,0,1)</f>
        <v>1</v>
      </c>
      <c r="DO526" s="238">
        <f>IF(AN526&gt;N526,0,1)</f>
        <v>1</v>
      </c>
      <c r="DP526" s="238"/>
      <c r="DQ526" s="238"/>
      <c r="DR526" s="238"/>
      <c r="DS526" s="238"/>
      <c r="DT526" s="238"/>
      <c r="DU526" s="238"/>
      <c r="DV526" s="238"/>
      <c r="DW526" s="238"/>
      <c r="DX526" s="238"/>
      <c r="DY526" s="238"/>
      <c r="DZ526" s="238"/>
      <c r="EA526" s="238"/>
      <c r="EB526" s="238"/>
      <c r="EC526" s="238"/>
      <c r="ED526" s="238"/>
      <c r="EE526" s="238"/>
      <c r="EF526" s="238"/>
      <c r="EG526" s="238"/>
      <c r="EH526" s="238"/>
    </row>
    <row r="527" spans="1:138" s="196" customFormat="1" ht="31.5" hidden="1" customHeight="1" x14ac:dyDescent="0.2">
      <c r="A527" s="192"/>
      <c r="B527" s="172"/>
      <c r="C527" s="265"/>
      <c r="D527" s="172"/>
      <c r="E527" s="172"/>
      <c r="F527" s="172"/>
      <c r="G527" s="195"/>
      <c r="H527" s="258"/>
      <c r="I527" s="258"/>
      <c r="J527" s="258"/>
      <c r="K527" s="258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 t="str">
        <f t="shared" si="49"/>
        <v/>
      </c>
      <c r="AN527" s="269" t="str">
        <f t="shared" si="50"/>
        <v/>
      </c>
      <c r="AO527" s="184"/>
      <c r="AP527" s="185"/>
      <c r="AQ527" s="183" t="str">
        <f t="shared" si="51"/>
        <v/>
      </c>
      <c r="AR527" s="183" t="str">
        <f t="shared" si="52"/>
        <v/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38"/>
      <c r="BR527" s="238"/>
      <c r="BS527" s="238"/>
      <c r="BT527" s="238"/>
      <c r="BU527" s="238"/>
      <c r="BV527" s="238"/>
      <c r="BW527" s="238"/>
      <c r="BX527" s="187"/>
      <c r="BY527" s="183"/>
      <c r="BZ527" s="183"/>
      <c r="CA527" s="183"/>
      <c r="CB527" s="183"/>
      <c r="CC527" s="183"/>
      <c r="CD527" s="183"/>
      <c r="CE527" s="238"/>
      <c r="CF527" s="238" t="str">
        <f t="shared" si="53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186" t="str">
        <f>IFERROR(ROUND((SUM(#REF!)),0),"")</f>
        <v/>
      </c>
      <c r="CP527" s="182"/>
      <c r="CQ527" s="188"/>
      <c r="CR527" s="174"/>
      <c r="CS527" s="174"/>
      <c r="CT527" s="174"/>
      <c r="CU527" s="174"/>
      <c r="CV527" s="230"/>
      <c r="CW527" s="230"/>
      <c r="CX527" s="230"/>
      <c r="CY527" s="230"/>
      <c r="CZ527" s="230"/>
      <c r="DA527" s="230"/>
      <c r="DB527" s="221" t="str">
        <f>IFERROR((AM527-L527)/L527,"")</f>
        <v/>
      </c>
      <c r="DC527" s="231">
        <f t="shared" si="54"/>
        <v>0</v>
      </c>
      <c r="DD527" s="15">
        <f>SUM(BH527:BP527,AV527:BD527)</f>
        <v>0</v>
      </c>
      <c r="DE527" s="258" t="str">
        <f>IFERROR(ROUND(DD527/K527,0),"")</f>
        <v/>
      </c>
      <c r="DF527" s="258" t="str">
        <f>IFERROR(ROUND(CO527/AQ527,1),"")</f>
        <v/>
      </c>
      <c r="DG527" s="231" t="str">
        <f t="shared" si="55"/>
        <v/>
      </c>
      <c r="DH527" s="225" t="str">
        <f t="shared" si="56"/>
        <v/>
      </c>
      <c r="DJ527" s="15" t="str">
        <f>IFERROR(#REF!-AO527,"")</f>
        <v/>
      </c>
      <c r="DL527" s="274" t="str">
        <f>IFERROR(#REF!-L527,"")</f>
        <v/>
      </c>
      <c r="DM527" s="238" t="e">
        <f>IF(#REF!&gt;AP527,0,1)</f>
        <v>#REF!</v>
      </c>
      <c r="DN527" s="238">
        <f>IF(AN527&lt;M527,0,1)</f>
        <v>1</v>
      </c>
      <c r="DO527" s="238">
        <f>IF(AN527&gt;N527,0,1)</f>
        <v>1</v>
      </c>
      <c r="DP527" s="238"/>
      <c r="DQ527" s="238"/>
      <c r="DR527" s="238"/>
      <c r="DS527" s="238"/>
      <c r="DT527" s="238"/>
      <c r="DU527" s="238"/>
      <c r="DV527" s="238"/>
      <c r="DW527" s="238"/>
      <c r="DX527" s="238"/>
      <c r="DY527" s="238"/>
      <c r="DZ527" s="238"/>
      <c r="EA527" s="238"/>
      <c r="EB527" s="238"/>
      <c r="EC527" s="238"/>
      <c r="ED527" s="238"/>
      <c r="EE527" s="238"/>
      <c r="EF527" s="238"/>
      <c r="EG527" s="238"/>
      <c r="EH527" s="238"/>
    </row>
    <row r="528" spans="1:138" s="196" customFormat="1" ht="31.5" hidden="1" customHeight="1" x14ac:dyDescent="0.2">
      <c r="A528" s="192"/>
      <c r="B528" s="172"/>
      <c r="C528" s="265"/>
      <c r="D528" s="172"/>
      <c r="E528" s="172"/>
      <c r="F528" s="172"/>
      <c r="G528" s="195"/>
      <c r="H528" s="258"/>
      <c r="I528" s="258"/>
      <c r="J528" s="258"/>
      <c r="K528" s="258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 t="str">
        <f t="shared" si="49"/>
        <v/>
      </c>
      <c r="AN528" s="269" t="str">
        <f t="shared" si="50"/>
        <v/>
      </c>
      <c r="AO528" s="184"/>
      <c r="AP528" s="185"/>
      <c r="AQ528" s="183" t="str">
        <f t="shared" si="51"/>
        <v/>
      </c>
      <c r="AR528" s="183" t="str">
        <f t="shared" si="52"/>
        <v/>
      </c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38"/>
      <c r="BR528" s="238"/>
      <c r="BS528" s="238"/>
      <c r="BT528" s="238"/>
      <c r="BU528" s="238"/>
      <c r="BV528" s="238"/>
      <c r="BW528" s="238"/>
      <c r="BX528" s="187"/>
      <c r="BY528" s="183"/>
      <c r="BZ528" s="183"/>
      <c r="CA528" s="183"/>
      <c r="CB528" s="183"/>
      <c r="CC528" s="183"/>
      <c r="CD528" s="183"/>
      <c r="CE528" s="238"/>
      <c r="CF528" s="238" t="str">
        <f t="shared" si="53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186" t="str">
        <f>IFERROR(ROUND((SUM(#REF!)),0),"")</f>
        <v/>
      </c>
      <c r="CP528" s="182"/>
      <c r="CQ528" s="188"/>
      <c r="CR528" s="174"/>
      <c r="CS528" s="174"/>
      <c r="CT528" s="174"/>
      <c r="CU528" s="174"/>
      <c r="CV528" s="230"/>
      <c r="CW528" s="230"/>
      <c r="CX528" s="230"/>
      <c r="CY528" s="230"/>
      <c r="CZ528" s="230"/>
      <c r="DA528" s="230"/>
      <c r="DB528" s="221" t="str">
        <f>IFERROR((AM528-L528)/L528,"")</f>
        <v/>
      </c>
      <c r="DC528" s="231">
        <f t="shared" si="54"/>
        <v>0</v>
      </c>
      <c r="DD528" s="15">
        <f>SUM(BH528:BP528,AV528:BD528)</f>
        <v>0</v>
      </c>
      <c r="DE528" s="258" t="str">
        <f>IFERROR(ROUND(DD528/K528,0),"")</f>
        <v/>
      </c>
      <c r="DF528" s="258" t="str">
        <f>IFERROR(ROUND(CO528/AQ528,1),"")</f>
        <v/>
      </c>
      <c r="DG528" s="231" t="str">
        <f t="shared" si="55"/>
        <v/>
      </c>
      <c r="DH528" s="225" t="str">
        <f t="shared" si="56"/>
        <v/>
      </c>
      <c r="DJ528" s="15" t="str">
        <f>IFERROR(#REF!-AO528,"")</f>
        <v/>
      </c>
      <c r="DL528" s="274" t="str">
        <f>IFERROR(#REF!-L528,"")</f>
        <v/>
      </c>
      <c r="DM528" s="238" t="e">
        <f>IF(#REF!&gt;AP528,0,1)</f>
        <v>#REF!</v>
      </c>
      <c r="DN528" s="238">
        <f>IF(AN528&lt;M528,0,1)</f>
        <v>1</v>
      </c>
      <c r="DO528" s="238">
        <f>IF(AN528&gt;N528,0,1)</f>
        <v>1</v>
      </c>
      <c r="DP528" s="238"/>
      <c r="DQ528" s="238"/>
      <c r="DR528" s="238"/>
      <c r="DS528" s="238"/>
      <c r="DT528" s="238"/>
      <c r="DU528" s="238"/>
      <c r="DV528" s="238"/>
      <c r="DW528" s="238"/>
      <c r="DX528" s="238"/>
      <c r="DY528" s="238"/>
      <c r="DZ528" s="238"/>
      <c r="EA528" s="238"/>
      <c r="EB528" s="238"/>
      <c r="EC528" s="238"/>
      <c r="ED528" s="238"/>
      <c r="EE528" s="238"/>
      <c r="EF528" s="238"/>
      <c r="EG528" s="238"/>
      <c r="EH528" s="238"/>
    </row>
    <row r="529" spans="1:138" s="196" customFormat="1" ht="31.5" hidden="1" customHeight="1" x14ac:dyDescent="0.2">
      <c r="A529" s="192"/>
      <c r="B529" s="172"/>
      <c r="C529" s="265"/>
      <c r="D529" s="172"/>
      <c r="E529" s="172"/>
      <c r="F529" s="172"/>
      <c r="G529" s="195"/>
      <c r="H529" s="258"/>
      <c r="I529" s="258"/>
      <c r="J529" s="258"/>
      <c r="K529" s="258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 t="str">
        <f t="shared" si="49"/>
        <v/>
      </c>
      <c r="AN529" s="269" t="str">
        <f t="shared" si="50"/>
        <v/>
      </c>
      <c r="AO529" s="184"/>
      <c r="AP529" s="185"/>
      <c r="AQ529" s="183" t="str">
        <f t="shared" si="51"/>
        <v/>
      </c>
      <c r="AR529" s="183" t="str">
        <f t="shared" si="52"/>
        <v/>
      </c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38"/>
      <c r="BR529" s="238"/>
      <c r="BS529" s="238"/>
      <c r="BT529" s="238"/>
      <c r="BU529" s="238"/>
      <c r="BV529" s="238"/>
      <c r="BW529" s="238"/>
      <c r="BX529" s="187"/>
      <c r="BY529" s="183"/>
      <c r="BZ529" s="183"/>
      <c r="CA529" s="183"/>
      <c r="CB529" s="183"/>
      <c r="CC529" s="183"/>
      <c r="CD529" s="183"/>
      <c r="CE529" s="238"/>
      <c r="CF529" s="238" t="str">
        <f t="shared" si="53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186" t="str">
        <f>IFERROR(ROUND((SUM(#REF!)),0),"")</f>
        <v/>
      </c>
      <c r="CP529" s="182"/>
      <c r="CQ529" s="188"/>
      <c r="CR529" s="174"/>
      <c r="CS529" s="174"/>
      <c r="CT529" s="174"/>
      <c r="CU529" s="174"/>
      <c r="CV529" s="230"/>
      <c r="CW529" s="230"/>
      <c r="CX529" s="230"/>
      <c r="CY529" s="230"/>
      <c r="CZ529" s="230"/>
      <c r="DA529" s="230"/>
      <c r="DB529" s="221" t="str">
        <f>IFERROR((AM529-L529)/L529,"")</f>
        <v/>
      </c>
      <c r="DC529" s="231">
        <f t="shared" si="54"/>
        <v>0</v>
      </c>
      <c r="DD529" s="15">
        <f>SUM(BH529:BP529,AV529:BD529)</f>
        <v>0</v>
      </c>
      <c r="DE529" s="258" t="str">
        <f>IFERROR(ROUND(DD529/K529,0),"")</f>
        <v/>
      </c>
      <c r="DF529" s="258" t="str">
        <f>IFERROR(ROUND(CO529/AQ529,1),"")</f>
        <v/>
      </c>
      <c r="DG529" s="231" t="str">
        <f t="shared" si="55"/>
        <v/>
      </c>
      <c r="DH529" s="225" t="str">
        <f t="shared" si="56"/>
        <v/>
      </c>
      <c r="DJ529" s="15" t="str">
        <f>IFERROR(#REF!-AO529,"")</f>
        <v/>
      </c>
      <c r="DL529" s="274" t="str">
        <f>IFERROR(#REF!-L529,"")</f>
        <v/>
      </c>
      <c r="DM529" s="238" t="e">
        <f>IF(#REF!&gt;AP529,0,1)</f>
        <v>#REF!</v>
      </c>
      <c r="DN529" s="238">
        <f>IF(AN529&lt;M529,0,1)</f>
        <v>1</v>
      </c>
      <c r="DO529" s="238">
        <f>IF(AN529&gt;N529,0,1)</f>
        <v>1</v>
      </c>
      <c r="DP529" s="238"/>
      <c r="DQ529" s="238"/>
      <c r="DR529" s="238"/>
      <c r="DS529" s="238"/>
      <c r="DT529" s="238"/>
      <c r="DU529" s="238"/>
      <c r="DV529" s="238"/>
      <c r="DW529" s="238"/>
      <c r="DX529" s="238"/>
      <c r="DY529" s="238"/>
      <c r="DZ529" s="238"/>
      <c r="EA529" s="238"/>
      <c r="EB529" s="238"/>
      <c r="EC529" s="238"/>
      <c r="ED529" s="238"/>
      <c r="EE529" s="238"/>
      <c r="EF529" s="238"/>
      <c r="EG529" s="238"/>
      <c r="EH529" s="238"/>
    </row>
    <row r="530" spans="1:138" s="196" customFormat="1" ht="31.5" hidden="1" customHeight="1" x14ac:dyDescent="0.2">
      <c r="A530" s="192"/>
      <c r="B530" s="172"/>
      <c r="C530" s="265"/>
      <c r="D530" s="172"/>
      <c r="E530" s="172"/>
      <c r="F530" s="172"/>
      <c r="G530" s="195"/>
      <c r="H530" s="258"/>
      <c r="I530" s="258"/>
      <c r="J530" s="258"/>
      <c r="K530" s="258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 t="str">
        <f t="shared" si="49"/>
        <v/>
      </c>
      <c r="AN530" s="269" t="str">
        <f t="shared" si="50"/>
        <v/>
      </c>
      <c r="AO530" s="184"/>
      <c r="AP530" s="185"/>
      <c r="AQ530" s="183" t="str">
        <f t="shared" si="51"/>
        <v/>
      </c>
      <c r="AR530" s="183" t="str">
        <f t="shared" si="52"/>
        <v/>
      </c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38"/>
      <c r="BR530" s="238"/>
      <c r="BS530" s="238"/>
      <c r="BT530" s="238"/>
      <c r="BU530" s="238"/>
      <c r="BV530" s="238"/>
      <c r="BW530" s="238"/>
      <c r="BX530" s="187"/>
      <c r="BY530" s="183"/>
      <c r="BZ530" s="183"/>
      <c r="CA530" s="183"/>
      <c r="CB530" s="183"/>
      <c r="CC530" s="183"/>
      <c r="CD530" s="183"/>
      <c r="CE530" s="238"/>
      <c r="CF530" s="238" t="str">
        <f t="shared" si="53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186" t="str">
        <f>IFERROR(ROUND((SUM(#REF!)),0),"")</f>
        <v/>
      </c>
      <c r="CP530" s="182"/>
      <c r="CQ530" s="188"/>
      <c r="CR530" s="174"/>
      <c r="CS530" s="174"/>
      <c r="CT530" s="174"/>
      <c r="CU530" s="174"/>
      <c r="CV530" s="230"/>
      <c r="CW530" s="230"/>
      <c r="CX530" s="230"/>
      <c r="CY530" s="230"/>
      <c r="CZ530" s="230"/>
      <c r="DA530" s="230"/>
      <c r="DB530" s="221" t="str">
        <f>IFERROR((AM530-L530)/L530,"")</f>
        <v/>
      </c>
      <c r="DC530" s="231">
        <f t="shared" si="54"/>
        <v>0</v>
      </c>
      <c r="DD530" s="15">
        <f>SUM(BH530:BP530,AV530:BD530)</f>
        <v>0</v>
      </c>
      <c r="DE530" s="258" t="str">
        <f>IFERROR(ROUND(DD530/K530,0),"")</f>
        <v/>
      </c>
      <c r="DF530" s="258" t="str">
        <f>IFERROR(ROUND(CO530/AQ530,1),"")</f>
        <v/>
      </c>
      <c r="DG530" s="231" t="str">
        <f t="shared" si="55"/>
        <v/>
      </c>
      <c r="DH530" s="225" t="str">
        <f t="shared" si="56"/>
        <v/>
      </c>
      <c r="DJ530" s="15" t="str">
        <f>IFERROR(#REF!-AO530,"")</f>
        <v/>
      </c>
      <c r="DL530" s="274" t="str">
        <f>IFERROR(#REF!-L530,"")</f>
        <v/>
      </c>
      <c r="DM530" s="238" t="e">
        <f>IF(#REF!&gt;AP530,0,1)</f>
        <v>#REF!</v>
      </c>
      <c r="DN530" s="238">
        <f>IF(AN530&lt;M530,0,1)</f>
        <v>1</v>
      </c>
      <c r="DO530" s="238">
        <f>IF(AN530&gt;N530,0,1)</f>
        <v>1</v>
      </c>
      <c r="DP530" s="238"/>
      <c r="DQ530" s="238"/>
      <c r="DR530" s="238"/>
      <c r="DS530" s="238"/>
      <c r="DT530" s="238"/>
      <c r="DU530" s="238"/>
      <c r="DV530" s="238"/>
      <c r="DW530" s="238"/>
      <c r="DX530" s="238"/>
      <c r="DY530" s="238"/>
      <c r="DZ530" s="238"/>
      <c r="EA530" s="238"/>
      <c r="EB530" s="238"/>
      <c r="EC530" s="238"/>
      <c r="ED530" s="238"/>
      <c r="EE530" s="238"/>
      <c r="EF530" s="238"/>
      <c r="EG530" s="238"/>
      <c r="EH530" s="238"/>
    </row>
    <row r="531" spans="1:138" s="196" customFormat="1" ht="31.5" hidden="1" customHeight="1" x14ac:dyDescent="0.2">
      <c r="A531" s="192"/>
      <c r="B531" s="172"/>
      <c r="C531" s="265"/>
      <c r="D531" s="172"/>
      <c r="E531" s="172"/>
      <c r="F531" s="172"/>
      <c r="G531" s="195"/>
      <c r="H531" s="258"/>
      <c r="I531" s="258"/>
      <c r="J531" s="258"/>
      <c r="K531" s="258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 t="str">
        <f t="shared" si="49"/>
        <v/>
      </c>
      <c r="AN531" s="269" t="str">
        <f t="shared" si="50"/>
        <v/>
      </c>
      <c r="AO531" s="184"/>
      <c r="AP531" s="185"/>
      <c r="AQ531" s="183" t="str">
        <f t="shared" si="51"/>
        <v/>
      </c>
      <c r="AR531" s="183" t="str">
        <f t="shared" si="52"/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38"/>
      <c r="BR531" s="238"/>
      <c r="BS531" s="238"/>
      <c r="BT531" s="238"/>
      <c r="BU531" s="238"/>
      <c r="BV531" s="238"/>
      <c r="BW531" s="238"/>
      <c r="BX531" s="187"/>
      <c r="BY531" s="183"/>
      <c r="BZ531" s="183"/>
      <c r="CA531" s="183"/>
      <c r="CB531" s="183"/>
      <c r="CC531" s="183"/>
      <c r="CD531" s="183"/>
      <c r="CE531" s="238"/>
      <c r="CF531" s="238" t="str">
        <f t="shared" si="53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0"/>
      <c r="CX531" s="230"/>
      <c r="CY531" s="230"/>
      <c r="CZ531" s="230"/>
      <c r="DA531" s="230"/>
      <c r="DB531" s="221" t="str">
        <f>IFERROR((AM531-L531)/L531,"")</f>
        <v/>
      </c>
      <c r="DC531" s="231">
        <f t="shared" si="54"/>
        <v>0</v>
      </c>
      <c r="DD531" s="15">
        <f>SUM(BH531:BP531,AV531:BD531)</f>
        <v>0</v>
      </c>
      <c r="DE531" s="258" t="str">
        <f>IFERROR(ROUND(DD531/K531,0),"")</f>
        <v/>
      </c>
      <c r="DF531" s="258" t="str">
        <f>IFERROR(ROUND(CO531/AQ531,1),"")</f>
        <v/>
      </c>
      <c r="DG531" s="231" t="str">
        <f t="shared" si="55"/>
        <v/>
      </c>
      <c r="DH531" s="225" t="str">
        <f t="shared" si="56"/>
        <v/>
      </c>
      <c r="DJ531" s="15" t="str">
        <f>IFERROR(#REF!-AO531,"")</f>
        <v/>
      </c>
      <c r="DL531" s="274" t="str">
        <f>IFERROR(#REF!-L531,"")</f>
        <v/>
      </c>
      <c r="DM531" s="238" t="e">
        <f>IF(#REF!&gt;AP531,0,1)</f>
        <v>#REF!</v>
      </c>
      <c r="DN531" s="238">
        <f>IF(AN531&lt;M531,0,1)</f>
        <v>1</v>
      </c>
      <c r="DO531" s="238">
        <f>IF(AN531&gt;N531,0,1)</f>
        <v>1</v>
      </c>
      <c r="DP531" s="238"/>
      <c r="DQ531" s="238"/>
      <c r="DR531" s="238"/>
      <c r="DS531" s="238"/>
      <c r="DT531" s="238"/>
      <c r="DU531" s="238"/>
      <c r="DV531" s="238"/>
      <c r="DW531" s="238"/>
      <c r="DX531" s="238"/>
      <c r="DY531" s="238"/>
      <c r="DZ531" s="238"/>
      <c r="EA531" s="238"/>
      <c r="EB531" s="238"/>
      <c r="EC531" s="238"/>
      <c r="ED531" s="238"/>
      <c r="EE531" s="238"/>
      <c r="EF531" s="238"/>
      <c r="EG531" s="238"/>
      <c r="EH531" s="238"/>
    </row>
    <row r="532" spans="1:138" s="196" customFormat="1" ht="31.5" hidden="1" customHeight="1" x14ac:dyDescent="0.2">
      <c r="A532" s="192"/>
      <c r="B532" s="172"/>
      <c r="C532" s="265"/>
      <c r="D532" s="172"/>
      <c r="E532" s="172"/>
      <c r="F532" s="172"/>
      <c r="G532" s="195"/>
      <c r="H532" s="258"/>
      <c r="I532" s="258"/>
      <c r="J532" s="258"/>
      <c r="K532" s="258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 t="str">
        <f t="shared" si="49"/>
        <v/>
      </c>
      <c r="AN532" s="269" t="str">
        <f t="shared" si="50"/>
        <v/>
      </c>
      <c r="AO532" s="184"/>
      <c r="AP532" s="185"/>
      <c r="AQ532" s="183" t="str">
        <f t="shared" si="51"/>
        <v/>
      </c>
      <c r="AR532" s="183" t="str">
        <f t="shared" si="52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38"/>
      <c r="BR532" s="238"/>
      <c r="BS532" s="238"/>
      <c r="BT532" s="238"/>
      <c r="BU532" s="238"/>
      <c r="BV532" s="238"/>
      <c r="BW532" s="238"/>
      <c r="BX532" s="187"/>
      <c r="BY532" s="183"/>
      <c r="BZ532" s="183"/>
      <c r="CA532" s="183"/>
      <c r="CB532" s="183"/>
      <c r="CC532" s="183"/>
      <c r="CD532" s="183"/>
      <c r="CE532" s="238"/>
      <c r="CF532" s="238" t="str">
        <f t="shared" si="53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0"/>
      <c r="CX532" s="230"/>
      <c r="CY532" s="230"/>
      <c r="CZ532" s="230"/>
      <c r="DA532" s="230"/>
      <c r="DB532" s="221" t="str">
        <f>IFERROR((AM532-L532)/L532,"")</f>
        <v/>
      </c>
      <c r="DC532" s="231">
        <f t="shared" si="54"/>
        <v>0</v>
      </c>
      <c r="DD532" s="15">
        <f>SUM(BH532:BP532,AV532:BD532)</f>
        <v>0</v>
      </c>
      <c r="DE532" s="258" t="str">
        <f>IFERROR(ROUND(DD532/K532,0),"")</f>
        <v/>
      </c>
      <c r="DF532" s="258" t="str">
        <f>IFERROR(ROUND(CO532/AQ532,1),"")</f>
        <v/>
      </c>
      <c r="DG532" s="231" t="str">
        <f t="shared" si="55"/>
        <v/>
      </c>
      <c r="DH532" s="225" t="str">
        <f t="shared" si="56"/>
        <v/>
      </c>
      <c r="DJ532" s="15" t="str">
        <f>IFERROR(#REF!-AO532,"")</f>
        <v/>
      </c>
      <c r="DL532" s="274" t="str">
        <f>IFERROR(#REF!-L532,"")</f>
        <v/>
      </c>
      <c r="DM532" s="238" t="e">
        <f>IF(#REF!&gt;AP532,0,1)</f>
        <v>#REF!</v>
      </c>
      <c r="DN532" s="238">
        <f>IF(AN532&lt;M532,0,1)</f>
        <v>1</v>
      </c>
      <c r="DO532" s="238">
        <f>IF(AN532&gt;N532,0,1)</f>
        <v>1</v>
      </c>
      <c r="DP532" s="238"/>
      <c r="DQ532" s="238"/>
      <c r="DR532" s="238"/>
      <c r="DS532" s="238"/>
      <c r="DT532" s="238"/>
      <c r="DU532" s="238"/>
      <c r="DV532" s="238"/>
      <c r="DW532" s="238"/>
      <c r="DX532" s="238"/>
      <c r="DY532" s="238"/>
      <c r="DZ532" s="238"/>
      <c r="EA532" s="238"/>
      <c r="EB532" s="238"/>
      <c r="EC532" s="238"/>
      <c r="ED532" s="238"/>
      <c r="EE532" s="238"/>
      <c r="EF532" s="238"/>
      <c r="EG532" s="238"/>
      <c r="EH532" s="238"/>
    </row>
    <row r="533" spans="1:138" s="196" customFormat="1" ht="31.5" hidden="1" customHeight="1" x14ac:dyDescent="0.2">
      <c r="A533" s="192"/>
      <c r="B533" s="172"/>
      <c r="C533" s="265"/>
      <c r="D533" s="172"/>
      <c r="E533" s="172"/>
      <c r="F533" s="172"/>
      <c r="G533" s="195"/>
      <c r="H533" s="258"/>
      <c r="I533" s="258"/>
      <c r="J533" s="258"/>
      <c r="K533" s="258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 t="str">
        <f t="shared" si="49"/>
        <v/>
      </c>
      <c r="AN533" s="269" t="str">
        <f t="shared" si="50"/>
        <v/>
      </c>
      <c r="AO533" s="184"/>
      <c r="AP533" s="185"/>
      <c r="AQ533" s="183" t="str">
        <f t="shared" si="51"/>
        <v/>
      </c>
      <c r="AR533" s="183" t="str">
        <f t="shared" si="52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38"/>
      <c r="BR533" s="238"/>
      <c r="BS533" s="238"/>
      <c r="BT533" s="238"/>
      <c r="BU533" s="238"/>
      <c r="BV533" s="238"/>
      <c r="BW533" s="238"/>
      <c r="BX533" s="187"/>
      <c r="BY533" s="183"/>
      <c r="BZ533" s="183"/>
      <c r="CA533" s="183"/>
      <c r="CB533" s="183"/>
      <c r="CC533" s="183"/>
      <c r="CD533" s="183"/>
      <c r="CE533" s="238"/>
      <c r="CF533" s="238" t="str">
        <f t="shared" si="53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0"/>
      <c r="CX533" s="230"/>
      <c r="CY533" s="230"/>
      <c r="CZ533" s="230"/>
      <c r="DA533" s="230"/>
      <c r="DB533" s="221" t="str">
        <f>IFERROR((AM533-L533)/L533,"")</f>
        <v/>
      </c>
      <c r="DC533" s="231">
        <f t="shared" si="54"/>
        <v>0</v>
      </c>
      <c r="DD533" s="15">
        <f>SUM(BH533:BP533,AV533:BD533)</f>
        <v>0</v>
      </c>
      <c r="DE533" s="258" t="str">
        <f>IFERROR(ROUND(DD533/K533,0),"")</f>
        <v/>
      </c>
      <c r="DF533" s="258" t="str">
        <f>IFERROR(ROUND(CO533/AQ533,1),"")</f>
        <v/>
      </c>
      <c r="DG533" s="231" t="str">
        <f t="shared" si="55"/>
        <v/>
      </c>
      <c r="DH533" s="225" t="str">
        <f t="shared" si="56"/>
        <v/>
      </c>
      <c r="DJ533" s="15" t="str">
        <f>IFERROR(#REF!-AO533,"")</f>
        <v/>
      </c>
      <c r="DL533" s="274" t="str">
        <f>IFERROR(#REF!-L533,"")</f>
        <v/>
      </c>
      <c r="DM533" s="238" t="e">
        <f>IF(#REF!&gt;AP533,0,1)</f>
        <v>#REF!</v>
      </c>
      <c r="DN533" s="238">
        <f>IF(AN533&lt;M533,0,1)</f>
        <v>1</v>
      </c>
      <c r="DO533" s="238">
        <f>IF(AN533&gt;N533,0,1)</f>
        <v>1</v>
      </c>
      <c r="DP533" s="238"/>
      <c r="DQ533" s="238"/>
      <c r="DR533" s="238"/>
      <c r="DS533" s="238"/>
      <c r="DT533" s="238"/>
      <c r="DU533" s="238"/>
      <c r="DV533" s="238"/>
      <c r="DW533" s="238"/>
      <c r="DX533" s="238"/>
      <c r="DY533" s="238"/>
      <c r="DZ533" s="238"/>
      <c r="EA533" s="238"/>
      <c r="EB533" s="238"/>
      <c r="EC533" s="238"/>
      <c r="ED533" s="238"/>
      <c r="EE533" s="238"/>
      <c r="EF533" s="238"/>
      <c r="EG533" s="238"/>
      <c r="EH533" s="238"/>
    </row>
    <row r="534" spans="1:138" s="196" customFormat="1" ht="31.5" hidden="1" customHeight="1" x14ac:dyDescent="0.2">
      <c r="A534" s="192"/>
      <c r="B534" s="172"/>
      <c r="C534" s="265"/>
      <c r="D534" s="172"/>
      <c r="E534" s="172"/>
      <c r="F534" s="172"/>
      <c r="G534" s="195"/>
      <c r="H534" s="258"/>
      <c r="I534" s="258"/>
      <c r="J534" s="258"/>
      <c r="K534" s="258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 t="str">
        <f t="shared" si="49"/>
        <v/>
      </c>
      <c r="AN534" s="269" t="str">
        <f t="shared" si="50"/>
        <v/>
      </c>
      <c r="AO534" s="184"/>
      <c r="AP534" s="185"/>
      <c r="AQ534" s="183" t="str">
        <f t="shared" si="51"/>
        <v/>
      </c>
      <c r="AR534" s="183" t="str">
        <f t="shared" si="52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38"/>
      <c r="BR534" s="238"/>
      <c r="BS534" s="238"/>
      <c r="BT534" s="238"/>
      <c r="BU534" s="238"/>
      <c r="BV534" s="238"/>
      <c r="BW534" s="238"/>
      <c r="BX534" s="187"/>
      <c r="BY534" s="183"/>
      <c r="BZ534" s="183"/>
      <c r="CA534" s="183"/>
      <c r="CB534" s="183"/>
      <c r="CC534" s="183"/>
      <c r="CD534" s="183"/>
      <c r="CE534" s="238"/>
      <c r="CF534" s="238" t="str">
        <f t="shared" si="53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0"/>
      <c r="CX534" s="230"/>
      <c r="CY534" s="230"/>
      <c r="CZ534" s="230"/>
      <c r="DA534" s="230"/>
      <c r="DB534" s="221" t="str">
        <f>IFERROR((AM534-L534)/L534,"")</f>
        <v/>
      </c>
      <c r="DC534" s="231">
        <f t="shared" si="54"/>
        <v>0</v>
      </c>
      <c r="DD534" s="15">
        <f>SUM(BH534:BP534,AV534:BD534)</f>
        <v>0</v>
      </c>
      <c r="DE534" s="258" t="str">
        <f>IFERROR(ROUND(DD534/K534,0),"")</f>
        <v/>
      </c>
      <c r="DF534" s="258" t="str">
        <f>IFERROR(ROUND(CO534/AQ534,1),"")</f>
        <v/>
      </c>
      <c r="DG534" s="231" t="str">
        <f t="shared" si="55"/>
        <v/>
      </c>
      <c r="DH534" s="225" t="str">
        <f t="shared" si="56"/>
        <v/>
      </c>
      <c r="DJ534" s="15" t="str">
        <f>IFERROR(#REF!-AO534,"")</f>
        <v/>
      </c>
      <c r="DL534" s="274" t="str">
        <f>IFERROR(#REF!-L534,"")</f>
        <v/>
      </c>
      <c r="DM534" s="238" t="e">
        <f>IF(#REF!&gt;AP534,0,1)</f>
        <v>#REF!</v>
      </c>
      <c r="DN534" s="238">
        <f>IF(AN534&lt;M534,0,1)</f>
        <v>1</v>
      </c>
      <c r="DO534" s="238">
        <f>IF(AN534&gt;N534,0,1)</f>
        <v>1</v>
      </c>
      <c r="DP534" s="238"/>
      <c r="DQ534" s="238"/>
      <c r="DR534" s="238"/>
      <c r="DS534" s="238"/>
      <c r="DT534" s="238"/>
      <c r="DU534" s="238"/>
      <c r="DV534" s="238"/>
      <c r="DW534" s="238"/>
      <c r="DX534" s="238"/>
      <c r="DY534" s="238"/>
      <c r="DZ534" s="238"/>
      <c r="EA534" s="238"/>
      <c r="EB534" s="238"/>
      <c r="EC534" s="238"/>
      <c r="ED534" s="238"/>
      <c r="EE534" s="238"/>
      <c r="EF534" s="238"/>
      <c r="EG534" s="238"/>
      <c r="EH534" s="238"/>
    </row>
    <row r="535" spans="1:138" s="196" customFormat="1" ht="31.5" hidden="1" customHeight="1" x14ac:dyDescent="0.2">
      <c r="A535" s="192"/>
      <c r="B535" s="172"/>
      <c r="C535" s="265"/>
      <c r="D535" s="172"/>
      <c r="E535" s="172"/>
      <c r="F535" s="172"/>
      <c r="G535" s="195"/>
      <c r="H535" s="258"/>
      <c r="I535" s="258"/>
      <c r="J535" s="258"/>
      <c r="K535" s="258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 t="str">
        <f t="shared" si="49"/>
        <v/>
      </c>
      <c r="AN535" s="269" t="str">
        <f t="shared" si="50"/>
        <v/>
      </c>
      <c r="AO535" s="184"/>
      <c r="AP535" s="185"/>
      <c r="AQ535" s="183" t="str">
        <f t="shared" si="51"/>
        <v/>
      </c>
      <c r="AR535" s="183" t="str">
        <f t="shared" si="52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38"/>
      <c r="BR535" s="238"/>
      <c r="BS535" s="238"/>
      <c r="BT535" s="238"/>
      <c r="BU535" s="238"/>
      <c r="BV535" s="238"/>
      <c r="BW535" s="238"/>
      <c r="BX535" s="187"/>
      <c r="BY535" s="183"/>
      <c r="BZ535" s="183"/>
      <c r="CA535" s="183"/>
      <c r="CB535" s="183"/>
      <c r="CC535" s="183"/>
      <c r="CD535" s="183"/>
      <c r="CE535" s="238"/>
      <c r="CF535" s="238" t="str">
        <f t="shared" si="53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0"/>
      <c r="CX535" s="230"/>
      <c r="CY535" s="230"/>
      <c r="CZ535" s="230"/>
      <c r="DA535" s="230"/>
      <c r="DB535" s="221" t="str">
        <f>IFERROR((AM535-L535)/L535,"")</f>
        <v/>
      </c>
      <c r="DC535" s="231">
        <f t="shared" si="54"/>
        <v>0</v>
      </c>
      <c r="DD535" s="15">
        <f>SUM(BH535:BP535,AV535:BD535)</f>
        <v>0</v>
      </c>
      <c r="DE535" s="258" t="str">
        <f>IFERROR(ROUND(DD535/K535,0),"")</f>
        <v/>
      </c>
      <c r="DF535" s="258" t="str">
        <f>IFERROR(ROUND(CO535/AQ535,1),"")</f>
        <v/>
      </c>
      <c r="DG535" s="231" t="str">
        <f t="shared" si="55"/>
        <v/>
      </c>
      <c r="DH535" s="225" t="str">
        <f t="shared" si="56"/>
        <v/>
      </c>
      <c r="DJ535" s="15" t="str">
        <f>IFERROR(#REF!-AO535,"")</f>
        <v/>
      </c>
      <c r="DL535" s="274" t="str">
        <f>IFERROR(#REF!-L535,"")</f>
        <v/>
      </c>
      <c r="DM535" s="238" t="e">
        <f>IF(#REF!&gt;AP535,0,1)</f>
        <v>#REF!</v>
      </c>
      <c r="DN535" s="238">
        <f>IF(AN535&lt;M535,0,1)</f>
        <v>1</v>
      </c>
      <c r="DO535" s="238">
        <f>IF(AN535&gt;N535,0,1)</f>
        <v>1</v>
      </c>
      <c r="DP535" s="238"/>
      <c r="DQ535" s="238"/>
      <c r="DR535" s="238"/>
      <c r="DS535" s="238"/>
      <c r="DT535" s="238"/>
      <c r="DU535" s="238"/>
      <c r="DV535" s="238"/>
      <c r="DW535" s="238"/>
      <c r="DX535" s="238"/>
      <c r="DY535" s="238"/>
      <c r="DZ535" s="238"/>
      <c r="EA535" s="238"/>
      <c r="EB535" s="238"/>
      <c r="EC535" s="238"/>
      <c r="ED535" s="238"/>
      <c r="EE535" s="238"/>
      <c r="EF535" s="238"/>
      <c r="EG535" s="238"/>
      <c r="EH535" s="238"/>
    </row>
    <row r="536" spans="1:138" s="196" customFormat="1" ht="31.5" hidden="1" customHeight="1" x14ac:dyDescent="0.2">
      <c r="A536" s="192"/>
      <c r="B536" s="172"/>
      <c r="C536" s="265"/>
      <c r="D536" s="172"/>
      <c r="E536" s="172"/>
      <c r="F536" s="172"/>
      <c r="G536" s="195"/>
      <c r="H536" s="258"/>
      <c r="I536" s="258"/>
      <c r="J536" s="258"/>
      <c r="K536" s="258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 t="str">
        <f t="shared" si="49"/>
        <v/>
      </c>
      <c r="AN536" s="269" t="str">
        <f t="shared" si="50"/>
        <v/>
      </c>
      <c r="AO536" s="184"/>
      <c r="AP536" s="185"/>
      <c r="AQ536" s="183" t="str">
        <f t="shared" si="51"/>
        <v/>
      </c>
      <c r="AR536" s="183" t="str">
        <f t="shared" si="52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38"/>
      <c r="BR536" s="238"/>
      <c r="BS536" s="238"/>
      <c r="BT536" s="238"/>
      <c r="BU536" s="238"/>
      <c r="BV536" s="238"/>
      <c r="BW536" s="238"/>
      <c r="BX536" s="187"/>
      <c r="BY536" s="183"/>
      <c r="BZ536" s="183"/>
      <c r="CA536" s="183"/>
      <c r="CB536" s="183"/>
      <c r="CC536" s="183"/>
      <c r="CD536" s="183"/>
      <c r="CE536" s="238"/>
      <c r="CF536" s="238" t="str">
        <f t="shared" si="53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0"/>
      <c r="CX536" s="230"/>
      <c r="CY536" s="230"/>
      <c r="CZ536" s="230"/>
      <c r="DA536" s="230"/>
      <c r="DB536" s="221" t="str">
        <f>IFERROR((AM536-L536)/L536,"")</f>
        <v/>
      </c>
      <c r="DC536" s="231">
        <f t="shared" si="54"/>
        <v>0</v>
      </c>
      <c r="DD536" s="15">
        <f>SUM(BH536:BP536,AV536:BD536)</f>
        <v>0</v>
      </c>
      <c r="DE536" s="258" t="str">
        <f>IFERROR(ROUND(DD536/K536,0),"")</f>
        <v/>
      </c>
      <c r="DF536" s="258" t="str">
        <f>IFERROR(ROUND(CO536/AQ536,1),"")</f>
        <v/>
      </c>
      <c r="DG536" s="231" t="str">
        <f t="shared" si="55"/>
        <v/>
      </c>
      <c r="DH536" s="225" t="str">
        <f t="shared" si="56"/>
        <v/>
      </c>
      <c r="DJ536" s="15" t="str">
        <f>IFERROR(#REF!-AO536,"")</f>
        <v/>
      </c>
      <c r="DL536" s="274" t="str">
        <f>IFERROR(#REF!-L536,"")</f>
        <v/>
      </c>
      <c r="DM536" s="238" t="e">
        <f>IF(#REF!&gt;AP536,0,1)</f>
        <v>#REF!</v>
      </c>
      <c r="DN536" s="238">
        <f>IF(AN536&lt;M536,0,1)</f>
        <v>1</v>
      </c>
      <c r="DO536" s="238">
        <f>IF(AN536&gt;N536,0,1)</f>
        <v>1</v>
      </c>
      <c r="DP536" s="238"/>
      <c r="DQ536" s="238"/>
      <c r="DR536" s="238"/>
      <c r="DS536" s="238"/>
      <c r="DT536" s="238"/>
      <c r="DU536" s="238"/>
      <c r="DV536" s="238"/>
      <c r="DW536" s="238"/>
      <c r="DX536" s="238"/>
      <c r="DY536" s="238"/>
      <c r="DZ536" s="238"/>
      <c r="EA536" s="238"/>
      <c r="EB536" s="238"/>
      <c r="EC536" s="238"/>
      <c r="ED536" s="238"/>
      <c r="EE536" s="238"/>
      <c r="EF536" s="238"/>
      <c r="EG536" s="238"/>
      <c r="EH536" s="238"/>
    </row>
    <row r="537" spans="1:138" s="196" customFormat="1" ht="31.5" hidden="1" customHeight="1" x14ac:dyDescent="0.2">
      <c r="A537" s="192"/>
      <c r="B537" s="172"/>
      <c r="C537" s="265"/>
      <c r="D537" s="172"/>
      <c r="E537" s="172"/>
      <c r="F537" s="172"/>
      <c r="G537" s="195"/>
      <c r="H537" s="258"/>
      <c r="I537" s="258"/>
      <c r="J537" s="258"/>
      <c r="K537" s="258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 t="str">
        <f t="shared" si="49"/>
        <v/>
      </c>
      <c r="AN537" s="269" t="str">
        <f t="shared" si="50"/>
        <v/>
      </c>
      <c r="AO537" s="184"/>
      <c r="AP537" s="185"/>
      <c r="AQ537" s="183" t="str">
        <f t="shared" si="51"/>
        <v/>
      </c>
      <c r="AR537" s="183" t="str">
        <f t="shared" si="52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38"/>
      <c r="BR537" s="238"/>
      <c r="BS537" s="238"/>
      <c r="BT537" s="238"/>
      <c r="BU537" s="238"/>
      <c r="BV537" s="238"/>
      <c r="BW537" s="238"/>
      <c r="BX537" s="187"/>
      <c r="BY537" s="183"/>
      <c r="BZ537" s="183"/>
      <c r="CA537" s="183"/>
      <c r="CB537" s="183"/>
      <c r="CC537" s="183"/>
      <c r="CD537" s="183"/>
      <c r="CE537" s="238"/>
      <c r="CF537" s="238" t="str">
        <f t="shared" si="53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0"/>
      <c r="CX537" s="230"/>
      <c r="CY537" s="230"/>
      <c r="CZ537" s="230"/>
      <c r="DA537" s="230"/>
      <c r="DB537" s="221" t="str">
        <f>IFERROR((AM537-L537)/L537,"")</f>
        <v/>
      </c>
      <c r="DC537" s="231">
        <f t="shared" si="54"/>
        <v>0</v>
      </c>
      <c r="DD537" s="15">
        <f>SUM(BH537:BP537,AV537:BD537)</f>
        <v>0</v>
      </c>
      <c r="DE537" s="258" t="str">
        <f>IFERROR(ROUND(DD537/K537,0),"")</f>
        <v/>
      </c>
      <c r="DF537" s="258" t="str">
        <f>IFERROR(ROUND(CO537/AQ537,1),"")</f>
        <v/>
      </c>
      <c r="DG537" s="231" t="str">
        <f t="shared" si="55"/>
        <v/>
      </c>
      <c r="DH537" s="225" t="str">
        <f t="shared" si="56"/>
        <v/>
      </c>
      <c r="DJ537" s="15" t="str">
        <f>IFERROR(#REF!-AO537,"")</f>
        <v/>
      </c>
      <c r="DL537" s="274" t="str">
        <f>IFERROR(#REF!-L537,"")</f>
        <v/>
      </c>
      <c r="DM537" s="238" t="e">
        <f>IF(#REF!&gt;AP537,0,1)</f>
        <v>#REF!</v>
      </c>
      <c r="DN537" s="238">
        <f>IF(AN537&lt;M537,0,1)</f>
        <v>1</v>
      </c>
      <c r="DO537" s="238">
        <f>IF(AN537&gt;N537,0,1)</f>
        <v>1</v>
      </c>
      <c r="DP537" s="238"/>
      <c r="DQ537" s="238"/>
      <c r="DR537" s="238"/>
      <c r="DS537" s="238"/>
      <c r="DT537" s="238"/>
      <c r="DU537" s="238"/>
      <c r="DV537" s="238"/>
      <c r="DW537" s="238"/>
      <c r="DX537" s="238"/>
      <c r="DY537" s="238"/>
      <c r="DZ537" s="238"/>
      <c r="EA537" s="238"/>
      <c r="EB537" s="238"/>
      <c r="EC537" s="238"/>
      <c r="ED537" s="238"/>
      <c r="EE537" s="238"/>
      <c r="EF537" s="238"/>
      <c r="EG537" s="238"/>
      <c r="EH537" s="238"/>
    </row>
    <row r="538" spans="1:138" s="196" customFormat="1" ht="31.5" hidden="1" customHeight="1" x14ac:dyDescent="0.2">
      <c r="A538" s="192"/>
      <c r="B538" s="172"/>
      <c r="C538" s="265"/>
      <c r="D538" s="172"/>
      <c r="E538" s="172"/>
      <c r="F538" s="172"/>
      <c r="G538" s="195"/>
      <c r="H538" s="258"/>
      <c r="I538" s="258"/>
      <c r="J538" s="258"/>
      <c r="K538" s="258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 t="str">
        <f t="shared" si="49"/>
        <v/>
      </c>
      <c r="AN538" s="269" t="str">
        <f t="shared" si="50"/>
        <v/>
      </c>
      <c r="AO538" s="184"/>
      <c r="AP538" s="185"/>
      <c r="AQ538" s="183" t="str">
        <f t="shared" si="51"/>
        <v/>
      </c>
      <c r="AR538" s="183" t="str">
        <f t="shared" si="52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38"/>
      <c r="BR538" s="238"/>
      <c r="BS538" s="238"/>
      <c r="BT538" s="238"/>
      <c r="BU538" s="238"/>
      <c r="BV538" s="238"/>
      <c r="BW538" s="238"/>
      <c r="BX538" s="187"/>
      <c r="BY538" s="183"/>
      <c r="BZ538" s="183"/>
      <c r="CA538" s="183"/>
      <c r="CB538" s="183"/>
      <c r="CC538" s="183"/>
      <c r="CD538" s="183"/>
      <c r="CE538" s="238"/>
      <c r="CF538" s="238" t="str">
        <f t="shared" si="53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0"/>
      <c r="CX538" s="230"/>
      <c r="CY538" s="230"/>
      <c r="CZ538" s="230"/>
      <c r="DA538" s="230"/>
      <c r="DB538" s="221" t="str">
        <f>IFERROR((AM538-L538)/L538,"")</f>
        <v/>
      </c>
      <c r="DC538" s="231">
        <f t="shared" si="54"/>
        <v>0</v>
      </c>
      <c r="DD538" s="15">
        <f>SUM(BH538:BP538,AV538:BD538)</f>
        <v>0</v>
      </c>
      <c r="DE538" s="258" t="str">
        <f>IFERROR(ROUND(DD538/K538,0),"")</f>
        <v/>
      </c>
      <c r="DF538" s="258" t="str">
        <f>IFERROR(ROUND(CO538/AQ538,1),"")</f>
        <v/>
      </c>
      <c r="DG538" s="231" t="str">
        <f t="shared" si="55"/>
        <v/>
      </c>
      <c r="DH538" s="225" t="str">
        <f t="shared" si="56"/>
        <v/>
      </c>
      <c r="DJ538" s="15" t="str">
        <f>IFERROR(#REF!-AO538,"")</f>
        <v/>
      </c>
      <c r="DL538" s="274" t="str">
        <f>IFERROR(#REF!-L538,"")</f>
        <v/>
      </c>
      <c r="DM538" s="238" t="e">
        <f>IF(#REF!&gt;AP538,0,1)</f>
        <v>#REF!</v>
      </c>
      <c r="DN538" s="238">
        <f>IF(AN538&lt;M538,0,1)</f>
        <v>1</v>
      </c>
      <c r="DO538" s="238">
        <f>IF(AN538&gt;N538,0,1)</f>
        <v>1</v>
      </c>
      <c r="DP538" s="238"/>
      <c r="DQ538" s="238"/>
      <c r="DR538" s="238"/>
      <c r="DS538" s="238"/>
      <c r="DT538" s="238"/>
      <c r="DU538" s="238"/>
      <c r="DV538" s="238"/>
      <c r="DW538" s="238"/>
      <c r="DX538" s="238"/>
      <c r="DY538" s="238"/>
      <c r="DZ538" s="238"/>
      <c r="EA538" s="238"/>
      <c r="EB538" s="238"/>
      <c r="EC538" s="238"/>
      <c r="ED538" s="238"/>
      <c r="EE538" s="238"/>
      <c r="EF538" s="238"/>
      <c r="EG538" s="238"/>
      <c r="EH538" s="238"/>
    </row>
    <row r="539" spans="1:138" s="196" customFormat="1" ht="31.5" hidden="1" customHeight="1" x14ac:dyDescent="0.2">
      <c r="A539" s="192"/>
      <c r="B539" s="172"/>
      <c r="C539" s="265"/>
      <c r="D539" s="172"/>
      <c r="E539" s="172"/>
      <c r="F539" s="172"/>
      <c r="G539" s="195"/>
      <c r="H539" s="258"/>
      <c r="I539" s="258"/>
      <c r="J539" s="258"/>
      <c r="K539" s="258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 t="str">
        <f t="shared" si="49"/>
        <v/>
      </c>
      <c r="AN539" s="269" t="str">
        <f t="shared" si="50"/>
        <v/>
      </c>
      <c r="AO539" s="184"/>
      <c r="AP539" s="185"/>
      <c r="AQ539" s="183" t="str">
        <f t="shared" si="51"/>
        <v/>
      </c>
      <c r="AR539" s="183" t="str">
        <f t="shared" si="52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38"/>
      <c r="BR539" s="238"/>
      <c r="BS539" s="238"/>
      <c r="BT539" s="238"/>
      <c r="BU539" s="238"/>
      <c r="BV539" s="238"/>
      <c r="BW539" s="238"/>
      <c r="BX539" s="187"/>
      <c r="BY539" s="183"/>
      <c r="BZ539" s="183"/>
      <c r="CA539" s="183"/>
      <c r="CB539" s="183"/>
      <c r="CC539" s="183"/>
      <c r="CD539" s="183"/>
      <c r="CE539" s="238"/>
      <c r="CF539" s="238" t="str">
        <f t="shared" si="53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0"/>
      <c r="CX539" s="230"/>
      <c r="CY539" s="230"/>
      <c r="CZ539" s="230"/>
      <c r="DA539" s="230"/>
      <c r="DB539" s="221" t="str">
        <f>IFERROR((AM539-L539)/L539,"")</f>
        <v/>
      </c>
      <c r="DC539" s="231">
        <f t="shared" si="54"/>
        <v>0</v>
      </c>
      <c r="DD539" s="15">
        <f>SUM(BH539:BP539,AV539:BD539)</f>
        <v>0</v>
      </c>
      <c r="DE539" s="258" t="str">
        <f>IFERROR(ROUND(DD539/K539,0),"")</f>
        <v/>
      </c>
      <c r="DF539" s="258" t="str">
        <f>IFERROR(ROUND(CO539/AQ539,1),"")</f>
        <v/>
      </c>
      <c r="DG539" s="231" t="str">
        <f t="shared" si="55"/>
        <v/>
      </c>
      <c r="DH539" s="225" t="str">
        <f t="shared" si="56"/>
        <v/>
      </c>
      <c r="DJ539" s="15" t="str">
        <f>IFERROR(#REF!-AO539,"")</f>
        <v/>
      </c>
      <c r="DL539" s="274" t="str">
        <f>IFERROR(#REF!-L539,"")</f>
        <v/>
      </c>
      <c r="DM539" s="238" t="e">
        <f>IF(#REF!&gt;AP539,0,1)</f>
        <v>#REF!</v>
      </c>
      <c r="DN539" s="238">
        <f>IF(AN539&lt;M539,0,1)</f>
        <v>1</v>
      </c>
      <c r="DO539" s="238">
        <f>IF(AN539&gt;N539,0,1)</f>
        <v>1</v>
      </c>
      <c r="DP539" s="238"/>
      <c r="DQ539" s="238"/>
      <c r="DR539" s="238"/>
      <c r="DS539" s="238"/>
      <c r="DT539" s="238"/>
      <c r="DU539" s="238"/>
      <c r="DV539" s="238"/>
      <c r="DW539" s="238"/>
      <c r="DX539" s="238"/>
      <c r="DY539" s="238"/>
      <c r="DZ539" s="238"/>
      <c r="EA539" s="238"/>
      <c r="EB539" s="238"/>
      <c r="EC539" s="238"/>
      <c r="ED539" s="238"/>
      <c r="EE539" s="238"/>
      <c r="EF539" s="238"/>
      <c r="EG539" s="238"/>
      <c r="EH539" s="238"/>
    </row>
    <row r="540" spans="1:138" s="196" customFormat="1" ht="31.5" hidden="1" customHeight="1" x14ac:dyDescent="0.2">
      <c r="A540" s="192"/>
      <c r="B540" s="172"/>
      <c r="C540" s="265"/>
      <c r="D540" s="172"/>
      <c r="E540" s="172"/>
      <c r="F540" s="172"/>
      <c r="G540" s="195"/>
      <c r="H540" s="258"/>
      <c r="I540" s="258"/>
      <c r="J540" s="258"/>
      <c r="K540" s="258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 t="str">
        <f t="shared" si="49"/>
        <v/>
      </c>
      <c r="AN540" s="269" t="str">
        <f t="shared" si="50"/>
        <v/>
      </c>
      <c r="AO540" s="184"/>
      <c r="AP540" s="185"/>
      <c r="AQ540" s="183" t="str">
        <f t="shared" si="51"/>
        <v/>
      </c>
      <c r="AR540" s="183" t="str">
        <f t="shared" si="52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38"/>
      <c r="BR540" s="238"/>
      <c r="BS540" s="238"/>
      <c r="BT540" s="238"/>
      <c r="BU540" s="238"/>
      <c r="BV540" s="238"/>
      <c r="BW540" s="238"/>
      <c r="BX540" s="187"/>
      <c r="BY540" s="183"/>
      <c r="BZ540" s="183"/>
      <c r="CA540" s="183"/>
      <c r="CB540" s="183"/>
      <c r="CC540" s="183"/>
      <c r="CD540" s="183"/>
      <c r="CE540" s="238"/>
      <c r="CF540" s="238" t="str">
        <f t="shared" si="53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0"/>
      <c r="CX540" s="230"/>
      <c r="CY540" s="230"/>
      <c r="CZ540" s="230"/>
      <c r="DA540" s="230"/>
      <c r="DB540" s="221" t="str">
        <f>IFERROR((AM540-L540)/L540,"")</f>
        <v/>
      </c>
      <c r="DC540" s="231">
        <f t="shared" si="54"/>
        <v>0</v>
      </c>
      <c r="DD540" s="15">
        <f>SUM(BH540:BP540,AV540:BD540)</f>
        <v>0</v>
      </c>
      <c r="DE540" s="258" t="str">
        <f>IFERROR(ROUND(DD540/K540,0),"")</f>
        <v/>
      </c>
      <c r="DF540" s="258" t="str">
        <f>IFERROR(ROUND(CO540/AQ540,1),"")</f>
        <v/>
      </c>
      <c r="DG540" s="231" t="str">
        <f t="shared" si="55"/>
        <v/>
      </c>
      <c r="DH540" s="225" t="str">
        <f t="shared" si="56"/>
        <v/>
      </c>
      <c r="DJ540" s="15" t="str">
        <f>IFERROR(#REF!-AO540,"")</f>
        <v/>
      </c>
      <c r="DL540" s="274" t="str">
        <f>IFERROR(#REF!-L540,"")</f>
        <v/>
      </c>
      <c r="DM540" s="238" t="e">
        <f>IF(#REF!&gt;AP540,0,1)</f>
        <v>#REF!</v>
      </c>
      <c r="DN540" s="238">
        <f>IF(AN540&lt;M540,0,1)</f>
        <v>1</v>
      </c>
      <c r="DO540" s="238">
        <f>IF(AN540&gt;N540,0,1)</f>
        <v>1</v>
      </c>
      <c r="DP540" s="238"/>
      <c r="DQ540" s="238"/>
      <c r="DR540" s="238"/>
      <c r="DS540" s="238"/>
      <c r="DT540" s="238"/>
      <c r="DU540" s="238"/>
      <c r="DV540" s="238"/>
      <c r="DW540" s="238"/>
      <c r="DX540" s="238"/>
      <c r="DY540" s="238"/>
      <c r="DZ540" s="238"/>
      <c r="EA540" s="238"/>
      <c r="EB540" s="238"/>
      <c r="EC540" s="238"/>
      <c r="ED540" s="238"/>
      <c r="EE540" s="238"/>
      <c r="EF540" s="238"/>
      <c r="EG540" s="238"/>
      <c r="EH540" s="238"/>
    </row>
    <row r="541" spans="1:138" s="196" customFormat="1" ht="31.5" hidden="1" customHeight="1" x14ac:dyDescent="0.2">
      <c r="A541" s="192"/>
      <c r="B541" s="172"/>
      <c r="C541" s="265"/>
      <c r="D541" s="172"/>
      <c r="E541" s="172"/>
      <c r="F541" s="172"/>
      <c r="G541" s="195"/>
      <c r="H541" s="258"/>
      <c r="I541" s="258"/>
      <c r="J541" s="258"/>
      <c r="K541" s="258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 t="str">
        <f t="shared" si="49"/>
        <v/>
      </c>
      <c r="AN541" s="269" t="str">
        <f t="shared" si="50"/>
        <v/>
      </c>
      <c r="AO541" s="184"/>
      <c r="AP541" s="185"/>
      <c r="AQ541" s="183" t="str">
        <f t="shared" si="51"/>
        <v/>
      </c>
      <c r="AR541" s="183" t="str">
        <f t="shared" si="52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38"/>
      <c r="BR541" s="238"/>
      <c r="BS541" s="238"/>
      <c r="BT541" s="238"/>
      <c r="BU541" s="238"/>
      <c r="BV541" s="238"/>
      <c r="BW541" s="238"/>
      <c r="BX541" s="187"/>
      <c r="BY541" s="183"/>
      <c r="BZ541" s="183"/>
      <c r="CA541" s="183"/>
      <c r="CB541" s="183"/>
      <c r="CC541" s="183"/>
      <c r="CD541" s="183"/>
      <c r="CE541" s="238"/>
      <c r="CF541" s="238" t="str">
        <f t="shared" si="53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0"/>
      <c r="CX541" s="230"/>
      <c r="CY541" s="230"/>
      <c r="CZ541" s="230"/>
      <c r="DA541" s="230"/>
      <c r="DB541" s="221" t="str">
        <f>IFERROR((AM541-L541)/L541,"")</f>
        <v/>
      </c>
      <c r="DC541" s="231">
        <f t="shared" si="54"/>
        <v>0</v>
      </c>
      <c r="DD541" s="15">
        <f>SUM(BH541:BP541,AV541:BD541)</f>
        <v>0</v>
      </c>
      <c r="DE541" s="258" t="str">
        <f>IFERROR(ROUND(DD541/K541,0),"")</f>
        <v/>
      </c>
      <c r="DF541" s="258" t="str">
        <f>IFERROR(ROUND(CO541/AQ541,1),"")</f>
        <v/>
      </c>
      <c r="DG541" s="231" t="str">
        <f t="shared" si="55"/>
        <v/>
      </c>
      <c r="DH541" s="225" t="str">
        <f t="shared" si="56"/>
        <v/>
      </c>
      <c r="DJ541" s="15" t="str">
        <f>IFERROR(#REF!-AO541,"")</f>
        <v/>
      </c>
      <c r="DL541" s="274" t="str">
        <f>IFERROR(#REF!-L541,"")</f>
        <v/>
      </c>
      <c r="DM541" s="238" t="e">
        <f>IF(#REF!&gt;AP541,0,1)</f>
        <v>#REF!</v>
      </c>
      <c r="DN541" s="238">
        <f>IF(AN541&lt;M541,0,1)</f>
        <v>1</v>
      </c>
      <c r="DO541" s="238">
        <f>IF(AN541&gt;N541,0,1)</f>
        <v>1</v>
      </c>
      <c r="DP541" s="238"/>
      <c r="DQ541" s="238"/>
      <c r="DR541" s="238"/>
      <c r="DS541" s="238"/>
      <c r="DT541" s="238"/>
      <c r="DU541" s="238"/>
      <c r="DV541" s="238"/>
      <c r="DW541" s="238"/>
      <c r="DX541" s="238"/>
      <c r="DY541" s="238"/>
      <c r="DZ541" s="238"/>
      <c r="EA541" s="238"/>
      <c r="EB541" s="238"/>
      <c r="EC541" s="238"/>
      <c r="ED541" s="238"/>
      <c r="EE541" s="238"/>
      <c r="EF541" s="238"/>
      <c r="EG541" s="238"/>
      <c r="EH541" s="238"/>
    </row>
    <row r="542" spans="1:138" s="196" customFormat="1" ht="31.5" hidden="1" customHeight="1" x14ac:dyDescent="0.2">
      <c r="A542" s="192"/>
      <c r="B542" s="172"/>
      <c r="C542" s="265"/>
      <c r="D542" s="172"/>
      <c r="E542" s="172"/>
      <c r="F542" s="172"/>
      <c r="G542" s="195"/>
      <c r="H542" s="258"/>
      <c r="I542" s="258"/>
      <c r="J542" s="258"/>
      <c r="K542" s="258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 t="str">
        <f t="shared" si="49"/>
        <v/>
      </c>
      <c r="AN542" s="269" t="str">
        <f t="shared" si="50"/>
        <v/>
      </c>
      <c r="AO542" s="184"/>
      <c r="AP542" s="185"/>
      <c r="AQ542" s="183" t="str">
        <f t="shared" si="51"/>
        <v/>
      </c>
      <c r="AR542" s="183" t="str">
        <f t="shared" si="52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38"/>
      <c r="BR542" s="238"/>
      <c r="BS542" s="238"/>
      <c r="BT542" s="238"/>
      <c r="BU542" s="238"/>
      <c r="BV542" s="238"/>
      <c r="BW542" s="238"/>
      <c r="BX542" s="187"/>
      <c r="BY542" s="183"/>
      <c r="BZ542" s="183"/>
      <c r="CA542" s="183"/>
      <c r="CB542" s="183"/>
      <c r="CC542" s="183"/>
      <c r="CD542" s="183"/>
      <c r="CE542" s="238"/>
      <c r="CF542" s="238" t="str">
        <f t="shared" si="53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0"/>
      <c r="CX542" s="230"/>
      <c r="CY542" s="230"/>
      <c r="CZ542" s="230"/>
      <c r="DA542" s="230"/>
      <c r="DB542" s="221" t="str">
        <f>IFERROR((AM542-L542)/L542,"")</f>
        <v/>
      </c>
      <c r="DC542" s="231">
        <f t="shared" si="54"/>
        <v>0</v>
      </c>
      <c r="DD542" s="15">
        <f>SUM(BH542:BP542,AV542:BD542)</f>
        <v>0</v>
      </c>
      <c r="DE542" s="258" t="str">
        <f>IFERROR(ROUND(DD542/K542,0),"")</f>
        <v/>
      </c>
      <c r="DF542" s="258" t="str">
        <f>IFERROR(ROUND(CO542/AQ542,1),"")</f>
        <v/>
      </c>
      <c r="DG542" s="231" t="str">
        <f t="shared" si="55"/>
        <v/>
      </c>
      <c r="DH542" s="225" t="str">
        <f t="shared" si="56"/>
        <v/>
      </c>
      <c r="DJ542" s="15" t="str">
        <f>IFERROR(#REF!-AO542,"")</f>
        <v/>
      </c>
      <c r="DL542" s="274" t="str">
        <f>IFERROR(#REF!-L542,"")</f>
        <v/>
      </c>
      <c r="DM542" s="238" t="e">
        <f>IF(#REF!&gt;AP542,0,1)</f>
        <v>#REF!</v>
      </c>
      <c r="DN542" s="238">
        <f>IF(AN542&lt;M542,0,1)</f>
        <v>1</v>
      </c>
      <c r="DO542" s="238">
        <f>IF(AN542&gt;N542,0,1)</f>
        <v>1</v>
      </c>
      <c r="DP542" s="238"/>
      <c r="DQ542" s="238"/>
      <c r="DR542" s="238"/>
      <c r="DS542" s="238"/>
      <c r="DT542" s="238"/>
      <c r="DU542" s="238"/>
      <c r="DV542" s="238"/>
      <c r="DW542" s="238"/>
      <c r="DX542" s="238"/>
      <c r="DY542" s="238"/>
      <c r="DZ542" s="238"/>
      <c r="EA542" s="238"/>
      <c r="EB542" s="238"/>
      <c r="EC542" s="238"/>
      <c r="ED542" s="238"/>
      <c r="EE542" s="238"/>
      <c r="EF542" s="238"/>
      <c r="EG542" s="238"/>
      <c r="EH542" s="238"/>
    </row>
    <row r="543" spans="1:138" s="196" customFormat="1" ht="31.5" hidden="1" customHeight="1" x14ac:dyDescent="0.2">
      <c r="A543" s="192"/>
      <c r="B543" s="172"/>
      <c r="C543" s="265"/>
      <c r="D543" s="172"/>
      <c r="E543" s="172"/>
      <c r="F543" s="172"/>
      <c r="G543" s="195"/>
      <c r="H543" s="258"/>
      <c r="I543" s="258"/>
      <c r="J543" s="258"/>
      <c r="K543" s="258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 t="str">
        <f t="shared" si="49"/>
        <v/>
      </c>
      <c r="AN543" s="269" t="str">
        <f t="shared" si="50"/>
        <v/>
      </c>
      <c r="AO543" s="184"/>
      <c r="AP543" s="185"/>
      <c r="AQ543" s="183" t="str">
        <f t="shared" si="51"/>
        <v/>
      </c>
      <c r="AR543" s="183" t="str">
        <f t="shared" si="52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38"/>
      <c r="BR543" s="238"/>
      <c r="BS543" s="238"/>
      <c r="BT543" s="238"/>
      <c r="BU543" s="238"/>
      <c r="BV543" s="238"/>
      <c r="BW543" s="238"/>
      <c r="BX543" s="187"/>
      <c r="BY543" s="183"/>
      <c r="BZ543" s="183"/>
      <c r="CA543" s="183"/>
      <c r="CB543" s="183"/>
      <c r="CC543" s="183"/>
      <c r="CD543" s="183"/>
      <c r="CE543" s="238"/>
      <c r="CF543" s="238" t="str">
        <f t="shared" si="53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0"/>
      <c r="CX543" s="230"/>
      <c r="CY543" s="230"/>
      <c r="CZ543" s="230"/>
      <c r="DA543" s="230"/>
      <c r="DB543" s="221" t="str">
        <f>IFERROR((AM543-L543)/L543,"")</f>
        <v/>
      </c>
      <c r="DC543" s="231">
        <f t="shared" si="54"/>
        <v>0</v>
      </c>
      <c r="DD543" s="15">
        <f>SUM(BH543:BP543,AV543:BD543)</f>
        <v>0</v>
      </c>
      <c r="DE543" s="258" t="str">
        <f>IFERROR(ROUND(DD543/K543,0),"")</f>
        <v/>
      </c>
      <c r="DF543" s="258" t="str">
        <f>IFERROR(ROUND(CO543/AQ543,1),"")</f>
        <v/>
      </c>
      <c r="DG543" s="231" t="str">
        <f t="shared" si="55"/>
        <v/>
      </c>
      <c r="DH543" s="225" t="str">
        <f t="shared" si="56"/>
        <v/>
      </c>
      <c r="DJ543" s="15" t="str">
        <f>IFERROR(#REF!-AO543,"")</f>
        <v/>
      </c>
      <c r="DL543" s="274" t="str">
        <f>IFERROR(#REF!-L543,"")</f>
        <v/>
      </c>
      <c r="DM543" s="238" t="e">
        <f>IF(#REF!&gt;AP543,0,1)</f>
        <v>#REF!</v>
      </c>
      <c r="DN543" s="238">
        <f>IF(AN543&lt;M543,0,1)</f>
        <v>1</v>
      </c>
      <c r="DO543" s="238">
        <f>IF(AN543&gt;N543,0,1)</f>
        <v>1</v>
      </c>
      <c r="DP543" s="238"/>
      <c r="DQ543" s="238"/>
      <c r="DR543" s="238"/>
      <c r="DS543" s="238"/>
      <c r="DT543" s="238"/>
      <c r="DU543" s="238"/>
      <c r="DV543" s="238"/>
      <c r="DW543" s="238"/>
      <c r="DX543" s="238"/>
      <c r="DY543" s="238"/>
      <c r="DZ543" s="238"/>
      <c r="EA543" s="238"/>
      <c r="EB543" s="238"/>
      <c r="EC543" s="238"/>
      <c r="ED543" s="238"/>
      <c r="EE543" s="238"/>
      <c r="EF543" s="238"/>
      <c r="EG543" s="238"/>
      <c r="EH543" s="238"/>
    </row>
    <row r="544" spans="1:138" s="196" customFormat="1" ht="31.5" hidden="1" customHeight="1" x14ac:dyDescent="0.2">
      <c r="A544" s="192"/>
      <c r="B544" s="172"/>
      <c r="C544" s="265"/>
      <c r="D544" s="172"/>
      <c r="E544" s="172"/>
      <c r="F544" s="172"/>
      <c r="G544" s="195"/>
      <c r="H544" s="258"/>
      <c r="I544" s="258"/>
      <c r="J544" s="258"/>
      <c r="K544" s="258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 t="str">
        <f t="shared" si="49"/>
        <v/>
      </c>
      <c r="AN544" s="269" t="str">
        <f t="shared" si="50"/>
        <v/>
      </c>
      <c r="AO544" s="184"/>
      <c r="AP544" s="185"/>
      <c r="AQ544" s="183" t="str">
        <f t="shared" si="51"/>
        <v/>
      </c>
      <c r="AR544" s="183" t="str">
        <f t="shared" si="52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38"/>
      <c r="BR544" s="238"/>
      <c r="BS544" s="238"/>
      <c r="BT544" s="238"/>
      <c r="BU544" s="238"/>
      <c r="BV544" s="238"/>
      <c r="BW544" s="238"/>
      <c r="BX544" s="187"/>
      <c r="BY544" s="183"/>
      <c r="BZ544" s="183"/>
      <c r="CA544" s="183"/>
      <c r="CB544" s="183"/>
      <c r="CC544" s="183"/>
      <c r="CD544" s="183"/>
      <c r="CE544" s="238"/>
      <c r="CF544" s="238" t="str">
        <f t="shared" si="53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0"/>
      <c r="CX544" s="230"/>
      <c r="CY544" s="230"/>
      <c r="CZ544" s="230"/>
      <c r="DA544" s="230"/>
      <c r="DB544" s="221" t="str">
        <f>IFERROR((AM544-L544)/L544,"")</f>
        <v/>
      </c>
      <c r="DC544" s="231">
        <f t="shared" si="54"/>
        <v>0</v>
      </c>
      <c r="DD544" s="15">
        <f>SUM(BH544:BP544,AV544:BD544)</f>
        <v>0</v>
      </c>
      <c r="DE544" s="258" t="str">
        <f>IFERROR(ROUND(DD544/K544,0),"")</f>
        <v/>
      </c>
      <c r="DF544" s="258" t="str">
        <f>IFERROR(ROUND(CO544/AQ544,1),"")</f>
        <v/>
      </c>
      <c r="DG544" s="231" t="str">
        <f t="shared" si="55"/>
        <v/>
      </c>
      <c r="DH544" s="225" t="str">
        <f t="shared" si="56"/>
        <v/>
      </c>
      <c r="DJ544" s="15" t="str">
        <f>IFERROR(#REF!-AO544,"")</f>
        <v/>
      </c>
      <c r="DL544" s="274" t="str">
        <f>IFERROR(#REF!-L544,"")</f>
        <v/>
      </c>
      <c r="DM544" s="238" t="e">
        <f>IF(#REF!&gt;AP544,0,1)</f>
        <v>#REF!</v>
      </c>
      <c r="DN544" s="238">
        <f>IF(AN544&lt;M544,0,1)</f>
        <v>1</v>
      </c>
      <c r="DO544" s="238">
        <f>IF(AN544&gt;N544,0,1)</f>
        <v>1</v>
      </c>
      <c r="DP544" s="238"/>
      <c r="DQ544" s="238"/>
      <c r="DR544" s="238"/>
      <c r="DS544" s="238"/>
      <c r="DT544" s="238"/>
      <c r="DU544" s="238"/>
      <c r="DV544" s="238"/>
      <c r="DW544" s="238"/>
      <c r="DX544" s="238"/>
      <c r="DY544" s="238"/>
      <c r="DZ544" s="238"/>
      <c r="EA544" s="238"/>
      <c r="EB544" s="238"/>
      <c r="EC544" s="238"/>
      <c r="ED544" s="238"/>
      <c r="EE544" s="238"/>
      <c r="EF544" s="238"/>
      <c r="EG544" s="238"/>
      <c r="EH544" s="238"/>
    </row>
    <row r="545" spans="1:138" s="196" customFormat="1" ht="31.5" hidden="1" customHeight="1" x14ac:dyDescent="0.2">
      <c r="A545" s="192"/>
      <c r="B545" s="172"/>
      <c r="C545" s="265"/>
      <c r="D545" s="172"/>
      <c r="E545" s="172"/>
      <c r="F545" s="172"/>
      <c r="G545" s="195"/>
      <c r="H545" s="258"/>
      <c r="I545" s="258"/>
      <c r="J545" s="258"/>
      <c r="K545" s="258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 t="str">
        <f t="shared" si="49"/>
        <v/>
      </c>
      <c r="AN545" s="269" t="str">
        <f t="shared" si="50"/>
        <v/>
      </c>
      <c r="AO545" s="184"/>
      <c r="AP545" s="185"/>
      <c r="AQ545" s="183" t="str">
        <f t="shared" si="51"/>
        <v/>
      </c>
      <c r="AR545" s="183" t="str">
        <f t="shared" si="52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38"/>
      <c r="BR545" s="238"/>
      <c r="BS545" s="238"/>
      <c r="BT545" s="238"/>
      <c r="BU545" s="238"/>
      <c r="BV545" s="238"/>
      <c r="BW545" s="238"/>
      <c r="BX545" s="187"/>
      <c r="BY545" s="183"/>
      <c r="BZ545" s="183"/>
      <c r="CA545" s="183"/>
      <c r="CB545" s="183"/>
      <c r="CC545" s="183"/>
      <c r="CD545" s="183"/>
      <c r="CE545" s="238"/>
      <c r="CF545" s="238" t="str">
        <f t="shared" si="53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0"/>
      <c r="CX545" s="230"/>
      <c r="CY545" s="230"/>
      <c r="CZ545" s="230"/>
      <c r="DA545" s="230"/>
      <c r="DB545" s="221" t="str">
        <f>IFERROR((AM545-L545)/L545,"")</f>
        <v/>
      </c>
      <c r="DC545" s="231">
        <f t="shared" si="54"/>
        <v>0</v>
      </c>
      <c r="DD545" s="15">
        <f>SUM(BH545:BP545,AV545:BD545)</f>
        <v>0</v>
      </c>
      <c r="DE545" s="258" t="str">
        <f>IFERROR(ROUND(DD545/K545,0),"")</f>
        <v/>
      </c>
      <c r="DF545" s="258" t="str">
        <f>IFERROR(ROUND(CO545/AQ545,1),"")</f>
        <v/>
      </c>
      <c r="DG545" s="231" t="str">
        <f t="shared" si="55"/>
        <v/>
      </c>
      <c r="DH545" s="225" t="str">
        <f t="shared" si="56"/>
        <v/>
      </c>
      <c r="DJ545" s="15" t="str">
        <f>IFERROR(#REF!-AO545,"")</f>
        <v/>
      </c>
      <c r="DL545" s="274" t="str">
        <f>IFERROR(#REF!-L545,"")</f>
        <v/>
      </c>
      <c r="DM545" s="238" t="e">
        <f>IF(#REF!&gt;AP545,0,1)</f>
        <v>#REF!</v>
      </c>
      <c r="DN545" s="238">
        <f>IF(AN545&lt;M545,0,1)</f>
        <v>1</v>
      </c>
      <c r="DO545" s="238">
        <f>IF(AN545&gt;N545,0,1)</f>
        <v>1</v>
      </c>
      <c r="DP545" s="238"/>
      <c r="DQ545" s="238"/>
      <c r="DR545" s="238"/>
      <c r="DS545" s="238"/>
      <c r="DT545" s="238"/>
      <c r="DU545" s="238"/>
      <c r="DV545" s="238"/>
      <c r="DW545" s="238"/>
      <c r="DX545" s="238"/>
      <c r="DY545" s="238"/>
      <c r="DZ545" s="238"/>
      <c r="EA545" s="238"/>
      <c r="EB545" s="238"/>
      <c r="EC545" s="238"/>
      <c r="ED545" s="238"/>
      <c r="EE545" s="238"/>
      <c r="EF545" s="238"/>
      <c r="EG545" s="238"/>
      <c r="EH545" s="238"/>
    </row>
    <row r="546" spans="1:138" s="196" customFormat="1" ht="31.5" hidden="1" customHeight="1" x14ac:dyDescent="0.2">
      <c r="A546" s="192"/>
      <c r="B546" s="172"/>
      <c r="C546" s="265"/>
      <c r="D546" s="172"/>
      <c r="E546" s="172"/>
      <c r="F546" s="172"/>
      <c r="G546" s="195"/>
      <c r="H546" s="258"/>
      <c r="I546" s="258"/>
      <c r="J546" s="258"/>
      <c r="K546" s="258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 t="str">
        <f t="shared" si="49"/>
        <v/>
      </c>
      <c r="AN546" s="269" t="str">
        <f t="shared" si="50"/>
        <v/>
      </c>
      <c r="AO546" s="184"/>
      <c r="AP546" s="185"/>
      <c r="AQ546" s="183" t="str">
        <f t="shared" si="51"/>
        <v/>
      </c>
      <c r="AR546" s="183" t="str">
        <f t="shared" si="52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38"/>
      <c r="BR546" s="238"/>
      <c r="BS546" s="238"/>
      <c r="BT546" s="238"/>
      <c r="BU546" s="238"/>
      <c r="BV546" s="238"/>
      <c r="BW546" s="238"/>
      <c r="BX546" s="187"/>
      <c r="BY546" s="183"/>
      <c r="BZ546" s="183"/>
      <c r="CA546" s="183"/>
      <c r="CB546" s="183"/>
      <c r="CC546" s="183"/>
      <c r="CD546" s="183"/>
      <c r="CE546" s="238"/>
      <c r="CF546" s="238" t="str">
        <f t="shared" si="53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0"/>
      <c r="CX546" s="230"/>
      <c r="CY546" s="230"/>
      <c r="CZ546" s="230"/>
      <c r="DA546" s="230"/>
      <c r="DB546" s="221" t="str">
        <f>IFERROR((AM546-L546)/L546,"")</f>
        <v/>
      </c>
      <c r="DC546" s="231">
        <f t="shared" si="54"/>
        <v>0</v>
      </c>
      <c r="DD546" s="15">
        <f>SUM(BH546:BP546,AV546:BD546)</f>
        <v>0</v>
      </c>
      <c r="DE546" s="258" t="str">
        <f>IFERROR(ROUND(DD546/K546,0),"")</f>
        <v/>
      </c>
      <c r="DF546" s="258" t="str">
        <f>IFERROR(ROUND(CO546/AQ546,1),"")</f>
        <v/>
      </c>
      <c r="DG546" s="231" t="str">
        <f t="shared" si="55"/>
        <v/>
      </c>
      <c r="DH546" s="225" t="str">
        <f t="shared" si="56"/>
        <v/>
      </c>
      <c r="DJ546" s="15" t="str">
        <f>IFERROR(#REF!-AO546,"")</f>
        <v/>
      </c>
      <c r="DL546" s="274" t="str">
        <f>IFERROR(#REF!-L546,"")</f>
        <v/>
      </c>
      <c r="DM546" s="238" t="e">
        <f>IF(#REF!&gt;AP546,0,1)</f>
        <v>#REF!</v>
      </c>
      <c r="DN546" s="238">
        <f>IF(AN546&lt;M546,0,1)</f>
        <v>1</v>
      </c>
      <c r="DO546" s="238">
        <f>IF(AN546&gt;N546,0,1)</f>
        <v>1</v>
      </c>
      <c r="DP546" s="238"/>
      <c r="DQ546" s="238"/>
      <c r="DR546" s="238"/>
      <c r="DS546" s="238"/>
      <c r="DT546" s="238"/>
      <c r="DU546" s="238"/>
      <c r="DV546" s="238"/>
      <c r="DW546" s="238"/>
      <c r="DX546" s="238"/>
      <c r="DY546" s="238"/>
      <c r="DZ546" s="238"/>
      <c r="EA546" s="238"/>
      <c r="EB546" s="238"/>
      <c r="EC546" s="238"/>
      <c r="ED546" s="238"/>
      <c r="EE546" s="238"/>
      <c r="EF546" s="238"/>
      <c r="EG546" s="238"/>
      <c r="EH546" s="238"/>
    </row>
    <row r="547" spans="1:138" s="196" customFormat="1" ht="31.5" hidden="1" customHeight="1" x14ac:dyDescent="0.2">
      <c r="A547" s="192"/>
      <c r="B547" s="172"/>
      <c r="C547" s="265"/>
      <c r="D547" s="172"/>
      <c r="E547" s="172"/>
      <c r="F547" s="172"/>
      <c r="G547" s="195"/>
      <c r="H547" s="258"/>
      <c r="I547" s="258"/>
      <c r="J547" s="258"/>
      <c r="K547" s="258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 t="str">
        <f t="shared" si="49"/>
        <v/>
      </c>
      <c r="AN547" s="269" t="str">
        <f t="shared" si="50"/>
        <v/>
      </c>
      <c r="AO547" s="184"/>
      <c r="AP547" s="185"/>
      <c r="AQ547" s="183" t="str">
        <f t="shared" si="51"/>
        <v/>
      </c>
      <c r="AR547" s="183" t="str">
        <f t="shared" si="52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38"/>
      <c r="BR547" s="238"/>
      <c r="BS547" s="238"/>
      <c r="BT547" s="238"/>
      <c r="BU547" s="238"/>
      <c r="BV547" s="238"/>
      <c r="BW547" s="238"/>
      <c r="BX547" s="187"/>
      <c r="BY547" s="183"/>
      <c r="BZ547" s="183"/>
      <c r="CA547" s="183"/>
      <c r="CB547" s="183"/>
      <c r="CC547" s="183"/>
      <c r="CD547" s="183"/>
      <c r="CE547" s="238"/>
      <c r="CF547" s="238" t="str">
        <f t="shared" si="53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0"/>
      <c r="CX547" s="230"/>
      <c r="CY547" s="230"/>
      <c r="CZ547" s="230"/>
      <c r="DA547" s="230"/>
      <c r="DB547" s="221" t="str">
        <f>IFERROR((AM547-L547)/L547,"")</f>
        <v/>
      </c>
      <c r="DC547" s="231">
        <f t="shared" si="54"/>
        <v>0</v>
      </c>
      <c r="DD547" s="15">
        <f>SUM(BH547:BP547,AV547:BD547)</f>
        <v>0</v>
      </c>
      <c r="DE547" s="258" t="str">
        <f>IFERROR(ROUND(DD547/K547,0),"")</f>
        <v/>
      </c>
      <c r="DF547" s="258" t="str">
        <f>IFERROR(ROUND(CO547/AQ547,1),"")</f>
        <v/>
      </c>
      <c r="DG547" s="231" t="str">
        <f t="shared" si="55"/>
        <v/>
      </c>
      <c r="DH547" s="225" t="str">
        <f t="shared" si="56"/>
        <v/>
      </c>
      <c r="DJ547" s="15" t="str">
        <f>IFERROR(#REF!-AO547,"")</f>
        <v/>
      </c>
      <c r="DL547" s="274" t="str">
        <f>IFERROR(#REF!-L547,"")</f>
        <v/>
      </c>
      <c r="DM547" s="238" t="e">
        <f>IF(#REF!&gt;AP547,0,1)</f>
        <v>#REF!</v>
      </c>
      <c r="DN547" s="238">
        <f>IF(AN547&lt;M547,0,1)</f>
        <v>1</v>
      </c>
      <c r="DO547" s="238">
        <f>IF(AN547&gt;N547,0,1)</f>
        <v>1</v>
      </c>
      <c r="DP547" s="238"/>
      <c r="DQ547" s="238"/>
      <c r="DR547" s="238"/>
      <c r="DS547" s="238"/>
      <c r="DT547" s="238"/>
      <c r="DU547" s="238"/>
      <c r="DV547" s="238"/>
      <c r="DW547" s="238"/>
      <c r="DX547" s="238"/>
      <c r="DY547" s="238"/>
      <c r="DZ547" s="238"/>
      <c r="EA547" s="238"/>
      <c r="EB547" s="238"/>
      <c r="EC547" s="238"/>
      <c r="ED547" s="238"/>
      <c r="EE547" s="238"/>
      <c r="EF547" s="238"/>
      <c r="EG547" s="238"/>
      <c r="EH547" s="238"/>
    </row>
    <row r="548" spans="1:138" s="196" customFormat="1" ht="31.5" hidden="1" customHeight="1" x14ac:dyDescent="0.2">
      <c r="A548" s="192"/>
      <c r="B548" s="172"/>
      <c r="C548" s="265"/>
      <c r="D548" s="172"/>
      <c r="E548" s="172"/>
      <c r="F548" s="172"/>
      <c r="G548" s="195"/>
      <c r="H548" s="258"/>
      <c r="I548" s="258"/>
      <c r="J548" s="258"/>
      <c r="K548" s="258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 t="str">
        <f t="shared" si="49"/>
        <v/>
      </c>
      <c r="AN548" s="269" t="str">
        <f t="shared" si="50"/>
        <v/>
      </c>
      <c r="AO548" s="184"/>
      <c r="AP548" s="185"/>
      <c r="AQ548" s="183" t="str">
        <f t="shared" si="51"/>
        <v/>
      </c>
      <c r="AR548" s="183" t="str">
        <f t="shared" si="52"/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38"/>
      <c r="BR548" s="238"/>
      <c r="BS548" s="238"/>
      <c r="BT548" s="238"/>
      <c r="BU548" s="238"/>
      <c r="BV548" s="238"/>
      <c r="BW548" s="238"/>
      <c r="BX548" s="187"/>
      <c r="BY548" s="183"/>
      <c r="BZ548" s="183"/>
      <c r="CA548" s="183"/>
      <c r="CB548" s="183"/>
      <c r="CC548" s="183"/>
      <c r="CD548" s="183"/>
      <c r="CE548" s="238"/>
      <c r="CF548" s="238" t="str">
        <f t="shared" si="53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0"/>
      <c r="CX548" s="230"/>
      <c r="CY548" s="230"/>
      <c r="CZ548" s="230"/>
      <c r="DA548" s="230"/>
      <c r="DB548" s="221" t="str">
        <f>IFERROR((AM548-L548)/L548,"")</f>
        <v/>
      </c>
      <c r="DC548" s="231">
        <f t="shared" si="54"/>
        <v>0</v>
      </c>
      <c r="DD548" s="15">
        <f>SUM(BH548:BP548,AV548:BD548)</f>
        <v>0</v>
      </c>
      <c r="DE548" s="258" t="str">
        <f>IFERROR(ROUND(DD548/K548,0),"")</f>
        <v/>
      </c>
      <c r="DF548" s="258" t="str">
        <f>IFERROR(ROUND(CO548/AQ548,1),"")</f>
        <v/>
      </c>
      <c r="DG548" s="231" t="str">
        <f t="shared" si="55"/>
        <v/>
      </c>
      <c r="DH548" s="225" t="str">
        <f t="shared" si="56"/>
        <v/>
      </c>
      <c r="DJ548" s="15" t="str">
        <f>IFERROR(#REF!-AO548,"")</f>
        <v/>
      </c>
      <c r="DL548" s="274" t="str">
        <f>IFERROR(#REF!-L548,"")</f>
        <v/>
      </c>
      <c r="DM548" s="238" t="e">
        <f>IF(#REF!&gt;AP548,0,1)</f>
        <v>#REF!</v>
      </c>
      <c r="DN548" s="238">
        <f>IF(AN548&lt;M548,0,1)</f>
        <v>1</v>
      </c>
      <c r="DO548" s="238">
        <f>IF(AN548&gt;N548,0,1)</f>
        <v>1</v>
      </c>
      <c r="DP548" s="238"/>
      <c r="DQ548" s="238"/>
      <c r="DR548" s="238"/>
      <c r="DS548" s="238"/>
      <c r="DT548" s="238"/>
      <c r="DU548" s="238"/>
      <c r="DV548" s="238"/>
      <c r="DW548" s="238"/>
      <c r="DX548" s="238"/>
      <c r="DY548" s="238"/>
      <c r="DZ548" s="238"/>
      <c r="EA548" s="238"/>
      <c r="EB548" s="238"/>
      <c r="EC548" s="238"/>
      <c r="ED548" s="238"/>
      <c r="EE548" s="238"/>
      <c r="EF548" s="238"/>
      <c r="EG548" s="238"/>
      <c r="EH548" s="238"/>
    </row>
    <row r="549" spans="1:138" s="196" customFormat="1" ht="31.5" hidden="1" customHeight="1" x14ac:dyDescent="0.2">
      <c r="A549" s="192"/>
      <c r="B549" s="172"/>
      <c r="C549" s="265"/>
      <c r="D549" s="172"/>
      <c r="E549" s="172"/>
      <c r="F549" s="172"/>
      <c r="G549" s="195"/>
      <c r="H549" s="258"/>
      <c r="I549" s="258"/>
      <c r="J549" s="258"/>
      <c r="K549" s="258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 t="str">
        <f t="shared" si="49"/>
        <v/>
      </c>
      <c r="AN549" s="269" t="str">
        <f t="shared" si="50"/>
        <v/>
      </c>
      <c r="AO549" s="184"/>
      <c r="AP549" s="185"/>
      <c r="AQ549" s="183" t="str">
        <f t="shared" si="51"/>
        <v/>
      </c>
      <c r="AR549" s="183" t="str">
        <f t="shared" si="52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38"/>
      <c r="BR549" s="238"/>
      <c r="BS549" s="238"/>
      <c r="BT549" s="238"/>
      <c r="BU549" s="238"/>
      <c r="BV549" s="238"/>
      <c r="BW549" s="238"/>
      <c r="BX549" s="187"/>
      <c r="BY549" s="183"/>
      <c r="BZ549" s="183"/>
      <c r="CA549" s="183"/>
      <c r="CB549" s="183"/>
      <c r="CC549" s="183"/>
      <c r="CD549" s="183"/>
      <c r="CE549" s="238"/>
      <c r="CF549" s="238" t="str">
        <f t="shared" si="53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0"/>
      <c r="CX549" s="230"/>
      <c r="CY549" s="230"/>
      <c r="CZ549" s="230"/>
      <c r="DA549" s="230"/>
      <c r="DB549" s="221" t="str">
        <f>IFERROR((AM549-L549)/L549,"")</f>
        <v/>
      </c>
      <c r="DC549" s="231">
        <f t="shared" si="54"/>
        <v>0</v>
      </c>
      <c r="DD549" s="15">
        <f>SUM(BH549:BP549,AV549:BD549)</f>
        <v>0</v>
      </c>
      <c r="DE549" s="258" t="str">
        <f>IFERROR(ROUND(DD549/K549,0),"")</f>
        <v/>
      </c>
      <c r="DF549" s="258" t="str">
        <f>IFERROR(ROUND(CO549/AQ549,1),"")</f>
        <v/>
      </c>
      <c r="DG549" s="231" t="str">
        <f t="shared" si="55"/>
        <v/>
      </c>
      <c r="DH549" s="225" t="str">
        <f t="shared" si="56"/>
        <v/>
      </c>
      <c r="DJ549" s="15" t="str">
        <f>IFERROR(#REF!-AO549,"")</f>
        <v/>
      </c>
      <c r="DL549" s="274" t="str">
        <f>IFERROR(#REF!-L549,"")</f>
        <v/>
      </c>
      <c r="DM549" s="238" t="e">
        <f>IF(#REF!&gt;AP549,0,1)</f>
        <v>#REF!</v>
      </c>
      <c r="DN549" s="238">
        <f>IF(AN549&lt;M549,0,1)</f>
        <v>1</v>
      </c>
      <c r="DO549" s="238">
        <f>IF(AN549&gt;N549,0,1)</f>
        <v>1</v>
      </c>
      <c r="DP549" s="238"/>
      <c r="DQ549" s="238"/>
      <c r="DR549" s="238"/>
      <c r="DS549" s="238"/>
      <c r="DT549" s="238"/>
      <c r="DU549" s="238"/>
      <c r="DV549" s="238"/>
      <c r="DW549" s="238"/>
      <c r="DX549" s="238"/>
      <c r="DY549" s="238"/>
      <c r="DZ549" s="238"/>
      <c r="EA549" s="238"/>
      <c r="EB549" s="238"/>
      <c r="EC549" s="238"/>
      <c r="ED549" s="238"/>
      <c r="EE549" s="238"/>
      <c r="EF549" s="238"/>
      <c r="EG549" s="238"/>
      <c r="EH549" s="238"/>
    </row>
    <row r="550" spans="1:138" s="196" customFormat="1" ht="31.5" hidden="1" customHeight="1" x14ac:dyDescent="0.2">
      <c r="A550" s="192"/>
      <c r="B550" s="172"/>
      <c r="C550" s="265"/>
      <c r="D550" s="172"/>
      <c r="E550" s="172"/>
      <c r="F550" s="172"/>
      <c r="G550" s="195"/>
      <c r="H550" s="258"/>
      <c r="I550" s="258"/>
      <c r="J550" s="258"/>
      <c r="K550" s="258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 t="str">
        <f t="shared" si="49"/>
        <v/>
      </c>
      <c r="AN550" s="269" t="str">
        <f t="shared" si="50"/>
        <v/>
      </c>
      <c r="AO550" s="184"/>
      <c r="AP550" s="185"/>
      <c r="AQ550" s="183" t="str">
        <f t="shared" si="51"/>
        <v/>
      </c>
      <c r="AR550" s="183" t="str">
        <f t="shared" si="52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38"/>
      <c r="BR550" s="238"/>
      <c r="BS550" s="238"/>
      <c r="BT550" s="238"/>
      <c r="BU550" s="238"/>
      <c r="BV550" s="238"/>
      <c r="BW550" s="238"/>
      <c r="BX550" s="187"/>
      <c r="BY550" s="183"/>
      <c r="BZ550" s="183"/>
      <c r="CA550" s="183"/>
      <c r="CB550" s="183"/>
      <c r="CC550" s="183"/>
      <c r="CD550" s="183"/>
      <c r="CE550" s="238"/>
      <c r="CF550" s="238" t="str">
        <f t="shared" si="53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0"/>
      <c r="CX550" s="230"/>
      <c r="CY550" s="230"/>
      <c r="CZ550" s="230"/>
      <c r="DA550" s="230"/>
      <c r="DB550" s="221" t="str">
        <f>IFERROR((AM550-L550)/L550,"")</f>
        <v/>
      </c>
      <c r="DC550" s="231">
        <f t="shared" si="54"/>
        <v>0</v>
      </c>
      <c r="DD550" s="15">
        <f>SUM(BH550:BP550,AV550:BD550)</f>
        <v>0</v>
      </c>
      <c r="DE550" s="258" t="str">
        <f>IFERROR(ROUND(DD550/K550,0),"")</f>
        <v/>
      </c>
      <c r="DF550" s="258" t="str">
        <f>IFERROR(ROUND(CO550/AQ550,1),"")</f>
        <v/>
      </c>
      <c r="DG550" s="231" t="str">
        <f t="shared" si="55"/>
        <v/>
      </c>
      <c r="DH550" s="225" t="str">
        <f t="shared" si="56"/>
        <v/>
      </c>
      <c r="DJ550" s="15" t="str">
        <f>IFERROR(#REF!-AO550,"")</f>
        <v/>
      </c>
      <c r="DL550" s="274" t="str">
        <f>IFERROR(#REF!-L550,"")</f>
        <v/>
      </c>
      <c r="DM550" s="238" t="e">
        <f>IF(#REF!&gt;AP550,0,1)</f>
        <v>#REF!</v>
      </c>
      <c r="DN550" s="238">
        <f>IF(AN550&lt;M550,0,1)</f>
        <v>1</v>
      </c>
      <c r="DO550" s="238">
        <f>IF(AN550&gt;N550,0,1)</f>
        <v>1</v>
      </c>
      <c r="DP550" s="238"/>
      <c r="DQ550" s="238"/>
      <c r="DR550" s="238"/>
      <c r="DS550" s="238"/>
      <c r="DT550" s="238"/>
      <c r="DU550" s="238"/>
      <c r="DV550" s="238"/>
      <c r="DW550" s="238"/>
      <c r="DX550" s="238"/>
      <c r="DY550" s="238"/>
      <c r="DZ550" s="238"/>
      <c r="EA550" s="238"/>
      <c r="EB550" s="238"/>
      <c r="EC550" s="238"/>
      <c r="ED550" s="238"/>
      <c r="EE550" s="238"/>
      <c r="EF550" s="238"/>
      <c r="EG550" s="238"/>
      <c r="EH550" s="238"/>
    </row>
    <row r="551" spans="1:138" s="196" customFormat="1" ht="31.5" hidden="1" customHeight="1" x14ac:dyDescent="0.2">
      <c r="A551" s="192"/>
      <c r="B551" s="172"/>
      <c r="C551" s="265"/>
      <c r="D551" s="172"/>
      <c r="E551" s="172"/>
      <c r="F551" s="172"/>
      <c r="G551" s="195"/>
      <c r="H551" s="258"/>
      <c r="I551" s="258"/>
      <c r="J551" s="258"/>
      <c r="K551" s="258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 t="str">
        <f t="shared" si="49"/>
        <v/>
      </c>
      <c r="AN551" s="269" t="str">
        <f t="shared" si="50"/>
        <v/>
      </c>
      <c r="AO551" s="184"/>
      <c r="AP551" s="185"/>
      <c r="AQ551" s="183" t="str">
        <f t="shared" si="51"/>
        <v/>
      </c>
      <c r="AR551" s="183" t="str">
        <f t="shared" si="52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38"/>
      <c r="BR551" s="238"/>
      <c r="BS551" s="238"/>
      <c r="BT551" s="238"/>
      <c r="BU551" s="238"/>
      <c r="BV551" s="238"/>
      <c r="BW551" s="238"/>
      <c r="BX551" s="187"/>
      <c r="BY551" s="183"/>
      <c r="BZ551" s="183"/>
      <c r="CA551" s="183"/>
      <c r="CB551" s="183"/>
      <c r="CC551" s="183"/>
      <c r="CD551" s="183"/>
      <c r="CE551" s="238"/>
      <c r="CF551" s="238" t="str">
        <f t="shared" si="53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0"/>
      <c r="CX551" s="230"/>
      <c r="CY551" s="230"/>
      <c r="CZ551" s="230"/>
      <c r="DA551" s="230"/>
      <c r="DB551" s="221" t="str">
        <f>IFERROR((AM551-L551)/L551,"")</f>
        <v/>
      </c>
      <c r="DC551" s="231">
        <f t="shared" si="54"/>
        <v>0</v>
      </c>
      <c r="DD551" s="15">
        <f>SUM(BH551:BP551,AV551:BD551)</f>
        <v>0</v>
      </c>
      <c r="DE551" s="258" t="str">
        <f>IFERROR(ROUND(DD551/K551,0),"")</f>
        <v/>
      </c>
      <c r="DF551" s="258" t="str">
        <f>IFERROR(ROUND(CO551/AQ551,1),"")</f>
        <v/>
      </c>
      <c r="DG551" s="231" t="str">
        <f t="shared" si="55"/>
        <v/>
      </c>
      <c r="DH551" s="225" t="str">
        <f t="shared" si="56"/>
        <v/>
      </c>
      <c r="DJ551" s="15" t="str">
        <f>IFERROR(#REF!-AO551,"")</f>
        <v/>
      </c>
      <c r="DL551" s="274" t="str">
        <f>IFERROR(#REF!-L551,"")</f>
        <v/>
      </c>
      <c r="DM551" s="238" t="e">
        <f>IF(#REF!&gt;AP551,0,1)</f>
        <v>#REF!</v>
      </c>
      <c r="DN551" s="238">
        <f>IF(AN551&lt;M551,0,1)</f>
        <v>1</v>
      </c>
      <c r="DO551" s="238">
        <f>IF(AN551&gt;N551,0,1)</f>
        <v>1</v>
      </c>
      <c r="DP551" s="238"/>
      <c r="DQ551" s="238"/>
      <c r="DR551" s="238"/>
      <c r="DS551" s="238"/>
      <c r="DT551" s="238"/>
      <c r="DU551" s="238"/>
      <c r="DV551" s="238"/>
      <c r="DW551" s="238"/>
      <c r="DX551" s="238"/>
      <c r="DY551" s="238"/>
      <c r="DZ551" s="238"/>
      <c r="EA551" s="238"/>
      <c r="EB551" s="238"/>
      <c r="EC551" s="238"/>
      <c r="ED551" s="238"/>
      <c r="EE551" s="238"/>
      <c r="EF551" s="238"/>
      <c r="EG551" s="238"/>
      <c r="EH551" s="238"/>
    </row>
    <row r="552" spans="1:138" s="196" customFormat="1" ht="31.5" hidden="1" customHeight="1" x14ac:dyDescent="0.2">
      <c r="A552" s="192"/>
      <c r="B552" s="172"/>
      <c r="C552" s="265"/>
      <c r="D552" s="172"/>
      <c r="E552" s="172"/>
      <c r="F552" s="172"/>
      <c r="G552" s="195"/>
      <c r="H552" s="258"/>
      <c r="I552" s="258"/>
      <c r="J552" s="258"/>
      <c r="K552" s="258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 t="str">
        <f t="shared" si="49"/>
        <v/>
      </c>
      <c r="AN552" s="269" t="str">
        <f t="shared" si="50"/>
        <v/>
      </c>
      <c r="AO552" s="184"/>
      <c r="AP552" s="185"/>
      <c r="AQ552" s="183" t="str">
        <f t="shared" si="51"/>
        <v/>
      </c>
      <c r="AR552" s="183" t="str">
        <f t="shared" si="52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38"/>
      <c r="BR552" s="238"/>
      <c r="BS552" s="238"/>
      <c r="BT552" s="238"/>
      <c r="BU552" s="238"/>
      <c r="BV552" s="238"/>
      <c r="BW552" s="238"/>
      <c r="BX552" s="187"/>
      <c r="BY552" s="183"/>
      <c r="BZ552" s="183"/>
      <c r="CA552" s="183"/>
      <c r="CB552" s="183"/>
      <c r="CC552" s="183"/>
      <c r="CD552" s="183"/>
      <c r="CE552" s="238"/>
      <c r="CF552" s="238" t="str">
        <f t="shared" si="53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0"/>
      <c r="CX552" s="230"/>
      <c r="CY552" s="230"/>
      <c r="CZ552" s="230"/>
      <c r="DA552" s="230"/>
      <c r="DB552" s="221" t="str">
        <f>IFERROR((AM552-L552)/L552,"")</f>
        <v/>
      </c>
      <c r="DC552" s="231">
        <f t="shared" si="54"/>
        <v>0</v>
      </c>
      <c r="DD552" s="15">
        <f>SUM(BH552:BP552,AV552:BD552)</f>
        <v>0</v>
      </c>
      <c r="DE552" s="258" t="str">
        <f>IFERROR(ROUND(DD552/K552,0),"")</f>
        <v/>
      </c>
      <c r="DF552" s="258" t="str">
        <f>IFERROR(ROUND(CO552/AQ552,1),"")</f>
        <v/>
      </c>
      <c r="DG552" s="231" t="str">
        <f t="shared" si="55"/>
        <v/>
      </c>
      <c r="DH552" s="225" t="str">
        <f t="shared" si="56"/>
        <v/>
      </c>
      <c r="DJ552" s="15" t="str">
        <f>IFERROR(#REF!-AO552,"")</f>
        <v/>
      </c>
      <c r="DL552" s="274" t="str">
        <f>IFERROR(#REF!-L552,"")</f>
        <v/>
      </c>
      <c r="DM552" s="238" t="e">
        <f>IF(#REF!&gt;AP552,0,1)</f>
        <v>#REF!</v>
      </c>
      <c r="DN552" s="238">
        <f>IF(AN552&lt;M552,0,1)</f>
        <v>1</v>
      </c>
      <c r="DO552" s="238">
        <f>IF(AN552&gt;N552,0,1)</f>
        <v>1</v>
      </c>
      <c r="DP552" s="238"/>
      <c r="DQ552" s="238"/>
      <c r="DR552" s="238"/>
      <c r="DS552" s="238"/>
      <c r="DT552" s="238"/>
      <c r="DU552" s="238"/>
      <c r="DV552" s="238"/>
      <c r="DW552" s="238"/>
      <c r="DX552" s="238"/>
      <c r="DY552" s="238"/>
      <c r="DZ552" s="238"/>
      <c r="EA552" s="238"/>
      <c r="EB552" s="238"/>
      <c r="EC552" s="238"/>
      <c r="ED552" s="238"/>
      <c r="EE552" s="238"/>
      <c r="EF552" s="238"/>
      <c r="EG552" s="238"/>
      <c r="EH552" s="238"/>
    </row>
    <row r="553" spans="1:138" s="196" customFormat="1" ht="31.5" hidden="1" customHeight="1" x14ac:dyDescent="0.2">
      <c r="A553" s="192"/>
      <c r="B553" s="172"/>
      <c r="C553" s="265"/>
      <c r="D553" s="172"/>
      <c r="E553" s="172"/>
      <c r="F553" s="172"/>
      <c r="G553" s="195"/>
      <c r="H553" s="258"/>
      <c r="I553" s="258"/>
      <c r="J553" s="258"/>
      <c r="K553" s="258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 t="str">
        <f t="shared" si="49"/>
        <v/>
      </c>
      <c r="AN553" s="269" t="str">
        <f t="shared" si="50"/>
        <v/>
      </c>
      <c r="AO553" s="184"/>
      <c r="AP553" s="185"/>
      <c r="AQ553" s="183" t="str">
        <f t="shared" si="51"/>
        <v/>
      </c>
      <c r="AR553" s="183" t="str">
        <f t="shared" si="52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38"/>
      <c r="BR553" s="238"/>
      <c r="BS553" s="238"/>
      <c r="BT553" s="238"/>
      <c r="BU553" s="238"/>
      <c r="BV553" s="238"/>
      <c r="BW553" s="238"/>
      <c r="BX553" s="187"/>
      <c r="BY553" s="183"/>
      <c r="BZ553" s="183"/>
      <c r="CA553" s="183"/>
      <c r="CB553" s="183"/>
      <c r="CC553" s="183"/>
      <c r="CD553" s="183"/>
      <c r="CE553" s="238"/>
      <c r="CF553" s="238" t="str">
        <f t="shared" si="53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0"/>
      <c r="CX553" s="230"/>
      <c r="CY553" s="230"/>
      <c r="CZ553" s="230"/>
      <c r="DA553" s="230"/>
      <c r="DB553" s="221" t="str">
        <f>IFERROR((AM553-L553)/L553,"")</f>
        <v/>
      </c>
      <c r="DC553" s="231">
        <f t="shared" si="54"/>
        <v>0</v>
      </c>
      <c r="DD553" s="15">
        <f>SUM(BH553:BP553,AV553:BD553)</f>
        <v>0</v>
      </c>
      <c r="DE553" s="258" t="str">
        <f>IFERROR(ROUND(DD553/K553,0),"")</f>
        <v/>
      </c>
      <c r="DF553" s="258" t="str">
        <f>IFERROR(ROUND(CO553/AQ553,1),"")</f>
        <v/>
      </c>
      <c r="DG553" s="231" t="str">
        <f t="shared" si="55"/>
        <v/>
      </c>
      <c r="DH553" s="225" t="str">
        <f t="shared" si="56"/>
        <v/>
      </c>
      <c r="DJ553" s="15" t="str">
        <f>IFERROR(#REF!-AO553,"")</f>
        <v/>
      </c>
      <c r="DL553" s="274" t="str">
        <f>IFERROR(#REF!-L553,"")</f>
        <v/>
      </c>
      <c r="DM553" s="238" t="e">
        <f>IF(#REF!&gt;AP553,0,1)</f>
        <v>#REF!</v>
      </c>
      <c r="DN553" s="238">
        <f>IF(AN553&lt;M553,0,1)</f>
        <v>1</v>
      </c>
      <c r="DO553" s="238">
        <f>IF(AN553&gt;N553,0,1)</f>
        <v>1</v>
      </c>
      <c r="DP553" s="238"/>
      <c r="DQ553" s="238"/>
      <c r="DR553" s="238"/>
      <c r="DS553" s="238"/>
      <c r="DT553" s="238"/>
      <c r="DU553" s="238"/>
      <c r="DV553" s="238"/>
      <c r="DW553" s="238"/>
      <c r="DX553" s="238"/>
      <c r="DY553" s="238"/>
      <c r="DZ553" s="238"/>
      <c r="EA553" s="238"/>
      <c r="EB553" s="238"/>
      <c r="EC553" s="238"/>
      <c r="ED553" s="238"/>
      <c r="EE553" s="238"/>
      <c r="EF553" s="238"/>
      <c r="EG553" s="238"/>
      <c r="EH553" s="238"/>
    </row>
    <row r="554" spans="1:138" s="196" customFormat="1" ht="31.5" hidden="1" customHeight="1" x14ac:dyDescent="0.2">
      <c r="A554" s="192"/>
      <c r="B554" s="172"/>
      <c r="C554" s="265"/>
      <c r="D554" s="172"/>
      <c r="E554" s="172"/>
      <c r="F554" s="172"/>
      <c r="G554" s="195"/>
      <c r="H554" s="258"/>
      <c r="I554" s="258"/>
      <c r="J554" s="258"/>
      <c r="K554" s="258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 t="str">
        <f t="shared" si="49"/>
        <v/>
      </c>
      <c r="AN554" s="269" t="str">
        <f t="shared" si="50"/>
        <v/>
      </c>
      <c r="AO554" s="184"/>
      <c r="AP554" s="185"/>
      <c r="AQ554" s="183" t="str">
        <f t="shared" si="51"/>
        <v/>
      </c>
      <c r="AR554" s="183" t="str">
        <f t="shared" si="52"/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38"/>
      <c r="BR554" s="238"/>
      <c r="BS554" s="238"/>
      <c r="BT554" s="238"/>
      <c r="BU554" s="238"/>
      <c r="BV554" s="238"/>
      <c r="BW554" s="238"/>
      <c r="BX554" s="187"/>
      <c r="BY554" s="183"/>
      <c r="BZ554" s="183"/>
      <c r="CA554" s="183"/>
      <c r="CB554" s="183"/>
      <c r="CC554" s="183"/>
      <c r="CD554" s="183"/>
      <c r="CE554" s="238"/>
      <c r="CF554" s="238" t="str">
        <f t="shared" si="53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0"/>
      <c r="CX554" s="230"/>
      <c r="CY554" s="230"/>
      <c r="CZ554" s="230"/>
      <c r="DA554" s="230"/>
      <c r="DB554" s="221" t="str">
        <f>IFERROR((AM554-L554)/L554,"")</f>
        <v/>
      </c>
      <c r="DC554" s="231">
        <f t="shared" si="54"/>
        <v>0</v>
      </c>
      <c r="DD554" s="15">
        <f>SUM(BH554:BP554,AV554:BD554)</f>
        <v>0</v>
      </c>
      <c r="DE554" s="258" t="str">
        <f>IFERROR(ROUND(DD554/K554,0),"")</f>
        <v/>
      </c>
      <c r="DF554" s="258" t="str">
        <f>IFERROR(ROUND(CO554/AQ554,1),"")</f>
        <v/>
      </c>
      <c r="DG554" s="231" t="str">
        <f t="shared" si="55"/>
        <v/>
      </c>
      <c r="DH554" s="225" t="str">
        <f t="shared" si="56"/>
        <v/>
      </c>
      <c r="DJ554" s="15" t="str">
        <f>IFERROR(#REF!-AO554,"")</f>
        <v/>
      </c>
      <c r="DL554" s="274" t="str">
        <f>IFERROR(#REF!-L554,"")</f>
        <v/>
      </c>
      <c r="DM554" s="238" t="e">
        <f>IF(#REF!&gt;AP554,0,1)</f>
        <v>#REF!</v>
      </c>
      <c r="DN554" s="238">
        <f>IF(AN554&lt;M554,0,1)</f>
        <v>1</v>
      </c>
      <c r="DO554" s="238">
        <f>IF(AN554&gt;N554,0,1)</f>
        <v>1</v>
      </c>
      <c r="DP554" s="238"/>
      <c r="DQ554" s="238"/>
      <c r="DR554" s="238"/>
      <c r="DS554" s="238"/>
      <c r="DT554" s="238"/>
      <c r="DU554" s="238"/>
      <c r="DV554" s="238"/>
      <c r="DW554" s="238"/>
      <c r="DX554" s="238"/>
      <c r="DY554" s="238"/>
      <c r="DZ554" s="238"/>
      <c r="EA554" s="238"/>
      <c r="EB554" s="238"/>
      <c r="EC554" s="238"/>
      <c r="ED554" s="238"/>
      <c r="EE554" s="238"/>
      <c r="EF554" s="238"/>
      <c r="EG554" s="238"/>
      <c r="EH554" s="238"/>
    </row>
    <row r="555" spans="1:138" s="196" customFormat="1" ht="31.5" hidden="1" customHeight="1" x14ac:dyDescent="0.2">
      <c r="A555" s="192"/>
      <c r="B555" s="172"/>
      <c r="C555" s="265"/>
      <c r="D555" s="172"/>
      <c r="E555" s="172"/>
      <c r="F555" s="172"/>
      <c r="G555" s="195"/>
      <c r="H555" s="258"/>
      <c r="I555" s="258"/>
      <c r="J555" s="258"/>
      <c r="K555" s="258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 t="str">
        <f t="shared" si="49"/>
        <v/>
      </c>
      <c r="AN555" s="269" t="str">
        <f t="shared" si="50"/>
        <v/>
      </c>
      <c r="AO555" s="184"/>
      <c r="AP555" s="185"/>
      <c r="AQ555" s="183" t="str">
        <f t="shared" si="51"/>
        <v/>
      </c>
      <c r="AR555" s="183" t="str">
        <f t="shared" si="52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38"/>
      <c r="BR555" s="238"/>
      <c r="BS555" s="238"/>
      <c r="BT555" s="238"/>
      <c r="BU555" s="238"/>
      <c r="BV555" s="238"/>
      <c r="BW555" s="238"/>
      <c r="BX555" s="187"/>
      <c r="BY555" s="183"/>
      <c r="BZ555" s="183"/>
      <c r="CA555" s="183"/>
      <c r="CB555" s="183"/>
      <c r="CC555" s="183"/>
      <c r="CD555" s="183"/>
      <c r="CE555" s="238"/>
      <c r="CF555" s="238" t="str">
        <f t="shared" si="53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0"/>
      <c r="CX555" s="230"/>
      <c r="CY555" s="230"/>
      <c r="CZ555" s="230"/>
      <c r="DA555" s="230"/>
      <c r="DB555" s="221" t="str">
        <f>IFERROR((AM555-L555)/L555,"")</f>
        <v/>
      </c>
      <c r="DC555" s="231">
        <f t="shared" si="54"/>
        <v>0</v>
      </c>
      <c r="DD555" s="15">
        <f>SUM(BH555:BP555,AV555:BD555)</f>
        <v>0</v>
      </c>
      <c r="DE555" s="258" t="str">
        <f>IFERROR(ROUND(DD555/K555,0),"")</f>
        <v/>
      </c>
      <c r="DF555" s="258" t="str">
        <f>IFERROR(ROUND(CO555/AQ555,1),"")</f>
        <v/>
      </c>
      <c r="DG555" s="231" t="str">
        <f t="shared" si="55"/>
        <v/>
      </c>
      <c r="DH555" s="225" t="str">
        <f t="shared" si="56"/>
        <v/>
      </c>
      <c r="DJ555" s="15" t="str">
        <f>IFERROR(#REF!-AO555,"")</f>
        <v/>
      </c>
      <c r="DL555" s="274" t="str">
        <f>IFERROR(#REF!-L555,"")</f>
        <v/>
      </c>
      <c r="DM555" s="238" t="e">
        <f>IF(#REF!&gt;AP555,0,1)</f>
        <v>#REF!</v>
      </c>
      <c r="DN555" s="238">
        <f>IF(AN555&lt;M555,0,1)</f>
        <v>1</v>
      </c>
      <c r="DO555" s="238">
        <f>IF(AN555&gt;N555,0,1)</f>
        <v>1</v>
      </c>
      <c r="DP555" s="238"/>
      <c r="DQ555" s="238"/>
      <c r="DR555" s="238"/>
      <c r="DS555" s="238"/>
      <c r="DT555" s="238"/>
      <c r="DU555" s="238"/>
      <c r="DV555" s="238"/>
      <c r="DW555" s="238"/>
      <c r="DX555" s="238"/>
      <c r="DY555" s="238"/>
      <c r="DZ555" s="238"/>
      <c r="EA555" s="238"/>
      <c r="EB555" s="238"/>
      <c r="EC555" s="238"/>
      <c r="ED555" s="238"/>
      <c r="EE555" s="238"/>
      <c r="EF555" s="238"/>
      <c r="EG555" s="238"/>
      <c r="EH555" s="238"/>
    </row>
    <row r="556" spans="1:138" s="196" customFormat="1" ht="31.5" hidden="1" customHeight="1" x14ac:dyDescent="0.2">
      <c r="A556" s="192"/>
      <c r="B556" s="172"/>
      <c r="C556" s="265"/>
      <c r="D556" s="172"/>
      <c r="E556" s="172"/>
      <c r="F556" s="172"/>
      <c r="G556" s="195"/>
      <c r="H556" s="258"/>
      <c r="I556" s="258"/>
      <c r="J556" s="258"/>
      <c r="K556" s="258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 t="str">
        <f t="shared" si="49"/>
        <v/>
      </c>
      <c r="AN556" s="269" t="str">
        <f t="shared" si="50"/>
        <v/>
      </c>
      <c r="AO556" s="184"/>
      <c r="AP556" s="185"/>
      <c r="AQ556" s="183" t="str">
        <f t="shared" si="51"/>
        <v/>
      </c>
      <c r="AR556" s="183" t="str">
        <f t="shared" si="52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38"/>
      <c r="BR556" s="238"/>
      <c r="BS556" s="238"/>
      <c r="BT556" s="238"/>
      <c r="BU556" s="238"/>
      <c r="BV556" s="238"/>
      <c r="BW556" s="238"/>
      <c r="BX556" s="187"/>
      <c r="BY556" s="183"/>
      <c r="BZ556" s="183"/>
      <c r="CA556" s="183"/>
      <c r="CB556" s="183"/>
      <c r="CC556" s="183"/>
      <c r="CD556" s="183"/>
      <c r="CE556" s="238"/>
      <c r="CF556" s="238" t="str">
        <f t="shared" si="53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0"/>
      <c r="CX556" s="230"/>
      <c r="CY556" s="230"/>
      <c r="CZ556" s="230"/>
      <c r="DA556" s="230"/>
      <c r="DB556" s="221" t="str">
        <f>IFERROR((AM556-L556)/L556,"")</f>
        <v/>
      </c>
      <c r="DC556" s="231">
        <f t="shared" si="54"/>
        <v>0</v>
      </c>
      <c r="DD556" s="15">
        <f>SUM(BH556:BP556,AV556:BD556)</f>
        <v>0</v>
      </c>
      <c r="DE556" s="258" t="str">
        <f>IFERROR(ROUND(DD556/K556,0),"")</f>
        <v/>
      </c>
      <c r="DF556" s="258" t="str">
        <f>IFERROR(ROUND(CO556/AQ556,1),"")</f>
        <v/>
      </c>
      <c r="DG556" s="231" t="str">
        <f t="shared" si="55"/>
        <v/>
      </c>
      <c r="DH556" s="225" t="str">
        <f t="shared" si="56"/>
        <v/>
      </c>
      <c r="DJ556" s="15" t="str">
        <f>IFERROR(#REF!-AO556,"")</f>
        <v/>
      </c>
      <c r="DL556" s="274" t="str">
        <f>IFERROR(#REF!-L556,"")</f>
        <v/>
      </c>
      <c r="DM556" s="238" t="e">
        <f>IF(#REF!&gt;AP556,0,1)</f>
        <v>#REF!</v>
      </c>
      <c r="DN556" s="238">
        <f>IF(AN556&lt;M556,0,1)</f>
        <v>1</v>
      </c>
      <c r="DO556" s="238">
        <f>IF(AN556&gt;N556,0,1)</f>
        <v>1</v>
      </c>
      <c r="DP556" s="238"/>
      <c r="DQ556" s="238"/>
      <c r="DR556" s="238"/>
      <c r="DS556" s="238"/>
      <c r="DT556" s="238"/>
      <c r="DU556" s="238"/>
      <c r="DV556" s="238"/>
      <c r="DW556" s="238"/>
      <c r="DX556" s="238"/>
      <c r="DY556" s="238"/>
      <c r="DZ556" s="238"/>
      <c r="EA556" s="238"/>
      <c r="EB556" s="238"/>
      <c r="EC556" s="238"/>
      <c r="ED556" s="238"/>
      <c r="EE556" s="238"/>
      <c r="EF556" s="238"/>
      <c r="EG556" s="238"/>
      <c r="EH556" s="238"/>
    </row>
    <row r="557" spans="1:138" s="196" customFormat="1" ht="31.5" hidden="1" customHeight="1" x14ac:dyDescent="0.2">
      <c r="A557" s="192"/>
      <c r="B557" s="172"/>
      <c r="C557" s="265"/>
      <c r="D557" s="172"/>
      <c r="E557" s="172"/>
      <c r="F557" s="172"/>
      <c r="G557" s="195"/>
      <c r="H557" s="258"/>
      <c r="I557" s="258"/>
      <c r="J557" s="258"/>
      <c r="K557" s="258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 t="str">
        <f t="shared" si="49"/>
        <v/>
      </c>
      <c r="AN557" s="269" t="str">
        <f t="shared" si="50"/>
        <v/>
      </c>
      <c r="AO557" s="184"/>
      <c r="AP557" s="185"/>
      <c r="AQ557" s="183" t="str">
        <f t="shared" si="51"/>
        <v/>
      </c>
      <c r="AR557" s="183" t="str">
        <f t="shared" si="52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38"/>
      <c r="BR557" s="238"/>
      <c r="BS557" s="238"/>
      <c r="BT557" s="238"/>
      <c r="BU557" s="238"/>
      <c r="BV557" s="238"/>
      <c r="BW557" s="238"/>
      <c r="BX557" s="187"/>
      <c r="BY557" s="183"/>
      <c r="BZ557" s="183"/>
      <c r="CA557" s="183"/>
      <c r="CB557" s="183"/>
      <c r="CC557" s="183"/>
      <c r="CD557" s="183"/>
      <c r="CE557" s="238"/>
      <c r="CF557" s="238" t="str">
        <f t="shared" si="53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0"/>
      <c r="CX557" s="230"/>
      <c r="CY557" s="230"/>
      <c r="CZ557" s="230"/>
      <c r="DA557" s="230"/>
      <c r="DB557" s="221" t="str">
        <f>IFERROR((AM557-L557)/L557,"")</f>
        <v/>
      </c>
      <c r="DC557" s="231">
        <f t="shared" si="54"/>
        <v>0</v>
      </c>
      <c r="DD557" s="15">
        <f>SUM(BH557:BP557,AV557:BD557)</f>
        <v>0</v>
      </c>
      <c r="DE557" s="258" t="str">
        <f>IFERROR(ROUND(DD557/K557,0),"")</f>
        <v/>
      </c>
      <c r="DF557" s="258" t="str">
        <f>IFERROR(ROUND(CO557/AQ557,1),"")</f>
        <v/>
      </c>
      <c r="DG557" s="231" t="str">
        <f t="shared" si="55"/>
        <v/>
      </c>
      <c r="DH557" s="225" t="str">
        <f t="shared" si="56"/>
        <v/>
      </c>
      <c r="DJ557" s="15" t="str">
        <f>IFERROR(#REF!-AO557,"")</f>
        <v/>
      </c>
      <c r="DL557" s="274" t="str">
        <f>IFERROR(#REF!-L557,"")</f>
        <v/>
      </c>
      <c r="DM557" s="238" t="e">
        <f>IF(#REF!&gt;AP557,0,1)</f>
        <v>#REF!</v>
      </c>
      <c r="DN557" s="238">
        <f>IF(AN557&lt;M557,0,1)</f>
        <v>1</v>
      </c>
      <c r="DO557" s="238">
        <f>IF(AN557&gt;N557,0,1)</f>
        <v>1</v>
      </c>
      <c r="DP557" s="238"/>
      <c r="DQ557" s="238"/>
      <c r="DR557" s="238"/>
      <c r="DS557" s="238"/>
      <c r="DT557" s="238"/>
      <c r="DU557" s="238"/>
      <c r="DV557" s="238"/>
      <c r="DW557" s="238"/>
      <c r="DX557" s="238"/>
      <c r="DY557" s="238"/>
      <c r="DZ557" s="238"/>
      <c r="EA557" s="238"/>
      <c r="EB557" s="238"/>
      <c r="EC557" s="238"/>
      <c r="ED557" s="238"/>
      <c r="EE557" s="238"/>
      <c r="EF557" s="238"/>
      <c r="EG557" s="238"/>
      <c r="EH557" s="238"/>
    </row>
    <row r="558" spans="1:138" s="196" customFormat="1" ht="31.5" hidden="1" customHeight="1" x14ac:dyDescent="0.2">
      <c r="A558" s="192"/>
      <c r="B558" s="172"/>
      <c r="C558" s="265"/>
      <c r="D558" s="172"/>
      <c r="E558" s="172"/>
      <c r="F558" s="172"/>
      <c r="G558" s="195"/>
      <c r="H558" s="258"/>
      <c r="I558" s="258"/>
      <c r="J558" s="258"/>
      <c r="K558" s="258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 t="str">
        <f t="shared" si="49"/>
        <v/>
      </c>
      <c r="AN558" s="269" t="str">
        <f t="shared" si="50"/>
        <v/>
      </c>
      <c r="AO558" s="184"/>
      <c r="AP558" s="185"/>
      <c r="AQ558" s="183" t="str">
        <f t="shared" si="51"/>
        <v/>
      </c>
      <c r="AR558" s="183" t="str">
        <f t="shared" si="52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38"/>
      <c r="BR558" s="238"/>
      <c r="BS558" s="238"/>
      <c r="BT558" s="238"/>
      <c r="BU558" s="238"/>
      <c r="BV558" s="238"/>
      <c r="BW558" s="238"/>
      <c r="BX558" s="187"/>
      <c r="BY558" s="183"/>
      <c r="BZ558" s="183"/>
      <c r="CA558" s="183"/>
      <c r="CB558" s="183"/>
      <c r="CC558" s="183"/>
      <c r="CD558" s="183"/>
      <c r="CE558" s="238"/>
      <c r="CF558" s="238" t="str">
        <f t="shared" si="53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0"/>
      <c r="CX558" s="230"/>
      <c r="CY558" s="230"/>
      <c r="CZ558" s="230"/>
      <c r="DA558" s="230"/>
      <c r="DB558" s="221" t="str">
        <f>IFERROR((AM558-L558)/L558,"")</f>
        <v/>
      </c>
      <c r="DC558" s="231">
        <f t="shared" si="54"/>
        <v>0</v>
      </c>
      <c r="DD558" s="15">
        <f>SUM(BH558:BP558,AV558:BD558)</f>
        <v>0</v>
      </c>
      <c r="DE558" s="258" t="str">
        <f>IFERROR(ROUND(DD558/K558,0),"")</f>
        <v/>
      </c>
      <c r="DF558" s="258" t="str">
        <f>IFERROR(ROUND(CO558/AQ558,1),"")</f>
        <v/>
      </c>
      <c r="DG558" s="231" t="str">
        <f t="shared" si="55"/>
        <v/>
      </c>
      <c r="DH558" s="225" t="str">
        <f t="shared" si="56"/>
        <v/>
      </c>
      <c r="DJ558" s="15" t="str">
        <f>IFERROR(#REF!-AO558,"")</f>
        <v/>
      </c>
      <c r="DL558" s="274" t="str">
        <f>IFERROR(#REF!-L558,"")</f>
        <v/>
      </c>
      <c r="DM558" s="238" t="e">
        <f>IF(#REF!&gt;AP558,0,1)</f>
        <v>#REF!</v>
      </c>
      <c r="DN558" s="238">
        <f>IF(AN558&lt;M558,0,1)</f>
        <v>1</v>
      </c>
      <c r="DO558" s="238">
        <f>IF(AN558&gt;N558,0,1)</f>
        <v>1</v>
      </c>
      <c r="DP558" s="238"/>
      <c r="DQ558" s="238"/>
      <c r="DR558" s="238"/>
      <c r="DS558" s="238"/>
      <c r="DT558" s="238"/>
      <c r="DU558" s="238"/>
      <c r="DV558" s="238"/>
      <c r="DW558" s="238"/>
      <c r="DX558" s="238"/>
      <c r="DY558" s="238"/>
      <c r="DZ558" s="238"/>
      <c r="EA558" s="238"/>
      <c r="EB558" s="238"/>
      <c r="EC558" s="238"/>
      <c r="ED558" s="238"/>
      <c r="EE558" s="238"/>
      <c r="EF558" s="238"/>
      <c r="EG558" s="238"/>
      <c r="EH558" s="238"/>
    </row>
    <row r="559" spans="1:138" s="196" customFormat="1" ht="31.5" hidden="1" customHeight="1" x14ac:dyDescent="0.2">
      <c r="A559" s="192"/>
      <c r="B559" s="172"/>
      <c r="C559" s="265"/>
      <c r="D559" s="172"/>
      <c r="E559" s="172"/>
      <c r="F559" s="172"/>
      <c r="G559" s="195"/>
      <c r="H559" s="258"/>
      <c r="I559" s="258"/>
      <c r="J559" s="258"/>
      <c r="K559" s="258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 t="str">
        <f t="shared" si="49"/>
        <v/>
      </c>
      <c r="AN559" s="269" t="str">
        <f t="shared" si="50"/>
        <v/>
      </c>
      <c r="AO559" s="184"/>
      <c r="AP559" s="185"/>
      <c r="AQ559" s="183" t="str">
        <f t="shared" si="51"/>
        <v/>
      </c>
      <c r="AR559" s="183" t="str">
        <f t="shared" si="52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38"/>
      <c r="BR559" s="238"/>
      <c r="BS559" s="238"/>
      <c r="BT559" s="238"/>
      <c r="BU559" s="238"/>
      <c r="BV559" s="238"/>
      <c r="BW559" s="238"/>
      <c r="BX559" s="187"/>
      <c r="BY559" s="183"/>
      <c r="BZ559" s="183"/>
      <c r="CA559" s="183"/>
      <c r="CB559" s="183"/>
      <c r="CC559" s="183"/>
      <c r="CD559" s="183"/>
      <c r="CE559" s="238"/>
      <c r="CF559" s="238" t="str">
        <f t="shared" si="53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0"/>
      <c r="CX559" s="230"/>
      <c r="CY559" s="230"/>
      <c r="CZ559" s="230"/>
      <c r="DA559" s="230"/>
      <c r="DB559" s="221" t="str">
        <f>IFERROR((AM559-L559)/L559,"")</f>
        <v/>
      </c>
      <c r="DC559" s="231">
        <f t="shared" si="54"/>
        <v>0</v>
      </c>
      <c r="DD559" s="15">
        <f>SUM(BH559:BP559,AV559:BD559)</f>
        <v>0</v>
      </c>
      <c r="DE559" s="258" t="str">
        <f>IFERROR(ROUND(DD559/K559,0),"")</f>
        <v/>
      </c>
      <c r="DF559" s="258" t="str">
        <f>IFERROR(ROUND(CO559/AQ559,1),"")</f>
        <v/>
      </c>
      <c r="DG559" s="231" t="str">
        <f t="shared" si="55"/>
        <v/>
      </c>
      <c r="DH559" s="225" t="str">
        <f t="shared" si="56"/>
        <v/>
      </c>
      <c r="DJ559" s="15" t="str">
        <f>IFERROR(#REF!-AO559,"")</f>
        <v/>
      </c>
      <c r="DL559" s="274" t="str">
        <f>IFERROR(#REF!-L559,"")</f>
        <v/>
      </c>
      <c r="DM559" s="238" t="e">
        <f>IF(#REF!&gt;AP559,0,1)</f>
        <v>#REF!</v>
      </c>
      <c r="DN559" s="238">
        <f>IF(AN559&lt;M559,0,1)</f>
        <v>1</v>
      </c>
      <c r="DO559" s="238">
        <f>IF(AN559&gt;N559,0,1)</f>
        <v>1</v>
      </c>
      <c r="DP559" s="238"/>
      <c r="DQ559" s="238"/>
      <c r="DR559" s="238"/>
      <c r="DS559" s="238"/>
      <c r="DT559" s="238"/>
      <c r="DU559" s="238"/>
      <c r="DV559" s="238"/>
      <c r="DW559" s="238"/>
      <c r="DX559" s="238"/>
      <c r="DY559" s="238"/>
      <c r="DZ559" s="238"/>
      <c r="EA559" s="238"/>
      <c r="EB559" s="238"/>
      <c r="EC559" s="238"/>
      <c r="ED559" s="238"/>
      <c r="EE559" s="238"/>
      <c r="EF559" s="238"/>
      <c r="EG559" s="238"/>
      <c r="EH559" s="238"/>
    </row>
    <row r="560" spans="1:138" s="196" customFormat="1" ht="31.5" hidden="1" customHeight="1" x14ac:dyDescent="0.2">
      <c r="A560" s="192"/>
      <c r="B560" s="172"/>
      <c r="C560" s="265"/>
      <c r="D560" s="172"/>
      <c r="E560" s="172"/>
      <c r="F560" s="172"/>
      <c r="G560" s="195"/>
      <c r="H560" s="258"/>
      <c r="I560" s="258"/>
      <c r="J560" s="258"/>
      <c r="K560" s="258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 t="str">
        <f t="shared" si="49"/>
        <v/>
      </c>
      <c r="AN560" s="269" t="str">
        <f t="shared" si="50"/>
        <v/>
      </c>
      <c r="AO560" s="184"/>
      <c r="AP560" s="185"/>
      <c r="AQ560" s="183" t="str">
        <f t="shared" si="51"/>
        <v/>
      </c>
      <c r="AR560" s="183" t="str">
        <f t="shared" si="52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38"/>
      <c r="BR560" s="238"/>
      <c r="BS560" s="238"/>
      <c r="BT560" s="238"/>
      <c r="BU560" s="238"/>
      <c r="BV560" s="238"/>
      <c r="BW560" s="238"/>
      <c r="BX560" s="187"/>
      <c r="BY560" s="183"/>
      <c r="BZ560" s="183"/>
      <c r="CA560" s="183"/>
      <c r="CB560" s="183"/>
      <c r="CC560" s="183"/>
      <c r="CD560" s="183"/>
      <c r="CE560" s="238"/>
      <c r="CF560" s="238" t="str">
        <f t="shared" si="53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0"/>
      <c r="CX560" s="230"/>
      <c r="CY560" s="230"/>
      <c r="CZ560" s="230"/>
      <c r="DA560" s="230"/>
      <c r="DB560" s="221" t="str">
        <f>IFERROR((AM560-L560)/L560,"")</f>
        <v/>
      </c>
      <c r="DC560" s="231">
        <f t="shared" si="54"/>
        <v>0</v>
      </c>
      <c r="DD560" s="15">
        <f>SUM(BH560:BP560,AV560:BD560)</f>
        <v>0</v>
      </c>
      <c r="DE560" s="258" t="str">
        <f>IFERROR(ROUND(DD560/K560,0),"")</f>
        <v/>
      </c>
      <c r="DF560" s="258" t="str">
        <f>IFERROR(ROUND(CO560/AQ560,1),"")</f>
        <v/>
      </c>
      <c r="DG560" s="231" t="str">
        <f t="shared" si="55"/>
        <v/>
      </c>
      <c r="DH560" s="225" t="str">
        <f t="shared" si="56"/>
        <v/>
      </c>
      <c r="DJ560" s="15" t="str">
        <f>IFERROR(#REF!-AO560,"")</f>
        <v/>
      </c>
      <c r="DL560" s="274" t="str">
        <f>IFERROR(#REF!-L560,"")</f>
        <v/>
      </c>
      <c r="DM560" s="238" t="e">
        <f>IF(#REF!&gt;AP560,0,1)</f>
        <v>#REF!</v>
      </c>
      <c r="DN560" s="238">
        <f>IF(AN560&lt;M560,0,1)</f>
        <v>1</v>
      </c>
      <c r="DO560" s="238">
        <f>IF(AN560&gt;N560,0,1)</f>
        <v>1</v>
      </c>
      <c r="DP560" s="238"/>
      <c r="DQ560" s="238"/>
      <c r="DR560" s="238"/>
      <c r="DS560" s="238"/>
      <c r="DT560" s="238"/>
      <c r="DU560" s="238"/>
      <c r="DV560" s="238"/>
      <c r="DW560" s="238"/>
      <c r="DX560" s="238"/>
      <c r="DY560" s="238"/>
      <c r="DZ560" s="238"/>
      <c r="EA560" s="238"/>
      <c r="EB560" s="238"/>
      <c r="EC560" s="238"/>
      <c r="ED560" s="238"/>
      <c r="EE560" s="238"/>
      <c r="EF560" s="238"/>
      <c r="EG560" s="238"/>
      <c r="EH560" s="238"/>
    </row>
    <row r="561" spans="1:138" s="196" customFormat="1" ht="31.5" hidden="1" customHeight="1" x14ac:dyDescent="0.2">
      <c r="A561" s="192"/>
      <c r="B561" s="172"/>
      <c r="C561" s="265"/>
      <c r="D561" s="172"/>
      <c r="E561" s="172"/>
      <c r="F561" s="172"/>
      <c r="G561" s="195"/>
      <c r="H561" s="258"/>
      <c r="I561" s="258"/>
      <c r="J561" s="258"/>
      <c r="K561" s="258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 t="str">
        <f t="shared" si="49"/>
        <v/>
      </c>
      <c r="AN561" s="269" t="str">
        <f t="shared" si="50"/>
        <v/>
      </c>
      <c r="AO561" s="184"/>
      <c r="AP561" s="185"/>
      <c r="AQ561" s="183" t="str">
        <f t="shared" si="51"/>
        <v/>
      </c>
      <c r="AR561" s="183" t="str">
        <f t="shared" si="52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38"/>
      <c r="BR561" s="238"/>
      <c r="BS561" s="238"/>
      <c r="BT561" s="238"/>
      <c r="BU561" s="238"/>
      <c r="BV561" s="238"/>
      <c r="BW561" s="238"/>
      <c r="BX561" s="187"/>
      <c r="BY561" s="183"/>
      <c r="BZ561" s="183"/>
      <c r="CA561" s="183"/>
      <c r="CB561" s="183"/>
      <c r="CC561" s="183"/>
      <c r="CD561" s="183"/>
      <c r="CE561" s="238"/>
      <c r="CF561" s="238" t="str">
        <f t="shared" si="53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0"/>
      <c r="CX561" s="230"/>
      <c r="CY561" s="230"/>
      <c r="CZ561" s="230"/>
      <c r="DA561" s="230"/>
      <c r="DB561" s="221" t="str">
        <f>IFERROR((AM561-L561)/L561,"")</f>
        <v/>
      </c>
      <c r="DC561" s="231">
        <f t="shared" si="54"/>
        <v>0</v>
      </c>
      <c r="DD561" s="15">
        <f>SUM(BH561:BP561,AV561:BD561)</f>
        <v>0</v>
      </c>
      <c r="DE561" s="258" t="str">
        <f>IFERROR(ROUND(DD561/K561,0),"")</f>
        <v/>
      </c>
      <c r="DF561" s="258" t="str">
        <f>IFERROR(ROUND(CO561/AQ561,1),"")</f>
        <v/>
      </c>
      <c r="DG561" s="231" t="str">
        <f t="shared" si="55"/>
        <v/>
      </c>
      <c r="DH561" s="225" t="str">
        <f t="shared" si="56"/>
        <v/>
      </c>
      <c r="DJ561" s="15" t="str">
        <f>IFERROR(#REF!-AO561,"")</f>
        <v/>
      </c>
      <c r="DL561" s="274" t="str">
        <f>IFERROR(#REF!-L561,"")</f>
        <v/>
      </c>
      <c r="DM561" s="238" t="e">
        <f>IF(#REF!&gt;AP561,0,1)</f>
        <v>#REF!</v>
      </c>
      <c r="DN561" s="238">
        <f>IF(AN561&lt;M561,0,1)</f>
        <v>1</v>
      </c>
      <c r="DO561" s="238">
        <f>IF(AN561&gt;N561,0,1)</f>
        <v>1</v>
      </c>
      <c r="DP561" s="238"/>
      <c r="DQ561" s="238"/>
      <c r="DR561" s="238"/>
      <c r="DS561" s="238"/>
      <c r="DT561" s="238"/>
      <c r="DU561" s="238"/>
      <c r="DV561" s="238"/>
      <c r="DW561" s="238"/>
      <c r="DX561" s="238"/>
      <c r="DY561" s="238"/>
      <c r="DZ561" s="238"/>
      <c r="EA561" s="238"/>
      <c r="EB561" s="238"/>
      <c r="EC561" s="238"/>
      <c r="ED561" s="238"/>
      <c r="EE561" s="238"/>
      <c r="EF561" s="238"/>
      <c r="EG561" s="238"/>
      <c r="EH561" s="238"/>
    </row>
    <row r="562" spans="1:138" s="196" customFormat="1" ht="31.5" hidden="1" customHeight="1" x14ac:dyDescent="0.2">
      <c r="A562" s="192"/>
      <c r="B562" s="172"/>
      <c r="C562" s="265"/>
      <c r="D562" s="172"/>
      <c r="E562" s="172"/>
      <c r="F562" s="172"/>
      <c r="G562" s="195"/>
      <c r="H562" s="258"/>
      <c r="I562" s="258"/>
      <c r="J562" s="258"/>
      <c r="K562" s="258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 t="str">
        <f t="shared" si="49"/>
        <v/>
      </c>
      <c r="AN562" s="269" t="str">
        <f t="shared" si="50"/>
        <v/>
      </c>
      <c r="AO562" s="184"/>
      <c r="AP562" s="185"/>
      <c r="AQ562" s="183" t="str">
        <f t="shared" si="51"/>
        <v/>
      </c>
      <c r="AR562" s="183" t="str">
        <f t="shared" si="52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38"/>
      <c r="BR562" s="238"/>
      <c r="BS562" s="238"/>
      <c r="BT562" s="238"/>
      <c r="BU562" s="238"/>
      <c r="BV562" s="238"/>
      <c r="BW562" s="238"/>
      <c r="BX562" s="187"/>
      <c r="BY562" s="183"/>
      <c r="BZ562" s="183"/>
      <c r="CA562" s="183"/>
      <c r="CB562" s="183"/>
      <c r="CC562" s="183"/>
      <c r="CD562" s="183"/>
      <c r="CE562" s="238"/>
      <c r="CF562" s="238" t="str">
        <f t="shared" si="53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0"/>
      <c r="CX562" s="230"/>
      <c r="CY562" s="230"/>
      <c r="CZ562" s="230"/>
      <c r="DA562" s="230"/>
      <c r="DB562" s="221" t="str">
        <f>IFERROR((AM562-L562)/L562,"")</f>
        <v/>
      </c>
      <c r="DC562" s="231">
        <f t="shared" si="54"/>
        <v>0</v>
      </c>
      <c r="DD562" s="15">
        <f>SUM(BH562:BP562,AV562:BD562)</f>
        <v>0</v>
      </c>
      <c r="DE562" s="258" t="str">
        <f>IFERROR(ROUND(DD562/K562,0),"")</f>
        <v/>
      </c>
      <c r="DF562" s="258" t="str">
        <f>IFERROR(ROUND(CO562/AQ562,1),"")</f>
        <v/>
      </c>
      <c r="DG562" s="231" t="str">
        <f t="shared" si="55"/>
        <v/>
      </c>
      <c r="DH562" s="225" t="str">
        <f t="shared" si="56"/>
        <v/>
      </c>
      <c r="DJ562" s="15" t="str">
        <f>IFERROR(#REF!-AO562,"")</f>
        <v/>
      </c>
      <c r="DL562" s="274" t="str">
        <f>IFERROR(#REF!-L562,"")</f>
        <v/>
      </c>
      <c r="DM562" s="238" t="e">
        <f>IF(#REF!&gt;AP562,0,1)</f>
        <v>#REF!</v>
      </c>
      <c r="DN562" s="238">
        <f>IF(AN562&lt;M562,0,1)</f>
        <v>1</v>
      </c>
      <c r="DO562" s="238">
        <f>IF(AN562&gt;N562,0,1)</f>
        <v>1</v>
      </c>
      <c r="DP562" s="238"/>
      <c r="DQ562" s="238"/>
      <c r="DR562" s="238"/>
      <c r="DS562" s="238"/>
      <c r="DT562" s="238"/>
      <c r="DU562" s="238"/>
      <c r="DV562" s="238"/>
      <c r="DW562" s="238"/>
      <c r="DX562" s="238"/>
      <c r="DY562" s="238"/>
      <c r="DZ562" s="238"/>
      <c r="EA562" s="238"/>
      <c r="EB562" s="238"/>
      <c r="EC562" s="238"/>
      <c r="ED562" s="238"/>
      <c r="EE562" s="238"/>
      <c r="EF562" s="238"/>
      <c r="EG562" s="238"/>
      <c r="EH562" s="238"/>
    </row>
    <row r="563" spans="1:138" s="196" customFormat="1" ht="31.5" hidden="1" customHeight="1" x14ac:dyDescent="0.2">
      <c r="A563" s="192"/>
      <c r="B563" s="172"/>
      <c r="C563" s="265"/>
      <c r="D563" s="172"/>
      <c r="E563" s="172"/>
      <c r="F563" s="172"/>
      <c r="G563" s="195"/>
      <c r="H563" s="258"/>
      <c r="I563" s="258"/>
      <c r="J563" s="258"/>
      <c r="K563" s="258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 t="str">
        <f t="shared" si="49"/>
        <v/>
      </c>
      <c r="AN563" s="269" t="str">
        <f t="shared" si="50"/>
        <v/>
      </c>
      <c r="AO563" s="184"/>
      <c r="AP563" s="185"/>
      <c r="AQ563" s="183" t="str">
        <f t="shared" si="51"/>
        <v/>
      </c>
      <c r="AR563" s="183" t="str">
        <f t="shared" si="52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38"/>
      <c r="BR563" s="238"/>
      <c r="BS563" s="238"/>
      <c r="BT563" s="238"/>
      <c r="BU563" s="238"/>
      <c r="BV563" s="238"/>
      <c r="BW563" s="238"/>
      <c r="BX563" s="187"/>
      <c r="BY563" s="183"/>
      <c r="BZ563" s="183"/>
      <c r="CA563" s="183"/>
      <c r="CB563" s="183"/>
      <c r="CC563" s="183"/>
      <c r="CD563" s="183"/>
      <c r="CE563" s="238"/>
      <c r="CF563" s="238" t="str">
        <f t="shared" si="53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0"/>
      <c r="CX563" s="230"/>
      <c r="CY563" s="230"/>
      <c r="CZ563" s="230"/>
      <c r="DA563" s="230"/>
      <c r="DB563" s="221" t="str">
        <f>IFERROR((AM563-L563)/L563,"")</f>
        <v/>
      </c>
      <c r="DC563" s="231">
        <f t="shared" si="54"/>
        <v>0</v>
      </c>
      <c r="DD563" s="15">
        <f>SUM(BH563:BP563,AV563:BD563)</f>
        <v>0</v>
      </c>
      <c r="DE563" s="258" t="str">
        <f>IFERROR(ROUND(DD563/K563,0),"")</f>
        <v/>
      </c>
      <c r="DF563" s="258" t="str">
        <f>IFERROR(ROUND(CO563/AQ563,1),"")</f>
        <v/>
      </c>
      <c r="DG563" s="231" t="str">
        <f t="shared" si="55"/>
        <v/>
      </c>
      <c r="DH563" s="225" t="str">
        <f t="shared" si="56"/>
        <v/>
      </c>
      <c r="DJ563" s="15" t="str">
        <f>IFERROR(#REF!-AO563,"")</f>
        <v/>
      </c>
      <c r="DL563" s="274" t="str">
        <f>IFERROR(#REF!-L563,"")</f>
        <v/>
      </c>
      <c r="DM563" s="238" t="e">
        <f>IF(#REF!&gt;AP563,0,1)</f>
        <v>#REF!</v>
      </c>
      <c r="DN563" s="238">
        <f>IF(AN563&lt;M563,0,1)</f>
        <v>1</v>
      </c>
      <c r="DO563" s="238">
        <f>IF(AN563&gt;N563,0,1)</f>
        <v>1</v>
      </c>
      <c r="DP563" s="238"/>
      <c r="DQ563" s="238"/>
      <c r="DR563" s="238"/>
      <c r="DS563" s="238"/>
      <c r="DT563" s="238"/>
      <c r="DU563" s="238"/>
      <c r="DV563" s="238"/>
      <c r="DW563" s="238"/>
      <c r="DX563" s="238"/>
      <c r="DY563" s="238"/>
      <c r="DZ563" s="238"/>
      <c r="EA563" s="238"/>
      <c r="EB563" s="238"/>
      <c r="EC563" s="238"/>
      <c r="ED563" s="238"/>
      <c r="EE563" s="238"/>
      <c r="EF563" s="238"/>
      <c r="EG563" s="238"/>
      <c r="EH563" s="238"/>
    </row>
    <row r="564" spans="1:138" s="196" customFormat="1" ht="31.5" hidden="1" customHeight="1" x14ac:dyDescent="0.2">
      <c r="A564" s="192"/>
      <c r="B564" s="172"/>
      <c r="C564" s="265"/>
      <c r="D564" s="172"/>
      <c r="E564" s="172"/>
      <c r="F564" s="172"/>
      <c r="G564" s="195"/>
      <c r="H564" s="258"/>
      <c r="I564" s="258"/>
      <c r="J564" s="258"/>
      <c r="K564" s="258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 t="str">
        <f t="shared" si="49"/>
        <v/>
      </c>
      <c r="AN564" s="269" t="str">
        <f t="shared" si="50"/>
        <v/>
      </c>
      <c r="AO564" s="184"/>
      <c r="AP564" s="185"/>
      <c r="AQ564" s="183" t="str">
        <f t="shared" si="51"/>
        <v/>
      </c>
      <c r="AR564" s="183" t="str">
        <f t="shared" si="52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38"/>
      <c r="BR564" s="238"/>
      <c r="BS564" s="238"/>
      <c r="BT564" s="238"/>
      <c r="BU564" s="238"/>
      <c r="BV564" s="238"/>
      <c r="BW564" s="238"/>
      <c r="BX564" s="187"/>
      <c r="BY564" s="183"/>
      <c r="BZ564" s="183"/>
      <c r="CA564" s="183"/>
      <c r="CB564" s="183"/>
      <c r="CC564" s="183"/>
      <c r="CD564" s="183"/>
      <c r="CE564" s="238"/>
      <c r="CF564" s="238" t="str">
        <f t="shared" si="53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0"/>
      <c r="CX564" s="230"/>
      <c r="CY564" s="230"/>
      <c r="CZ564" s="230"/>
      <c r="DA564" s="230"/>
      <c r="DB564" s="221" t="str">
        <f>IFERROR((AM564-L564)/L564,"")</f>
        <v/>
      </c>
      <c r="DC564" s="231">
        <f t="shared" si="54"/>
        <v>0</v>
      </c>
      <c r="DD564" s="15">
        <f>SUM(BH564:BP564,AV564:BD564)</f>
        <v>0</v>
      </c>
      <c r="DE564" s="258" t="str">
        <f>IFERROR(ROUND(DD564/K564,0),"")</f>
        <v/>
      </c>
      <c r="DF564" s="258" t="str">
        <f>IFERROR(ROUND(CO564/AQ564,1),"")</f>
        <v/>
      </c>
      <c r="DG564" s="231" t="str">
        <f t="shared" si="55"/>
        <v/>
      </c>
      <c r="DH564" s="225" t="str">
        <f t="shared" si="56"/>
        <v/>
      </c>
      <c r="DJ564" s="15" t="str">
        <f>IFERROR(#REF!-AO564,"")</f>
        <v/>
      </c>
      <c r="DL564" s="274" t="str">
        <f>IFERROR(#REF!-L564,"")</f>
        <v/>
      </c>
      <c r="DM564" s="238" t="e">
        <f>IF(#REF!&gt;AP564,0,1)</f>
        <v>#REF!</v>
      </c>
      <c r="DN564" s="238">
        <f>IF(AN564&lt;M564,0,1)</f>
        <v>1</v>
      </c>
      <c r="DO564" s="238">
        <f>IF(AN564&gt;N564,0,1)</f>
        <v>1</v>
      </c>
      <c r="DP564" s="238"/>
      <c r="DQ564" s="238"/>
      <c r="DR564" s="238"/>
      <c r="DS564" s="238"/>
      <c r="DT564" s="238"/>
      <c r="DU564" s="238"/>
      <c r="DV564" s="238"/>
      <c r="DW564" s="238"/>
      <c r="DX564" s="238"/>
      <c r="DY564" s="238"/>
      <c r="DZ564" s="238"/>
      <c r="EA564" s="238"/>
      <c r="EB564" s="238"/>
      <c r="EC564" s="238"/>
      <c r="ED564" s="238"/>
      <c r="EE564" s="238"/>
      <c r="EF564" s="238"/>
      <c r="EG564" s="238"/>
      <c r="EH564" s="238"/>
    </row>
    <row r="565" spans="1:138" s="196" customFormat="1" ht="31.5" hidden="1" customHeight="1" x14ac:dyDescent="0.2">
      <c r="A565" s="192"/>
      <c r="B565" s="172"/>
      <c r="C565" s="265"/>
      <c r="D565" s="172"/>
      <c r="E565" s="172"/>
      <c r="F565" s="172"/>
      <c r="G565" s="195"/>
      <c r="H565" s="258"/>
      <c r="I565" s="258"/>
      <c r="J565" s="258"/>
      <c r="K565" s="258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 t="str">
        <f t="shared" ref="AM565:AM628" si="57">IFERROR(ROUND(AVERAGE(O565:S565,AA565:AE565),0),"")</f>
        <v/>
      </c>
      <c r="AN565" s="269" t="str">
        <f t="shared" ref="AN565:AN628" si="58">IFERROR(ROUND(AVERAGE(T565:X565,AF565:AJ565),0),"")</f>
        <v/>
      </c>
      <c r="AO565" s="184"/>
      <c r="AP565" s="185"/>
      <c r="AQ565" s="183" t="str">
        <f t="shared" ref="AQ565:AQ628" si="59">IFERROR(ROUND((3600/AR565*J565),0),"")</f>
        <v/>
      </c>
      <c r="AR565" s="183" t="str">
        <f t="shared" ref="AR565:AR628" si="60">IFERROR(ROUND(AVERAGE(Y565:Z565,AK565:AL565),0),"")</f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38"/>
      <c r="BR565" s="238"/>
      <c r="BS565" s="238"/>
      <c r="BT565" s="238"/>
      <c r="BU565" s="238"/>
      <c r="BV565" s="238"/>
      <c r="BW565" s="238"/>
      <c r="BX565" s="187"/>
      <c r="BY565" s="183"/>
      <c r="BZ565" s="183"/>
      <c r="CA565" s="183"/>
      <c r="CB565" s="183"/>
      <c r="CC565" s="183"/>
      <c r="CD565" s="183"/>
      <c r="CE565" s="238"/>
      <c r="CF565" s="238" t="str">
        <f t="shared" ref="CF565:CF628" si="61">IFERROR(ROUND(STDEV(AN565,L565),1),"")</f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0"/>
      <c r="CX565" s="230"/>
      <c r="CY565" s="230"/>
      <c r="CZ565" s="230"/>
      <c r="DA565" s="230"/>
      <c r="DB565" s="221" t="str">
        <f>IFERROR((AM565-L565)/L565,"")</f>
        <v/>
      </c>
      <c r="DC565" s="231">
        <f t="shared" si="54"/>
        <v>0</v>
      </c>
      <c r="DD565" s="15">
        <f>SUM(BH565:BP565,AV565:BD565)</f>
        <v>0</v>
      </c>
      <c r="DE565" s="258" t="str">
        <f>IFERROR(ROUND(DD565/K565,0),"")</f>
        <v/>
      </c>
      <c r="DF565" s="258" t="str">
        <f>IFERROR(ROUND(CO565/AQ565,1),"")</f>
        <v/>
      </c>
      <c r="DG565" s="231" t="str">
        <f t="shared" si="55"/>
        <v/>
      </c>
      <c r="DH565" s="225" t="str">
        <f t="shared" si="56"/>
        <v/>
      </c>
      <c r="DJ565" s="15" t="str">
        <f>IFERROR(#REF!-AO565,"")</f>
        <v/>
      </c>
      <c r="DL565" s="274" t="str">
        <f>IFERROR(#REF!-L565,"")</f>
        <v/>
      </c>
      <c r="DM565" s="238" t="e">
        <f>IF(#REF!&gt;AP565,0,1)</f>
        <v>#REF!</v>
      </c>
      <c r="DN565" s="238">
        <f>IF(AN565&lt;M565,0,1)</f>
        <v>1</v>
      </c>
      <c r="DO565" s="238">
        <f>IF(AN565&gt;N565,0,1)</f>
        <v>1</v>
      </c>
      <c r="DP565" s="238"/>
      <c r="DQ565" s="238"/>
      <c r="DR565" s="238"/>
      <c r="DS565" s="238"/>
      <c r="DT565" s="238"/>
      <c r="DU565" s="238"/>
      <c r="DV565" s="238"/>
      <c r="DW565" s="238"/>
      <c r="DX565" s="238"/>
      <c r="DY565" s="238"/>
      <c r="DZ565" s="238"/>
      <c r="EA565" s="238"/>
      <c r="EB565" s="238"/>
      <c r="EC565" s="238"/>
      <c r="ED565" s="238"/>
      <c r="EE565" s="238"/>
      <c r="EF565" s="238"/>
      <c r="EG565" s="238"/>
      <c r="EH565" s="238"/>
    </row>
    <row r="566" spans="1:138" s="196" customFormat="1" ht="31.5" hidden="1" customHeight="1" x14ac:dyDescent="0.2">
      <c r="A566" s="192"/>
      <c r="B566" s="172"/>
      <c r="C566" s="265"/>
      <c r="D566" s="172"/>
      <c r="E566" s="172"/>
      <c r="F566" s="172"/>
      <c r="G566" s="195"/>
      <c r="H566" s="258"/>
      <c r="I566" s="258"/>
      <c r="J566" s="258"/>
      <c r="K566" s="258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 t="str">
        <f t="shared" si="57"/>
        <v/>
      </c>
      <c r="AN566" s="269" t="str">
        <f t="shared" si="58"/>
        <v/>
      </c>
      <c r="AO566" s="184"/>
      <c r="AP566" s="185"/>
      <c r="AQ566" s="183" t="str">
        <f t="shared" si="59"/>
        <v/>
      </c>
      <c r="AR566" s="183" t="str">
        <f t="shared" si="60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38"/>
      <c r="BR566" s="238"/>
      <c r="BS566" s="238"/>
      <c r="BT566" s="238"/>
      <c r="BU566" s="238"/>
      <c r="BV566" s="238"/>
      <c r="BW566" s="238"/>
      <c r="BX566" s="187"/>
      <c r="BY566" s="183"/>
      <c r="BZ566" s="183"/>
      <c r="CA566" s="183"/>
      <c r="CB566" s="183"/>
      <c r="CC566" s="183"/>
      <c r="CD566" s="183"/>
      <c r="CE566" s="238"/>
      <c r="CF566" s="238" t="str">
        <f t="shared" si="61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0"/>
      <c r="CX566" s="230"/>
      <c r="CY566" s="230"/>
      <c r="CZ566" s="230"/>
      <c r="DA566" s="230"/>
      <c r="DB566" s="221" t="str">
        <f>IFERROR((AM566-L566)/L566,"")</f>
        <v/>
      </c>
      <c r="DC566" s="231">
        <f t="shared" si="54"/>
        <v>0</v>
      </c>
      <c r="DD566" s="15">
        <f>SUM(BH566:BP566,AV566:BD566)</f>
        <v>0</v>
      </c>
      <c r="DE566" s="258" t="str">
        <f>IFERROR(ROUND(DD566/K566,0),"")</f>
        <v/>
      </c>
      <c r="DF566" s="258" t="str">
        <f>IFERROR(ROUND(CO566/AQ566,1),"")</f>
        <v/>
      </c>
      <c r="DG566" s="231" t="str">
        <f t="shared" si="55"/>
        <v/>
      </c>
      <c r="DH566" s="225" t="str">
        <f t="shared" si="56"/>
        <v/>
      </c>
      <c r="DJ566" s="15" t="str">
        <f>IFERROR(#REF!-AO566,"")</f>
        <v/>
      </c>
      <c r="DL566" s="274" t="str">
        <f>IFERROR(#REF!-L566,"")</f>
        <v/>
      </c>
      <c r="DM566" s="238" t="e">
        <f>IF(#REF!&gt;AP566,0,1)</f>
        <v>#REF!</v>
      </c>
      <c r="DN566" s="238">
        <f>IF(AN566&lt;M566,0,1)</f>
        <v>1</v>
      </c>
      <c r="DO566" s="238">
        <f>IF(AN566&gt;N566,0,1)</f>
        <v>1</v>
      </c>
      <c r="DP566" s="238"/>
      <c r="DQ566" s="238"/>
      <c r="DR566" s="238"/>
      <c r="DS566" s="238"/>
      <c r="DT566" s="238"/>
      <c r="DU566" s="238"/>
      <c r="DV566" s="238"/>
      <c r="DW566" s="238"/>
      <c r="DX566" s="238"/>
      <c r="DY566" s="238"/>
      <c r="DZ566" s="238"/>
      <c r="EA566" s="238"/>
      <c r="EB566" s="238"/>
      <c r="EC566" s="238"/>
      <c r="ED566" s="238"/>
      <c r="EE566" s="238"/>
      <c r="EF566" s="238"/>
      <c r="EG566" s="238"/>
      <c r="EH566" s="238"/>
    </row>
    <row r="567" spans="1:138" s="196" customFormat="1" ht="31.5" hidden="1" customHeight="1" x14ac:dyDescent="0.2">
      <c r="A567" s="192"/>
      <c r="B567" s="172"/>
      <c r="C567" s="265"/>
      <c r="D567" s="172"/>
      <c r="E567" s="172"/>
      <c r="F567" s="172"/>
      <c r="G567" s="195"/>
      <c r="H567" s="258"/>
      <c r="I567" s="258"/>
      <c r="J567" s="258"/>
      <c r="K567" s="258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 t="str">
        <f t="shared" si="57"/>
        <v/>
      </c>
      <c r="AN567" s="269" t="str">
        <f t="shared" si="58"/>
        <v/>
      </c>
      <c r="AO567" s="184"/>
      <c r="AP567" s="185"/>
      <c r="AQ567" s="183" t="str">
        <f t="shared" si="59"/>
        <v/>
      </c>
      <c r="AR567" s="183" t="str">
        <f t="shared" si="60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38"/>
      <c r="BR567" s="238"/>
      <c r="BS567" s="238"/>
      <c r="BT567" s="238"/>
      <c r="BU567" s="238"/>
      <c r="BV567" s="238"/>
      <c r="BW567" s="238"/>
      <c r="BX567" s="187"/>
      <c r="BY567" s="183"/>
      <c r="BZ567" s="183"/>
      <c r="CA567" s="183"/>
      <c r="CB567" s="183"/>
      <c r="CC567" s="183"/>
      <c r="CD567" s="183"/>
      <c r="CE567" s="238"/>
      <c r="CF567" s="238" t="str">
        <f t="shared" si="61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0"/>
      <c r="CX567" s="230"/>
      <c r="CY567" s="230"/>
      <c r="CZ567" s="230"/>
      <c r="DA567" s="230"/>
      <c r="DB567" s="221" t="str">
        <f>IFERROR((AM567-L567)/L567,"")</f>
        <v/>
      </c>
      <c r="DC567" s="231">
        <f t="shared" si="54"/>
        <v>0</v>
      </c>
      <c r="DD567" s="15">
        <f>SUM(BH567:BP567,AV567:BD567)</f>
        <v>0</v>
      </c>
      <c r="DE567" s="258" t="str">
        <f>IFERROR(ROUND(DD567/K567,0),"")</f>
        <v/>
      </c>
      <c r="DF567" s="258" t="str">
        <f>IFERROR(ROUND(CO567/AQ567,1),"")</f>
        <v/>
      </c>
      <c r="DG567" s="231" t="str">
        <f t="shared" si="55"/>
        <v/>
      </c>
      <c r="DH567" s="225" t="str">
        <f t="shared" si="56"/>
        <v/>
      </c>
      <c r="DJ567" s="15" t="str">
        <f>IFERROR(#REF!-AO567,"")</f>
        <v/>
      </c>
      <c r="DL567" s="274" t="str">
        <f>IFERROR(#REF!-L567,"")</f>
        <v/>
      </c>
      <c r="DM567" s="238" t="e">
        <f>IF(#REF!&gt;AP567,0,1)</f>
        <v>#REF!</v>
      </c>
      <c r="DN567" s="238">
        <f>IF(AN567&lt;M567,0,1)</f>
        <v>1</v>
      </c>
      <c r="DO567" s="238">
        <f>IF(AN567&gt;N567,0,1)</f>
        <v>1</v>
      </c>
      <c r="DP567" s="238"/>
      <c r="DQ567" s="238"/>
      <c r="DR567" s="238"/>
      <c r="DS567" s="238"/>
      <c r="DT567" s="238"/>
      <c r="DU567" s="238"/>
      <c r="DV567" s="238"/>
      <c r="DW567" s="238"/>
      <c r="DX567" s="238"/>
      <c r="DY567" s="238"/>
      <c r="DZ567" s="238"/>
      <c r="EA567" s="238"/>
      <c r="EB567" s="238"/>
      <c r="EC567" s="238"/>
      <c r="ED567" s="238"/>
      <c r="EE567" s="238"/>
      <c r="EF567" s="238"/>
      <c r="EG567" s="238"/>
      <c r="EH567" s="238"/>
    </row>
    <row r="568" spans="1:138" s="196" customFormat="1" ht="31.5" hidden="1" customHeight="1" x14ac:dyDescent="0.2">
      <c r="A568" s="192"/>
      <c r="B568" s="172"/>
      <c r="C568" s="265"/>
      <c r="D568" s="172"/>
      <c r="E568" s="172"/>
      <c r="F568" s="172"/>
      <c r="G568" s="195"/>
      <c r="H568" s="258"/>
      <c r="I568" s="258"/>
      <c r="J568" s="258"/>
      <c r="K568" s="258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 t="str">
        <f t="shared" si="57"/>
        <v/>
      </c>
      <c r="AN568" s="269" t="str">
        <f t="shared" si="58"/>
        <v/>
      </c>
      <c r="AO568" s="184"/>
      <c r="AP568" s="185"/>
      <c r="AQ568" s="183" t="str">
        <f t="shared" si="59"/>
        <v/>
      </c>
      <c r="AR568" s="183" t="str">
        <f t="shared" si="60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38"/>
      <c r="BR568" s="238"/>
      <c r="BS568" s="238"/>
      <c r="BT568" s="238"/>
      <c r="BU568" s="238"/>
      <c r="BV568" s="238"/>
      <c r="BW568" s="238"/>
      <c r="BX568" s="187"/>
      <c r="BY568" s="183"/>
      <c r="BZ568" s="183"/>
      <c r="CA568" s="183"/>
      <c r="CB568" s="183"/>
      <c r="CC568" s="183"/>
      <c r="CD568" s="183"/>
      <c r="CE568" s="238"/>
      <c r="CF568" s="238" t="str">
        <f t="shared" si="61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0"/>
      <c r="CX568" s="230"/>
      <c r="CY568" s="230"/>
      <c r="CZ568" s="230"/>
      <c r="DA568" s="230"/>
      <c r="DB568" s="221" t="str">
        <f>IFERROR((AM568-L568)/L568,"")</f>
        <v/>
      </c>
      <c r="DC568" s="231">
        <f t="shared" si="54"/>
        <v>0</v>
      </c>
      <c r="DD568" s="15">
        <f>SUM(BH568:BP568,AV568:BD568)</f>
        <v>0</v>
      </c>
      <c r="DE568" s="258" t="str">
        <f>IFERROR(ROUND(DD568/K568,0),"")</f>
        <v/>
      </c>
      <c r="DF568" s="258" t="str">
        <f>IFERROR(ROUND(CO568/AQ568,1),"")</f>
        <v/>
      </c>
      <c r="DG568" s="231" t="str">
        <f t="shared" si="55"/>
        <v/>
      </c>
      <c r="DH568" s="225" t="str">
        <f t="shared" si="56"/>
        <v/>
      </c>
      <c r="DJ568" s="15" t="str">
        <f>IFERROR(#REF!-AO568,"")</f>
        <v/>
      </c>
      <c r="DL568" s="274" t="str">
        <f>IFERROR(#REF!-L568,"")</f>
        <v/>
      </c>
      <c r="DM568" s="238" t="e">
        <f>IF(#REF!&gt;AP568,0,1)</f>
        <v>#REF!</v>
      </c>
      <c r="DN568" s="238">
        <f>IF(AN568&lt;M568,0,1)</f>
        <v>1</v>
      </c>
      <c r="DO568" s="238">
        <f>IF(AN568&gt;N568,0,1)</f>
        <v>1</v>
      </c>
      <c r="DP568" s="238"/>
      <c r="DQ568" s="238"/>
      <c r="DR568" s="238"/>
      <c r="DS568" s="238"/>
      <c r="DT568" s="238"/>
      <c r="DU568" s="238"/>
      <c r="DV568" s="238"/>
      <c r="DW568" s="238"/>
      <c r="DX568" s="238"/>
      <c r="DY568" s="238"/>
      <c r="DZ568" s="238"/>
      <c r="EA568" s="238"/>
      <c r="EB568" s="238"/>
      <c r="EC568" s="238"/>
      <c r="ED568" s="238"/>
      <c r="EE568" s="238"/>
      <c r="EF568" s="238"/>
      <c r="EG568" s="238"/>
      <c r="EH568" s="238"/>
    </row>
    <row r="569" spans="1:138" s="196" customFormat="1" ht="31.5" hidden="1" customHeight="1" x14ac:dyDescent="0.2">
      <c r="A569" s="192"/>
      <c r="B569" s="172"/>
      <c r="C569" s="265"/>
      <c r="D569" s="172"/>
      <c r="E569" s="172"/>
      <c r="F569" s="172"/>
      <c r="G569" s="195"/>
      <c r="H569" s="258"/>
      <c r="I569" s="258"/>
      <c r="J569" s="258"/>
      <c r="K569" s="258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 t="str">
        <f t="shared" si="57"/>
        <v/>
      </c>
      <c r="AN569" s="269" t="str">
        <f t="shared" si="58"/>
        <v/>
      </c>
      <c r="AO569" s="184"/>
      <c r="AP569" s="185"/>
      <c r="AQ569" s="183" t="str">
        <f t="shared" si="59"/>
        <v/>
      </c>
      <c r="AR569" s="183" t="str">
        <f t="shared" si="60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38"/>
      <c r="BR569" s="238"/>
      <c r="BS569" s="238"/>
      <c r="BT569" s="238"/>
      <c r="BU569" s="238"/>
      <c r="BV569" s="238"/>
      <c r="BW569" s="238"/>
      <c r="BX569" s="187"/>
      <c r="BY569" s="183"/>
      <c r="BZ569" s="183"/>
      <c r="CA569" s="183"/>
      <c r="CB569" s="183"/>
      <c r="CC569" s="183"/>
      <c r="CD569" s="183"/>
      <c r="CE569" s="238"/>
      <c r="CF569" s="238" t="str">
        <f t="shared" si="61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0"/>
      <c r="CX569" s="230"/>
      <c r="CY569" s="230"/>
      <c r="CZ569" s="230"/>
      <c r="DA569" s="230"/>
      <c r="DB569" s="221" t="str">
        <f>IFERROR((AM569-L569)/L569,"")</f>
        <v/>
      </c>
      <c r="DC569" s="231">
        <f t="shared" si="54"/>
        <v>0</v>
      </c>
      <c r="DD569" s="15">
        <f>SUM(BH569:BP569,AV569:BD569)</f>
        <v>0</v>
      </c>
      <c r="DE569" s="258" t="str">
        <f>IFERROR(ROUND(DD569/K569,0),"")</f>
        <v/>
      </c>
      <c r="DF569" s="258" t="str">
        <f>IFERROR(ROUND(CO569/AQ569,1),"")</f>
        <v/>
      </c>
      <c r="DG569" s="231" t="str">
        <f t="shared" si="55"/>
        <v/>
      </c>
      <c r="DH569" s="225" t="str">
        <f t="shared" si="56"/>
        <v/>
      </c>
      <c r="DJ569" s="15" t="str">
        <f>IFERROR(#REF!-AO569,"")</f>
        <v/>
      </c>
      <c r="DL569" s="274" t="str">
        <f>IFERROR(#REF!-L569,"")</f>
        <v/>
      </c>
      <c r="DM569" s="238" t="e">
        <f>IF(#REF!&gt;AP569,0,1)</f>
        <v>#REF!</v>
      </c>
      <c r="DN569" s="238">
        <f>IF(AN569&lt;M569,0,1)</f>
        <v>1</v>
      </c>
      <c r="DO569" s="238">
        <f>IF(AN569&gt;N569,0,1)</f>
        <v>1</v>
      </c>
      <c r="DP569" s="238"/>
      <c r="DQ569" s="238"/>
      <c r="DR569" s="238"/>
      <c r="DS569" s="238"/>
      <c r="DT569" s="238"/>
      <c r="DU569" s="238"/>
      <c r="DV569" s="238"/>
      <c r="DW569" s="238"/>
      <c r="DX569" s="238"/>
      <c r="DY569" s="238"/>
      <c r="DZ569" s="238"/>
      <c r="EA569" s="238"/>
      <c r="EB569" s="238"/>
      <c r="EC569" s="238"/>
      <c r="ED569" s="238"/>
      <c r="EE569" s="238"/>
      <c r="EF569" s="238"/>
      <c r="EG569" s="238"/>
      <c r="EH569" s="238"/>
    </row>
    <row r="570" spans="1:138" s="196" customFormat="1" ht="31.5" hidden="1" customHeight="1" x14ac:dyDescent="0.2">
      <c r="A570" s="192"/>
      <c r="B570" s="172"/>
      <c r="C570" s="265"/>
      <c r="D570" s="172"/>
      <c r="E570" s="172"/>
      <c r="F570" s="172"/>
      <c r="G570" s="195"/>
      <c r="H570" s="258"/>
      <c r="I570" s="258"/>
      <c r="J570" s="258"/>
      <c r="K570" s="258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 t="str">
        <f t="shared" si="57"/>
        <v/>
      </c>
      <c r="AN570" s="269" t="str">
        <f t="shared" si="58"/>
        <v/>
      </c>
      <c r="AO570" s="184"/>
      <c r="AP570" s="185"/>
      <c r="AQ570" s="183" t="str">
        <f t="shared" si="59"/>
        <v/>
      </c>
      <c r="AR570" s="183" t="str">
        <f t="shared" si="60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38"/>
      <c r="BR570" s="238"/>
      <c r="BS570" s="238"/>
      <c r="BT570" s="238"/>
      <c r="BU570" s="238"/>
      <c r="BV570" s="238"/>
      <c r="BW570" s="238"/>
      <c r="BX570" s="187"/>
      <c r="BY570" s="183"/>
      <c r="BZ570" s="183"/>
      <c r="CA570" s="183"/>
      <c r="CB570" s="183"/>
      <c r="CC570" s="183"/>
      <c r="CD570" s="183"/>
      <c r="CE570" s="238"/>
      <c r="CF570" s="238" t="str">
        <f t="shared" si="61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0"/>
      <c r="CX570" s="230"/>
      <c r="CY570" s="230"/>
      <c r="CZ570" s="230"/>
      <c r="DA570" s="230"/>
      <c r="DB570" s="221" t="str">
        <f>IFERROR((AM570-L570)/L570,"")</f>
        <v/>
      </c>
      <c r="DC570" s="231">
        <f t="shared" si="54"/>
        <v>0</v>
      </c>
      <c r="DD570" s="15">
        <f>SUM(BH570:BP570,AV570:BD570)</f>
        <v>0</v>
      </c>
      <c r="DE570" s="258" t="str">
        <f>IFERROR(ROUND(DD570/K570,0),"")</f>
        <v/>
      </c>
      <c r="DF570" s="258" t="str">
        <f>IFERROR(ROUND(CO570/AQ570,1),"")</f>
        <v/>
      </c>
      <c r="DG570" s="231" t="str">
        <f t="shared" si="55"/>
        <v/>
      </c>
      <c r="DH570" s="225" t="str">
        <f t="shared" si="56"/>
        <v/>
      </c>
      <c r="DJ570" s="15" t="str">
        <f>IFERROR(#REF!-AO570,"")</f>
        <v/>
      </c>
      <c r="DL570" s="274" t="str">
        <f>IFERROR(#REF!-L570,"")</f>
        <v/>
      </c>
      <c r="DM570" s="238" t="e">
        <f>IF(#REF!&gt;AP570,0,1)</f>
        <v>#REF!</v>
      </c>
      <c r="DN570" s="238">
        <f>IF(AN570&lt;M570,0,1)</f>
        <v>1</v>
      </c>
      <c r="DO570" s="238">
        <f>IF(AN570&gt;N570,0,1)</f>
        <v>1</v>
      </c>
      <c r="DP570" s="238"/>
      <c r="DQ570" s="238"/>
      <c r="DR570" s="238"/>
      <c r="DS570" s="238"/>
      <c r="DT570" s="238"/>
      <c r="DU570" s="238"/>
      <c r="DV570" s="238"/>
      <c r="DW570" s="238"/>
      <c r="DX570" s="238"/>
      <c r="DY570" s="238"/>
      <c r="DZ570" s="238"/>
      <c r="EA570" s="238"/>
      <c r="EB570" s="238"/>
      <c r="EC570" s="238"/>
      <c r="ED570" s="238"/>
      <c r="EE570" s="238"/>
      <c r="EF570" s="238"/>
      <c r="EG570" s="238"/>
      <c r="EH570" s="238"/>
    </row>
    <row r="571" spans="1:138" s="196" customFormat="1" ht="31.5" hidden="1" customHeight="1" x14ac:dyDescent="0.2">
      <c r="A571" s="192"/>
      <c r="B571" s="172"/>
      <c r="C571" s="265"/>
      <c r="D571" s="172"/>
      <c r="E571" s="172"/>
      <c r="F571" s="172"/>
      <c r="G571" s="195"/>
      <c r="H571" s="258"/>
      <c r="I571" s="258"/>
      <c r="J571" s="258"/>
      <c r="K571" s="258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 t="str">
        <f t="shared" si="57"/>
        <v/>
      </c>
      <c r="AN571" s="269" t="str">
        <f t="shared" si="58"/>
        <v/>
      </c>
      <c r="AO571" s="184"/>
      <c r="AP571" s="185"/>
      <c r="AQ571" s="183" t="str">
        <f t="shared" si="59"/>
        <v/>
      </c>
      <c r="AR571" s="183" t="str">
        <f t="shared" si="60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38"/>
      <c r="BR571" s="238"/>
      <c r="BS571" s="238"/>
      <c r="BT571" s="238"/>
      <c r="BU571" s="238"/>
      <c r="BV571" s="238"/>
      <c r="BW571" s="238"/>
      <c r="BX571" s="187"/>
      <c r="BY571" s="183"/>
      <c r="BZ571" s="183"/>
      <c r="CA571" s="183"/>
      <c r="CB571" s="183"/>
      <c r="CC571" s="183"/>
      <c r="CD571" s="183"/>
      <c r="CE571" s="238"/>
      <c r="CF571" s="238" t="str">
        <f t="shared" si="61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0"/>
      <c r="CX571" s="230"/>
      <c r="CY571" s="230"/>
      <c r="CZ571" s="230"/>
      <c r="DA571" s="230"/>
      <c r="DB571" s="221" t="str">
        <f>IFERROR((AM571-L571)/L571,"")</f>
        <v/>
      </c>
      <c r="DC571" s="231">
        <f t="shared" si="54"/>
        <v>0</v>
      </c>
      <c r="DD571" s="15">
        <f>SUM(BH571:BP571,AV571:BD571)</f>
        <v>0</v>
      </c>
      <c r="DE571" s="258" t="str">
        <f>IFERROR(ROUND(DD571/K571,0),"")</f>
        <v/>
      </c>
      <c r="DF571" s="258" t="str">
        <f>IFERROR(ROUND(CO571/AQ571,1),"")</f>
        <v/>
      </c>
      <c r="DG571" s="231" t="str">
        <f t="shared" si="55"/>
        <v/>
      </c>
      <c r="DH571" s="225" t="str">
        <f t="shared" si="56"/>
        <v/>
      </c>
      <c r="DJ571" s="15" t="str">
        <f>IFERROR(#REF!-AO571,"")</f>
        <v/>
      </c>
      <c r="DL571" s="274" t="str">
        <f>IFERROR(#REF!-L571,"")</f>
        <v/>
      </c>
      <c r="DM571" s="238" t="e">
        <f>IF(#REF!&gt;AP571,0,1)</f>
        <v>#REF!</v>
      </c>
      <c r="DN571" s="238">
        <f>IF(AN571&lt;M571,0,1)</f>
        <v>1</v>
      </c>
      <c r="DO571" s="238">
        <f>IF(AN571&gt;N571,0,1)</f>
        <v>1</v>
      </c>
      <c r="DP571" s="238"/>
      <c r="DQ571" s="238"/>
      <c r="DR571" s="238"/>
      <c r="DS571" s="238"/>
      <c r="DT571" s="238"/>
      <c r="DU571" s="238"/>
      <c r="DV571" s="238"/>
      <c r="DW571" s="238"/>
      <c r="DX571" s="238"/>
      <c r="DY571" s="238"/>
      <c r="DZ571" s="238"/>
      <c r="EA571" s="238"/>
      <c r="EB571" s="238"/>
      <c r="EC571" s="238"/>
      <c r="ED571" s="238"/>
      <c r="EE571" s="238"/>
      <c r="EF571" s="238"/>
      <c r="EG571" s="238"/>
      <c r="EH571" s="238"/>
    </row>
    <row r="572" spans="1:138" s="196" customFormat="1" ht="31.5" hidden="1" customHeight="1" x14ac:dyDescent="0.2">
      <c r="A572" s="192"/>
      <c r="B572" s="172"/>
      <c r="C572" s="265"/>
      <c r="D572" s="172"/>
      <c r="E572" s="172"/>
      <c r="F572" s="172"/>
      <c r="G572" s="195"/>
      <c r="H572" s="258"/>
      <c r="I572" s="258"/>
      <c r="J572" s="258"/>
      <c r="K572" s="258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 t="str">
        <f t="shared" si="57"/>
        <v/>
      </c>
      <c r="AN572" s="269" t="str">
        <f t="shared" si="58"/>
        <v/>
      </c>
      <c r="AO572" s="184"/>
      <c r="AP572" s="185"/>
      <c r="AQ572" s="183" t="str">
        <f t="shared" si="59"/>
        <v/>
      </c>
      <c r="AR572" s="183" t="str">
        <f t="shared" si="60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38"/>
      <c r="BR572" s="238"/>
      <c r="BS572" s="238"/>
      <c r="BT572" s="238"/>
      <c r="BU572" s="238"/>
      <c r="BV572" s="238"/>
      <c r="BW572" s="238"/>
      <c r="BX572" s="187"/>
      <c r="BY572" s="183"/>
      <c r="BZ572" s="183"/>
      <c r="CA572" s="183"/>
      <c r="CB572" s="183"/>
      <c r="CC572" s="183"/>
      <c r="CD572" s="183"/>
      <c r="CE572" s="238"/>
      <c r="CF572" s="238" t="str">
        <f t="shared" si="61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0"/>
      <c r="CX572" s="230"/>
      <c r="CY572" s="230"/>
      <c r="CZ572" s="230"/>
      <c r="DA572" s="230"/>
      <c r="DB572" s="221" t="str">
        <f>IFERROR((AM572-L572)/L572,"")</f>
        <v/>
      </c>
      <c r="DC572" s="231">
        <f t="shared" si="54"/>
        <v>0</v>
      </c>
      <c r="DD572" s="15">
        <f>SUM(BH572:BP572,AV572:BD572)</f>
        <v>0</v>
      </c>
      <c r="DE572" s="258" t="str">
        <f>IFERROR(ROUND(DD572/K572,0),"")</f>
        <v/>
      </c>
      <c r="DF572" s="258" t="str">
        <f>IFERROR(ROUND(CO572/AQ572,1),"")</f>
        <v/>
      </c>
      <c r="DG572" s="231" t="str">
        <f t="shared" si="55"/>
        <v/>
      </c>
      <c r="DH572" s="225" t="str">
        <f t="shared" si="56"/>
        <v/>
      </c>
      <c r="DJ572" s="15" t="str">
        <f>IFERROR(#REF!-AO572,"")</f>
        <v/>
      </c>
      <c r="DL572" s="274" t="str">
        <f>IFERROR(#REF!-L572,"")</f>
        <v/>
      </c>
      <c r="DM572" s="238" t="e">
        <f>IF(#REF!&gt;AP572,0,1)</f>
        <v>#REF!</v>
      </c>
      <c r="DN572" s="238">
        <f>IF(AN572&lt;M572,0,1)</f>
        <v>1</v>
      </c>
      <c r="DO572" s="238">
        <f>IF(AN572&gt;N572,0,1)</f>
        <v>1</v>
      </c>
      <c r="DP572" s="238"/>
      <c r="DQ572" s="238"/>
      <c r="DR572" s="238"/>
      <c r="DS572" s="238"/>
      <c r="DT572" s="238"/>
      <c r="DU572" s="238"/>
      <c r="DV572" s="238"/>
      <c r="DW572" s="238"/>
      <c r="DX572" s="238"/>
      <c r="DY572" s="238"/>
      <c r="DZ572" s="238"/>
      <c r="EA572" s="238"/>
      <c r="EB572" s="238"/>
      <c r="EC572" s="238"/>
      <c r="ED572" s="238"/>
      <c r="EE572" s="238"/>
      <c r="EF572" s="238"/>
      <c r="EG572" s="238"/>
      <c r="EH572" s="238"/>
    </row>
    <row r="573" spans="1:138" s="196" customFormat="1" ht="31.5" hidden="1" customHeight="1" x14ac:dyDescent="0.2">
      <c r="A573" s="192"/>
      <c r="B573" s="172"/>
      <c r="C573" s="265"/>
      <c r="D573" s="172"/>
      <c r="E573" s="172"/>
      <c r="F573" s="172"/>
      <c r="G573" s="195"/>
      <c r="H573" s="258"/>
      <c r="I573" s="258"/>
      <c r="J573" s="258"/>
      <c r="K573" s="258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 t="str">
        <f t="shared" si="57"/>
        <v/>
      </c>
      <c r="AN573" s="269" t="str">
        <f t="shared" si="58"/>
        <v/>
      </c>
      <c r="AO573" s="184"/>
      <c r="AP573" s="185"/>
      <c r="AQ573" s="183" t="str">
        <f t="shared" si="59"/>
        <v/>
      </c>
      <c r="AR573" s="183" t="str">
        <f t="shared" si="60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38"/>
      <c r="BR573" s="238"/>
      <c r="BS573" s="238"/>
      <c r="BT573" s="238"/>
      <c r="BU573" s="238"/>
      <c r="BV573" s="238"/>
      <c r="BW573" s="238"/>
      <c r="BX573" s="187"/>
      <c r="BY573" s="183"/>
      <c r="BZ573" s="183"/>
      <c r="CA573" s="183"/>
      <c r="CB573" s="183"/>
      <c r="CC573" s="183"/>
      <c r="CD573" s="183"/>
      <c r="CE573" s="238"/>
      <c r="CF573" s="238" t="str">
        <f t="shared" si="61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0"/>
      <c r="CX573" s="230"/>
      <c r="CY573" s="230"/>
      <c r="CZ573" s="230"/>
      <c r="DA573" s="230"/>
      <c r="DB573" s="221" t="str">
        <f>IFERROR((AM573-L573)/L573,"")</f>
        <v/>
      </c>
      <c r="DC573" s="231">
        <f t="shared" si="54"/>
        <v>0</v>
      </c>
      <c r="DD573" s="15">
        <f>SUM(BH573:BP573,AV573:BD573)</f>
        <v>0</v>
      </c>
      <c r="DE573" s="258" t="str">
        <f>IFERROR(ROUND(DD573/K573,0),"")</f>
        <v/>
      </c>
      <c r="DF573" s="258" t="str">
        <f>IFERROR(ROUND(CO573/AQ573,1),"")</f>
        <v/>
      </c>
      <c r="DG573" s="231" t="str">
        <f t="shared" si="55"/>
        <v/>
      </c>
      <c r="DH573" s="225" t="str">
        <f t="shared" si="56"/>
        <v/>
      </c>
      <c r="DJ573" s="15" t="str">
        <f>IFERROR(#REF!-AO573,"")</f>
        <v/>
      </c>
      <c r="DL573" s="274" t="str">
        <f>IFERROR(#REF!-L573,"")</f>
        <v/>
      </c>
      <c r="DM573" s="238" t="e">
        <f>IF(#REF!&gt;AP573,0,1)</f>
        <v>#REF!</v>
      </c>
      <c r="DN573" s="238">
        <f>IF(AN573&lt;M573,0,1)</f>
        <v>1</v>
      </c>
      <c r="DO573" s="238">
        <f>IF(AN573&gt;N573,0,1)</f>
        <v>1</v>
      </c>
      <c r="DP573" s="238"/>
      <c r="DQ573" s="238"/>
      <c r="DR573" s="238"/>
      <c r="DS573" s="238"/>
      <c r="DT573" s="238"/>
      <c r="DU573" s="238"/>
      <c r="DV573" s="238"/>
      <c r="DW573" s="238"/>
      <c r="DX573" s="238"/>
      <c r="DY573" s="238"/>
      <c r="DZ573" s="238"/>
      <c r="EA573" s="238"/>
      <c r="EB573" s="238"/>
      <c r="EC573" s="238"/>
      <c r="ED573" s="238"/>
      <c r="EE573" s="238"/>
      <c r="EF573" s="238"/>
      <c r="EG573" s="238"/>
      <c r="EH573" s="238"/>
    </row>
    <row r="574" spans="1:138" s="196" customFormat="1" ht="31.5" hidden="1" customHeight="1" x14ac:dyDescent="0.2">
      <c r="A574" s="192"/>
      <c r="B574" s="172"/>
      <c r="C574" s="265"/>
      <c r="D574" s="172"/>
      <c r="E574" s="172"/>
      <c r="F574" s="172"/>
      <c r="G574" s="195"/>
      <c r="H574" s="258"/>
      <c r="I574" s="258"/>
      <c r="J574" s="258"/>
      <c r="K574" s="258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 t="str">
        <f t="shared" si="57"/>
        <v/>
      </c>
      <c r="AN574" s="269" t="str">
        <f t="shared" si="58"/>
        <v/>
      </c>
      <c r="AO574" s="184"/>
      <c r="AP574" s="185"/>
      <c r="AQ574" s="183" t="str">
        <f t="shared" si="59"/>
        <v/>
      </c>
      <c r="AR574" s="183" t="str">
        <f t="shared" si="60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38"/>
      <c r="BR574" s="238"/>
      <c r="BS574" s="238"/>
      <c r="BT574" s="238"/>
      <c r="BU574" s="238"/>
      <c r="BV574" s="238"/>
      <c r="BW574" s="238"/>
      <c r="BX574" s="187"/>
      <c r="BY574" s="183"/>
      <c r="BZ574" s="183"/>
      <c r="CA574" s="183"/>
      <c r="CB574" s="183"/>
      <c r="CC574" s="183"/>
      <c r="CD574" s="183"/>
      <c r="CE574" s="238"/>
      <c r="CF574" s="238" t="str">
        <f t="shared" si="61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0"/>
      <c r="CX574" s="230"/>
      <c r="CY574" s="230"/>
      <c r="CZ574" s="230"/>
      <c r="DA574" s="230"/>
      <c r="DB574" s="221" t="str">
        <f>IFERROR((AM574-L574)/L574,"")</f>
        <v/>
      </c>
      <c r="DC574" s="231">
        <f t="shared" si="54"/>
        <v>0</v>
      </c>
      <c r="DD574" s="15">
        <f>SUM(BH574:BP574,AV574:BD574)</f>
        <v>0</v>
      </c>
      <c r="DE574" s="258" t="str">
        <f>IFERROR(ROUND(DD574/K574,0),"")</f>
        <v/>
      </c>
      <c r="DF574" s="258" t="str">
        <f>IFERROR(ROUND(CO574/AQ574,1),"")</f>
        <v/>
      </c>
      <c r="DG574" s="231" t="str">
        <f t="shared" si="55"/>
        <v/>
      </c>
      <c r="DH574" s="225" t="str">
        <f t="shared" si="56"/>
        <v/>
      </c>
      <c r="DJ574" s="15" t="str">
        <f>IFERROR(#REF!-AO574,"")</f>
        <v/>
      </c>
      <c r="DL574" s="274" t="str">
        <f>IFERROR(#REF!-L574,"")</f>
        <v/>
      </c>
      <c r="DM574" s="238" t="e">
        <f>IF(#REF!&gt;AP574,0,1)</f>
        <v>#REF!</v>
      </c>
      <c r="DN574" s="238">
        <f>IF(AN574&lt;M574,0,1)</f>
        <v>1</v>
      </c>
      <c r="DO574" s="238">
        <f>IF(AN574&gt;N574,0,1)</f>
        <v>1</v>
      </c>
      <c r="DP574" s="238"/>
      <c r="DQ574" s="238"/>
      <c r="DR574" s="238"/>
      <c r="DS574" s="238"/>
      <c r="DT574" s="238"/>
      <c r="DU574" s="238"/>
      <c r="DV574" s="238"/>
      <c r="DW574" s="238"/>
      <c r="DX574" s="238"/>
      <c r="DY574" s="238"/>
      <c r="DZ574" s="238"/>
      <c r="EA574" s="238"/>
      <c r="EB574" s="238"/>
      <c r="EC574" s="238"/>
      <c r="ED574" s="238"/>
      <c r="EE574" s="238"/>
      <c r="EF574" s="238"/>
      <c r="EG574" s="238"/>
      <c r="EH574" s="238"/>
    </row>
    <row r="575" spans="1:138" s="196" customFormat="1" ht="31.5" hidden="1" customHeight="1" x14ac:dyDescent="0.2">
      <c r="A575" s="192"/>
      <c r="B575" s="172"/>
      <c r="C575" s="265"/>
      <c r="D575" s="172"/>
      <c r="E575" s="172"/>
      <c r="F575" s="172"/>
      <c r="G575" s="195"/>
      <c r="H575" s="258"/>
      <c r="I575" s="258"/>
      <c r="J575" s="258"/>
      <c r="K575" s="258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 t="str">
        <f t="shared" si="57"/>
        <v/>
      </c>
      <c r="AN575" s="269" t="str">
        <f t="shared" si="58"/>
        <v/>
      </c>
      <c r="AO575" s="184"/>
      <c r="AP575" s="185"/>
      <c r="AQ575" s="183" t="str">
        <f t="shared" si="59"/>
        <v/>
      </c>
      <c r="AR575" s="183" t="str">
        <f t="shared" si="60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38"/>
      <c r="BR575" s="238"/>
      <c r="BS575" s="238"/>
      <c r="BT575" s="238"/>
      <c r="BU575" s="238"/>
      <c r="BV575" s="238"/>
      <c r="BW575" s="238"/>
      <c r="BX575" s="187"/>
      <c r="BY575" s="183"/>
      <c r="BZ575" s="183"/>
      <c r="CA575" s="183"/>
      <c r="CB575" s="183"/>
      <c r="CC575" s="183"/>
      <c r="CD575" s="183"/>
      <c r="CE575" s="238"/>
      <c r="CF575" s="238" t="str">
        <f t="shared" si="61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0"/>
      <c r="CX575" s="230"/>
      <c r="CY575" s="230"/>
      <c r="CZ575" s="230"/>
      <c r="DA575" s="230"/>
      <c r="DB575" s="221" t="str">
        <f>IFERROR((AM575-L575)/L575,"")</f>
        <v/>
      </c>
      <c r="DC575" s="231">
        <f t="shared" si="54"/>
        <v>0</v>
      </c>
      <c r="DD575" s="15">
        <f>SUM(BH575:BP575,AV575:BD575)</f>
        <v>0</v>
      </c>
      <c r="DE575" s="258" t="str">
        <f>IFERROR(ROUND(DD575/K575,0),"")</f>
        <v/>
      </c>
      <c r="DF575" s="258" t="str">
        <f>IFERROR(ROUND(CO575/AQ575,1),"")</f>
        <v/>
      </c>
      <c r="DG575" s="231" t="str">
        <f t="shared" si="55"/>
        <v/>
      </c>
      <c r="DH575" s="225" t="str">
        <f t="shared" si="56"/>
        <v/>
      </c>
      <c r="DJ575" s="15" t="str">
        <f>IFERROR(#REF!-AO575,"")</f>
        <v/>
      </c>
      <c r="DL575" s="274" t="str">
        <f>IFERROR(#REF!-L575,"")</f>
        <v/>
      </c>
      <c r="DM575" s="238" t="e">
        <f>IF(#REF!&gt;AP575,0,1)</f>
        <v>#REF!</v>
      </c>
      <c r="DN575" s="238">
        <f>IF(AN575&lt;M575,0,1)</f>
        <v>1</v>
      </c>
      <c r="DO575" s="238">
        <f>IF(AN575&gt;N575,0,1)</f>
        <v>1</v>
      </c>
      <c r="DP575" s="238"/>
      <c r="DQ575" s="238"/>
      <c r="DR575" s="238"/>
      <c r="DS575" s="238"/>
      <c r="DT575" s="238"/>
      <c r="DU575" s="238"/>
      <c r="DV575" s="238"/>
      <c r="DW575" s="238"/>
      <c r="DX575" s="238"/>
      <c r="DY575" s="238"/>
      <c r="DZ575" s="238"/>
      <c r="EA575" s="238"/>
      <c r="EB575" s="238"/>
      <c r="EC575" s="238"/>
      <c r="ED575" s="238"/>
      <c r="EE575" s="238"/>
      <c r="EF575" s="238"/>
      <c r="EG575" s="238"/>
      <c r="EH575" s="238"/>
    </row>
    <row r="576" spans="1:138" s="196" customFormat="1" ht="31.5" hidden="1" customHeight="1" x14ac:dyDescent="0.2">
      <c r="A576" s="192"/>
      <c r="B576" s="172"/>
      <c r="C576" s="265"/>
      <c r="D576" s="172"/>
      <c r="E576" s="172"/>
      <c r="F576" s="172"/>
      <c r="G576" s="195"/>
      <c r="H576" s="258"/>
      <c r="I576" s="258"/>
      <c r="J576" s="258"/>
      <c r="K576" s="258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 t="str">
        <f t="shared" si="57"/>
        <v/>
      </c>
      <c r="AN576" s="269" t="str">
        <f t="shared" si="58"/>
        <v/>
      </c>
      <c r="AO576" s="184"/>
      <c r="AP576" s="185"/>
      <c r="AQ576" s="183" t="str">
        <f t="shared" si="59"/>
        <v/>
      </c>
      <c r="AR576" s="183" t="str">
        <f t="shared" si="60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38"/>
      <c r="BR576" s="238"/>
      <c r="BS576" s="238"/>
      <c r="BT576" s="238"/>
      <c r="BU576" s="238"/>
      <c r="BV576" s="238"/>
      <c r="BW576" s="238"/>
      <c r="BX576" s="187"/>
      <c r="BY576" s="183"/>
      <c r="BZ576" s="183"/>
      <c r="CA576" s="183"/>
      <c r="CB576" s="183"/>
      <c r="CC576" s="183"/>
      <c r="CD576" s="183"/>
      <c r="CE576" s="238"/>
      <c r="CF576" s="238" t="str">
        <f t="shared" si="61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0"/>
      <c r="CX576" s="230"/>
      <c r="CY576" s="230"/>
      <c r="CZ576" s="230"/>
      <c r="DA576" s="230"/>
      <c r="DB576" s="221" t="str">
        <f>IFERROR((AM576-L576)/L576,"")</f>
        <v/>
      </c>
      <c r="DC576" s="231">
        <f t="shared" si="54"/>
        <v>0</v>
      </c>
      <c r="DD576" s="15">
        <f>SUM(BH576:BP576,AV576:BD576)</f>
        <v>0</v>
      </c>
      <c r="DE576" s="258" t="str">
        <f>IFERROR(ROUND(DD576/K576,0),"")</f>
        <v/>
      </c>
      <c r="DF576" s="258" t="str">
        <f>IFERROR(ROUND(CO576/AQ576,1),"")</f>
        <v/>
      </c>
      <c r="DG576" s="231" t="str">
        <f t="shared" si="55"/>
        <v/>
      </c>
      <c r="DH576" s="225" t="str">
        <f t="shared" si="56"/>
        <v/>
      </c>
      <c r="DJ576" s="15" t="str">
        <f>IFERROR(#REF!-AO576,"")</f>
        <v/>
      </c>
      <c r="DL576" s="274" t="str">
        <f>IFERROR(#REF!-L576,"")</f>
        <v/>
      </c>
      <c r="DM576" s="238" t="e">
        <f>IF(#REF!&gt;AP576,0,1)</f>
        <v>#REF!</v>
      </c>
      <c r="DN576" s="238">
        <f>IF(AN576&lt;M576,0,1)</f>
        <v>1</v>
      </c>
      <c r="DO576" s="238">
        <f>IF(AN576&gt;N576,0,1)</f>
        <v>1</v>
      </c>
      <c r="DP576" s="238"/>
      <c r="DQ576" s="238"/>
      <c r="DR576" s="238"/>
      <c r="DS576" s="238"/>
      <c r="DT576" s="238"/>
      <c r="DU576" s="238"/>
      <c r="DV576" s="238"/>
      <c r="DW576" s="238"/>
      <c r="DX576" s="238"/>
      <c r="DY576" s="238"/>
      <c r="DZ576" s="238"/>
      <c r="EA576" s="238"/>
      <c r="EB576" s="238"/>
      <c r="EC576" s="238"/>
      <c r="ED576" s="238"/>
      <c r="EE576" s="238"/>
      <c r="EF576" s="238"/>
      <c r="EG576" s="238"/>
      <c r="EH576" s="238"/>
    </row>
    <row r="577" spans="1:138" s="196" customFormat="1" ht="31.5" hidden="1" customHeight="1" x14ac:dyDescent="0.2">
      <c r="A577" s="192"/>
      <c r="B577" s="172"/>
      <c r="C577" s="265"/>
      <c r="D577" s="172"/>
      <c r="E577" s="172"/>
      <c r="F577" s="172"/>
      <c r="G577" s="195"/>
      <c r="H577" s="258"/>
      <c r="I577" s="258"/>
      <c r="J577" s="258"/>
      <c r="K577" s="258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 t="str">
        <f t="shared" si="57"/>
        <v/>
      </c>
      <c r="AN577" s="269" t="str">
        <f t="shared" si="58"/>
        <v/>
      </c>
      <c r="AO577" s="184"/>
      <c r="AP577" s="185"/>
      <c r="AQ577" s="183" t="str">
        <f t="shared" si="59"/>
        <v/>
      </c>
      <c r="AR577" s="183" t="str">
        <f t="shared" si="60"/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38"/>
      <c r="BR577" s="238"/>
      <c r="BS577" s="238"/>
      <c r="BT577" s="238"/>
      <c r="BU577" s="238"/>
      <c r="BV577" s="238"/>
      <c r="BW577" s="238"/>
      <c r="BX577" s="187"/>
      <c r="BY577" s="183"/>
      <c r="BZ577" s="183"/>
      <c r="CA577" s="183"/>
      <c r="CB577" s="183"/>
      <c r="CC577" s="183"/>
      <c r="CD577" s="183"/>
      <c r="CE577" s="238"/>
      <c r="CF577" s="238" t="str">
        <f t="shared" si="61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0"/>
      <c r="CX577" s="230"/>
      <c r="CY577" s="230"/>
      <c r="CZ577" s="230"/>
      <c r="DA577" s="230"/>
      <c r="DB577" s="221" t="str">
        <f>IFERROR((AM577-L577)/L577,"")</f>
        <v/>
      </c>
      <c r="DC577" s="231">
        <f t="shared" si="54"/>
        <v>0</v>
      </c>
      <c r="DD577" s="15">
        <f>SUM(BH577:BP577,AV577:BD577)</f>
        <v>0</v>
      </c>
      <c r="DE577" s="258" t="str">
        <f>IFERROR(ROUND(DD577/K577,0),"")</f>
        <v/>
      </c>
      <c r="DF577" s="258" t="str">
        <f>IFERROR(ROUND(CO577/AQ577,1),"")</f>
        <v/>
      </c>
      <c r="DG577" s="231" t="str">
        <f t="shared" si="55"/>
        <v/>
      </c>
      <c r="DH577" s="225" t="str">
        <f t="shared" si="56"/>
        <v/>
      </c>
      <c r="DJ577" s="15" t="str">
        <f>IFERROR(#REF!-AO577,"")</f>
        <v/>
      </c>
      <c r="DL577" s="274" t="str">
        <f>IFERROR(#REF!-L577,"")</f>
        <v/>
      </c>
      <c r="DM577" s="238" t="e">
        <f>IF(#REF!&gt;AP577,0,1)</f>
        <v>#REF!</v>
      </c>
      <c r="DN577" s="238">
        <f>IF(AN577&lt;M577,0,1)</f>
        <v>1</v>
      </c>
      <c r="DO577" s="238">
        <f>IF(AN577&gt;N577,0,1)</f>
        <v>1</v>
      </c>
      <c r="DP577" s="238"/>
      <c r="DQ577" s="238"/>
      <c r="DR577" s="238"/>
      <c r="DS577" s="238"/>
      <c r="DT577" s="238"/>
      <c r="DU577" s="238"/>
      <c r="DV577" s="238"/>
      <c r="DW577" s="238"/>
      <c r="DX577" s="238"/>
      <c r="DY577" s="238"/>
      <c r="DZ577" s="238"/>
      <c r="EA577" s="238"/>
      <c r="EB577" s="238"/>
      <c r="EC577" s="238"/>
      <c r="ED577" s="238"/>
      <c r="EE577" s="238"/>
      <c r="EF577" s="238"/>
      <c r="EG577" s="238"/>
      <c r="EH577" s="238"/>
    </row>
    <row r="578" spans="1:138" s="196" customFormat="1" ht="31.5" hidden="1" customHeight="1" x14ac:dyDescent="0.2">
      <c r="A578" s="192"/>
      <c r="B578" s="172"/>
      <c r="C578" s="265"/>
      <c r="D578" s="172"/>
      <c r="E578" s="172"/>
      <c r="F578" s="172"/>
      <c r="G578" s="195"/>
      <c r="H578" s="258"/>
      <c r="I578" s="258"/>
      <c r="J578" s="258"/>
      <c r="K578" s="258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 t="str">
        <f t="shared" si="57"/>
        <v/>
      </c>
      <c r="AN578" s="269" t="str">
        <f t="shared" si="58"/>
        <v/>
      </c>
      <c r="AO578" s="184"/>
      <c r="AP578" s="185"/>
      <c r="AQ578" s="183" t="str">
        <f t="shared" si="59"/>
        <v/>
      </c>
      <c r="AR578" s="183" t="str">
        <f t="shared" si="60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38"/>
      <c r="BR578" s="238"/>
      <c r="BS578" s="238"/>
      <c r="BT578" s="238"/>
      <c r="BU578" s="238"/>
      <c r="BV578" s="238"/>
      <c r="BW578" s="238"/>
      <c r="BX578" s="187"/>
      <c r="BY578" s="183"/>
      <c r="BZ578" s="183"/>
      <c r="CA578" s="183"/>
      <c r="CB578" s="183"/>
      <c r="CC578" s="183"/>
      <c r="CD578" s="183"/>
      <c r="CE578" s="238"/>
      <c r="CF578" s="238" t="str">
        <f t="shared" si="61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0"/>
      <c r="CX578" s="230"/>
      <c r="CY578" s="230"/>
      <c r="CZ578" s="230"/>
      <c r="DA578" s="230"/>
      <c r="DB578" s="221" t="str">
        <f>IFERROR((AM578-L578)/L578,"")</f>
        <v/>
      </c>
      <c r="DC578" s="231">
        <f t="shared" si="54"/>
        <v>0</v>
      </c>
      <c r="DD578" s="15">
        <f>SUM(BH578:BP578,AV578:BD578)</f>
        <v>0</v>
      </c>
      <c r="DE578" s="258" t="str">
        <f>IFERROR(ROUND(DD578/K578,0),"")</f>
        <v/>
      </c>
      <c r="DF578" s="258" t="str">
        <f>IFERROR(ROUND(CO578/AQ578,1),"")</f>
        <v/>
      </c>
      <c r="DG578" s="231" t="str">
        <f t="shared" si="55"/>
        <v/>
      </c>
      <c r="DH578" s="225" t="str">
        <f t="shared" si="56"/>
        <v/>
      </c>
      <c r="DJ578" s="15" t="str">
        <f>IFERROR(#REF!-AO578,"")</f>
        <v/>
      </c>
      <c r="DL578" s="274" t="str">
        <f>IFERROR(#REF!-L578,"")</f>
        <v/>
      </c>
      <c r="DM578" s="238" t="e">
        <f>IF(#REF!&gt;AP578,0,1)</f>
        <v>#REF!</v>
      </c>
      <c r="DN578" s="238">
        <f>IF(AN578&lt;M578,0,1)</f>
        <v>1</v>
      </c>
      <c r="DO578" s="238">
        <f>IF(AN578&gt;N578,0,1)</f>
        <v>1</v>
      </c>
      <c r="DP578" s="238"/>
      <c r="DQ578" s="238"/>
      <c r="DR578" s="238"/>
      <c r="DS578" s="238"/>
      <c r="DT578" s="238"/>
      <c r="DU578" s="238"/>
      <c r="DV578" s="238"/>
      <c r="DW578" s="238"/>
      <c r="DX578" s="238"/>
      <c r="DY578" s="238"/>
      <c r="DZ578" s="238"/>
      <c r="EA578" s="238"/>
      <c r="EB578" s="238"/>
      <c r="EC578" s="238"/>
      <c r="ED578" s="238"/>
      <c r="EE578" s="238"/>
      <c r="EF578" s="238"/>
      <c r="EG578" s="238"/>
      <c r="EH578" s="238"/>
    </row>
    <row r="579" spans="1:138" s="196" customFormat="1" ht="31.5" hidden="1" customHeight="1" x14ac:dyDescent="0.2">
      <c r="A579" s="192"/>
      <c r="B579" s="172"/>
      <c r="C579" s="265"/>
      <c r="D579" s="172"/>
      <c r="E579" s="172"/>
      <c r="F579" s="172"/>
      <c r="G579" s="195"/>
      <c r="H579" s="258"/>
      <c r="I579" s="258"/>
      <c r="J579" s="258"/>
      <c r="K579" s="258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 t="str">
        <f t="shared" si="57"/>
        <v/>
      </c>
      <c r="AN579" s="269" t="str">
        <f t="shared" si="58"/>
        <v/>
      </c>
      <c r="AO579" s="184"/>
      <c r="AP579" s="185"/>
      <c r="AQ579" s="183" t="str">
        <f t="shared" si="59"/>
        <v/>
      </c>
      <c r="AR579" s="183" t="str">
        <f t="shared" si="60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38"/>
      <c r="BR579" s="238"/>
      <c r="BS579" s="238"/>
      <c r="BT579" s="238"/>
      <c r="BU579" s="238"/>
      <c r="BV579" s="238"/>
      <c r="BW579" s="238"/>
      <c r="BX579" s="187"/>
      <c r="BY579" s="183"/>
      <c r="BZ579" s="183"/>
      <c r="CA579" s="183"/>
      <c r="CB579" s="183"/>
      <c r="CC579" s="183"/>
      <c r="CD579" s="183"/>
      <c r="CE579" s="238"/>
      <c r="CF579" s="238" t="str">
        <f t="shared" si="61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0"/>
      <c r="CX579" s="230"/>
      <c r="CY579" s="230"/>
      <c r="CZ579" s="230"/>
      <c r="DA579" s="230"/>
      <c r="DB579" s="221" t="str">
        <f>IFERROR((AM579-L579)/L579,"")</f>
        <v/>
      </c>
      <c r="DC579" s="231">
        <f t="shared" si="54"/>
        <v>0</v>
      </c>
      <c r="DD579" s="15">
        <f>SUM(BH579:BP579,AV579:BD579)</f>
        <v>0</v>
      </c>
      <c r="DE579" s="258" t="str">
        <f>IFERROR(ROUND(DD579/K579,0),"")</f>
        <v/>
      </c>
      <c r="DF579" s="258" t="str">
        <f>IFERROR(ROUND(CO579/AQ579,1),"")</f>
        <v/>
      </c>
      <c r="DG579" s="231" t="str">
        <f t="shared" si="55"/>
        <v/>
      </c>
      <c r="DH579" s="225" t="str">
        <f t="shared" si="56"/>
        <v/>
      </c>
      <c r="DJ579" s="15" t="str">
        <f>IFERROR(#REF!-AO579,"")</f>
        <v/>
      </c>
      <c r="DL579" s="274" t="str">
        <f>IFERROR(#REF!-L579,"")</f>
        <v/>
      </c>
      <c r="DM579" s="238" t="e">
        <f>IF(#REF!&gt;AP579,0,1)</f>
        <v>#REF!</v>
      </c>
      <c r="DN579" s="238">
        <f>IF(AN579&lt;M579,0,1)</f>
        <v>1</v>
      </c>
      <c r="DO579" s="238">
        <f>IF(AN579&gt;N579,0,1)</f>
        <v>1</v>
      </c>
      <c r="DP579" s="238"/>
      <c r="DQ579" s="238"/>
      <c r="DR579" s="238"/>
      <c r="DS579" s="238"/>
      <c r="DT579" s="238"/>
      <c r="DU579" s="238"/>
      <c r="DV579" s="238"/>
      <c r="DW579" s="238"/>
      <c r="DX579" s="238"/>
      <c r="DY579" s="238"/>
      <c r="DZ579" s="238"/>
      <c r="EA579" s="238"/>
      <c r="EB579" s="238"/>
      <c r="EC579" s="238"/>
      <c r="ED579" s="238"/>
      <c r="EE579" s="238"/>
      <c r="EF579" s="238"/>
      <c r="EG579" s="238"/>
      <c r="EH579" s="238"/>
    </row>
    <row r="580" spans="1:138" s="196" customFormat="1" ht="31.5" hidden="1" customHeight="1" x14ac:dyDescent="0.2">
      <c r="A580" s="192"/>
      <c r="B580" s="172"/>
      <c r="C580" s="265"/>
      <c r="D580" s="172"/>
      <c r="E580" s="172"/>
      <c r="F580" s="172"/>
      <c r="G580" s="195"/>
      <c r="H580" s="258"/>
      <c r="I580" s="258"/>
      <c r="J580" s="258"/>
      <c r="K580" s="258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 t="str">
        <f t="shared" si="57"/>
        <v/>
      </c>
      <c r="AN580" s="269" t="str">
        <f t="shared" si="58"/>
        <v/>
      </c>
      <c r="AO580" s="184"/>
      <c r="AP580" s="185"/>
      <c r="AQ580" s="183" t="str">
        <f t="shared" si="59"/>
        <v/>
      </c>
      <c r="AR580" s="183" t="str">
        <f t="shared" si="60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38"/>
      <c r="BR580" s="238"/>
      <c r="BS580" s="238"/>
      <c r="BT580" s="238"/>
      <c r="BU580" s="238"/>
      <c r="BV580" s="238"/>
      <c r="BW580" s="238"/>
      <c r="BX580" s="187"/>
      <c r="BY580" s="183"/>
      <c r="BZ580" s="183"/>
      <c r="CA580" s="183"/>
      <c r="CB580" s="183"/>
      <c r="CC580" s="183"/>
      <c r="CD580" s="183"/>
      <c r="CE580" s="238"/>
      <c r="CF580" s="238" t="str">
        <f t="shared" si="61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0"/>
      <c r="CX580" s="230"/>
      <c r="CY580" s="230"/>
      <c r="CZ580" s="230"/>
      <c r="DA580" s="230"/>
      <c r="DB580" s="221" t="str">
        <f>IFERROR((AM580-L580)/L580,"")</f>
        <v/>
      </c>
      <c r="DC580" s="231">
        <f t="shared" ref="DC580:DC643" si="62">AU580+BG580</f>
        <v>0</v>
      </c>
      <c r="DD580" s="15">
        <f>SUM(BH580:BP580,AV580:BD580)</f>
        <v>0</v>
      </c>
      <c r="DE580" s="258" t="str">
        <f>IFERROR(ROUND(DD580/K580,0),"")</f>
        <v/>
      </c>
      <c r="DF580" s="258" t="str">
        <f>IFERROR(ROUND(CO580/AQ580,1),"")</f>
        <v/>
      </c>
      <c r="DG580" s="231" t="str">
        <f t="shared" ref="DG580:DG643" si="63">IFERROR(DC580+DE580,"")</f>
        <v/>
      </c>
      <c r="DH580" s="225" t="str">
        <f t="shared" ref="DH580:DH643" si="64">IFERROR(DE580/DG580,"")</f>
        <v/>
      </c>
      <c r="DJ580" s="15" t="str">
        <f>IFERROR(#REF!-AO580,"")</f>
        <v/>
      </c>
      <c r="DL580" s="274" t="str">
        <f>IFERROR(#REF!-L580,"")</f>
        <v/>
      </c>
      <c r="DM580" s="238" t="e">
        <f>IF(#REF!&gt;AP580,0,1)</f>
        <v>#REF!</v>
      </c>
      <c r="DN580" s="238">
        <f>IF(AN580&lt;M580,0,1)</f>
        <v>1</v>
      </c>
      <c r="DO580" s="238">
        <f>IF(AN580&gt;N580,0,1)</f>
        <v>1</v>
      </c>
      <c r="DP580" s="238"/>
      <c r="DQ580" s="238"/>
      <c r="DR580" s="238"/>
      <c r="DS580" s="238"/>
      <c r="DT580" s="238"/>
      <c r="DU580" s="238"/>
      <c r="DV580" s="238"/>
      <c r="DW580" s="238"/>
      <c r="DX580" s="238"/>
      <c r="DY580" s="238"/>
      <c r="DZ580" s="238"/>
      <c r="EA580" s="238"/>
      <c r="EB580" s="238"/>
      <c r="EC580" s="238"/>
      <c r="ED580" s="238"/>
      <c r="EE580" s="238"/>
      <c r="EF580" s="238"/>
      <c r="EG580" s="238"/>
      <c r="EH580" s="238"/>
    </row>
    <row r="581" spans="1:138" s="196" customFormat="1" ht="31.5" hidden="1" customHeight="1" x14ac:dyDescent="0.2">
      <c r="A581" s="192"/>
      <c r="B581" s="172"/>
      <c r="C581" s="265"/>
      <c r="D581" s="172"/>
      <c r="E581" s="172"/>
      <c r="F581" s="172"/>
      <c r="G581" s="195"/>
      <c r="H581" s="258"/>
      <c r="I581" s="258"/>
      <c r="J581" s="258"/>
      <c r="K581" s="258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 t="str">
        <f t="shared" si="57"/>
        <v/>
      </c>
      <c r="AN581" s="269" t="str">
        <f t="shared" si="58"/>
        <v/>
      </c>
      <c r="AO581" s="184"/>
      <c r="AP581" s="185"/>
      <c r="AQ581" s="183" t="str">
        <f t="shared" si="59"/>
        <v/>
      </c>
      <c r="AR581" s="183" t="str">
        <f t="shared" si="60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38"/>
      <c r="BR581" s="238"/>
      <c r="BS581" s="238"/>
      <c r="BT581" s="238"/>
      <c r="BU581" s="238"/>
      <c r="BV581" s="238"/>
      <c r="BW581" s="238"/>
      <c r="BX581" s="187"/>
      <c r="BY581" s="183"/>
      <c r="BZ581" s="183"/>
      <c r="CA581" s="183"/>
      <c r="CB581" s="183"/>
      <c r="CC581" s="183"/>
      <c r="CD581" s="183"/>
      <c r="CE581" s="238"/>
      <c r="CF581" s="238" t="str">
        <f t="shared" si="61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0"/>
      <c r="CX581" s="230"/>
      <c r="CY581" s="230"/>
      <c r="CZ581" s="230"/>
      <c r="DA581" s="230"/>
      <c r="DB581" s="221" t="str">
        <f>IFERROR((AM581-L581)/L581,"")</f>
        <v/>
      </c>
      <c r="DC581" s="231">
        <f t="shared" si="62"/>
        <v>0</v>
      </c>
      <c r="DD581" s="15">
        <f>SUM(BH581:BP581,AV581:BD581)</f>
        <v>0</v>
      </c>
      <c r="DE581" s="258" t="str">
        <f>IFERROR(ROUND(DD581/K581,0),"")</f>
        <v/>
      </c>
      <c r="DF581" s="258" t="str">
        <f>IFERROR(ROUND(CO581/AQ581,1),"")</f>
        <v/>
      </c>
      <c r="DG581" s="231" t="str">
        <f t="shared" si="63"/>
        <v/>
      </c>
      <c r="DH581" s="225" t="str">
        <f t="shared" si="64"/>
        <v/>
      </c>
      <c r="DJ581" s="15" t="str">
        <f>IFERROR(#REF!-AO581,"")</f>
        <v/>
      </c>
      <c r="DL581" s="274" t="str">
        <f>IFERROR(#REF!-L581,"")</f>
        <v/>
      </c>
      <c r="DM581" s="238" t="e">
        <f>IF(#REF!&gt;AP581,0,1)</f>
        <v>#REF!</v>
      </c>
      <c r="DN581" s="238">
        <f>IF(AN581&lt;M581,0,1)</f>
        <v>1</v>
      </c>
      <c r="DO581" s="238">
        <f>IF(AN581&gt;N581,0,1)</f>
        <v>1</v>
      </c>
      <c r="DP581" s="238"/>
      <c r="DQ581" s="238"/>
      <c r="DR581" s="238"/>
      <c r="DS581" s="238"/>
      <c r="DT581" s="238"/>
      <c r="DU581" s="238"/>
      <c r="DV581" s="238"/>
      <c r="DW581" s="238"/>
      <c r="DX581" s="238"/>
      <c r="DY581" s="238"/>
      <c r="DZ581" s="238"/>
      <c r="EA581" s="238"/>
      <c r="EB581" s="238"/>
      <c r="EC581" s="238"/>
      <c r="ED581" s="238"/>
      <c r="EE581" s="238"/>
      <c r="EF581" s="238"/>
      <c r="EG581" s="238"/>
      <c r="EH581" s="238"/>
    </row>
    <row r="582" spans="1:138" s="196" customFormat="1" ht="31.5" hidden="1" customHeight="1" x14ac:dyDescent="0.2">
      <c r="A582" s="192"/>
      <c r="B582" s="172"/>
      <c r="C582" s="265"/>
      <c r="D582" s="172"/>
      <c r="E582" s="172"/>
      <c r="F582" s="172"/>
      <c r="G582" s="195"/>
      <c r="H582" s="258"/>
      <c r="I582" s="258"/>
      <c r="J582" s="258"/>
      <c r="K582" s="258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 t="str">
        <f t="shared" si="57"/>
        <v/>
      </c>
      <c r="AN582" s="269" t="str">
        <f t="shared" si="58"/>
        <v/>
      </c>
      <c r="AO582" s="184"/>
      <c r="AP582" s="185"/>
      <c r="AQ582" s="183" t="str">
        <f t="shared" si="59"/>
        <v/>
      </c>
      <c r="AR582" s="183" t="str">
        <f t="shared" si="60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38"/>
      <c r="BR582" s="238"/>
      <c r="BS582" s="238"/>
      <c r="BT582" s="238"/>
      <c r="BU582" s="238"/>
      <c r="BV582" s="238"/>
      <c r="BW582" s="238"/>
      <c r="BX582" s="187"/>
      <c r="BY582" s="183"/>
      <c r="BZ582" s="183"/>
      <c r="CA582" s="183"/>
      <c r="CB582" s="183"/>
      <c r="CC582" s="183"/>
      <c r="CD582" s="183"/>
      <c r="CE582" s="238"/>
      <c r="CF582" s="238" t="str">
        <f t="shared" si="61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0"/>
      <c r="CX582" s="230"/>
      <c r="CY582" s="230"/>
      <c r="CZ582" s="230"/>
      <c r="DA582" s="230"/>
      <c r="DB582" s="221" t="str">
        <f>IFERROR((AM582-L582)/L582,"")</f>
        <v/>
      </c>
      <c r="DC582" s="231">
        <f t="shared" si="62"/>
        <v>0</v>
      </c>
      <c r="DD582" s="15">
        <f>SUM(BH582:BP582,AV582:BD582)</f>
        <v>0</v>
      </c>
      <c r="DE582" s="258" t="str">
        <f>IFERROR(ROUND(DD582/K582,0),"")</f>
        <v/>
      </c>
      <c r="DF582" s="258" t="str">
        <f>IFERROR(ROUND(CO582/AQ582,1),"")</f>
        <v/>
      </c>
      <c r="DG582" s="231" t="str">
        <f t="shared" si="63"/>
        <v/>
      </c>
      <c r="DH582" s="225" t="str">
        <f t="shared" si="64"/>
        <v/>
      </c>
      <c r="DJ582" s="15" t="str">
        <f>IFERROR(#REF!-AO582,"")</f>
        <v/>
      </c>
      <c r="DL582" s="274" t="str">
        <f>IFERROR(#REF!-L582,"")</f>
        <v/>
      </c>
      <c r="DM582" s="238" t="e">
        <f>IF(#REF!&gt;AP582,0,1)</f>
        <v>#REF!</v>
      </c>
      <c r="DN582" s="238">
        <f>IF(AN582&lt;M582,0,1)</f>
        <v>1</v>
      </c>
      <c r="DO582" s="238">
        <f>IF(AN582&gt;N582,0,1)</f>
        <v>1</v>
      </c>
      <c r="DP582" s="238"/>
      <c r="DQ582" s="238"/>
      <c r="DR582" s="238"/>
      <c r="DS582" s="238"/>
      <c r="DT582" s="238"/>
      <c r="DU582" s="238"/>
      <c r="DV582" s="238"/>
      <c r="DW582" s="238"/>
      <c r="DX582" s="238"/>
      <c r="DY582" s="238"/>
      <c r="DZ582" s="238"/>
      <c r="EA582" s="238"/>
      <c r="EB582" s="238"/>
      <c r="EC582" s="238"/>
      <c r="ED582" s="238"/>
      <c r="EE582" s="238"/>
      <c r="EF582" s="238"/>
      <c r="EG582" s="238"/>
      <c r="EH582" s="238"/>
    </row>
    <row r="583" spans="1:138" s="196" customFormat="1" ht="31.5" hidden="1" customHeight="1" x14ac:dyDescent="0.2">
      <c r="A583" s="192"/>
      <c r="B583" s="172"/>
      <c r="C583" s="265"/>
      <c r="D583" s="172"/>
      <c r="E583" s="172"/>
      <c r="F583" s="172"/>
      <c r="G583" s="195"/>
      <c r="H583" s="258"/>
      <c r="I583" s="258"/>
      <c r="J583" s="258"/>
      <c r="K583" s="258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 t="str">
        <f t="shared" si="57"/>
        <v/>
      </c>
      <c r="AN583" s="269" t="str">
        <f t="shared" si="58"/>
        <v/>
      </c>
      <c r="AO583" s="184"/>
      <c r="AP583" s="185"/>
      <c r="AQ583" s="183" t="str">
        <f t="shared" si="59"/>
        <v/>
      </c>
      <c r="AR583" s="183" t="str">
        <f t="shared" si="60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38"/>
      <c r="BR583" s="238"/>
      <c r="BS583" s="238"/>
      <c r="BT583" s="238"/>
      <c r="BU583" s="238"/>
      <c r="BV583" s="238"/>
      <c r="BW583" s="238"/>
      <c r="BX583" s="187"/>
      <c r="BY583" s="183"/>
      <c r="BZ583" s="183"/>
      <c r="CA583" s="183"/>
      <c r="CB583" s="183"/>
      <c r="CC583" s="183"/>
      <c r="CD583" s="183"/>
      <c r="CE583" s="238"/>
      <c r="CF583" s="238" t="str">
        <f t="shared" si="61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0"/>
      <c r="CX583" s="230"/>
      <c r="CY583" s="230"/>
      <c r="CZ583" s="230"/>
      <c r="DA583" s="230"/>
      <c r="DB583" s="221" t="str">
        <f>IFERROR((AM583-L583)/L583,"")</f>
        <v/>
      </c>
      <c r="DC583" s="231">
        <f t="shared" si="62"/>
        <v>0</v>
      </c>
      <c r="DD583" s="15">
        <f>SUM(BH583:BP583,AV583:BD583)</f>
        <v>0</v>
      </c>
      <c r="DE583" s="258" t="str">
        <f>IFERROR(ROUND(DD583/K583,0),"")</f>
        <v/>
      </c>
      <c r="DF583" s="258" t="str">
        <f>IFERROR(ROUND(CO583/AQ583,1),"")</f>
        <v/>
      </c>
      <c r="DG583" s="231" t="str">
        <f t="shared" si="63"/>
        <v/>
      </c>
      <c r="DH583" s="225" t="str">
        <f t="shared" si="64"/>
        <v/>
      </c>
      <c r="DJ583" s="15" t="str">
        <f>IFERROR(#REF!-AO583,"")</f>
        <v/>
      </c>
      <c r="DL583" s="274" t="str">
        <f>IFERROR(#REF!-L583,"")</f>
        <v/>
      </c>
      <c r="DM583" s="238" t="e">
        <f>IF(#REF!&gt;AP583,0,1)</f>
        <v>#REF!</v>
      </c>
      <c r="DN583" s="238">
        <f>IF(AN583&lt;M583,0,1)</f>
        <v>1</v>
      </c>
      <c r="DO583" s="238">
        <f>IF(AN583&gt;N583,0,1)</f>
        <v>1</v>
      </c>
      <c r="DP583" s="238"/>
      <c r="DQ583" s="238"/>
      <c r="DR583" s="238"/>
      <c r="DS583" s="238"/>
      <c r="DT583" s="238"/>
      <c r="DU583" s="238"/>
      <c r="DV583" s="238"/>
      <c r="DW583" s="238"/>
      <c r="DX583" s="238"/>
      <c r="DY583" s="238"/>
      <c r="DZ583" s="238"/>
      <c r="EA583" s="238"/>
      <c r="EB583" s="238"/>
      <c r="EC583" s="238"/>
      <c r="ED583" s="238"/>
      <c r="EE583" s="238"/>
      <c r="EF583" s="238"/>
      <c r="EG583" s="238"/>
      <c r="EH583" s="238"/>
    </row>
    <row r="584" spans="1:138" s="196" customFormat="1" ht="31.5" hidden="1" customHeight="1" x14ac:dyDescent="0.2">
      <c r="A584" s="192"/>
      <c r="B584" s="172"/>
      <c r="C584" s="265"/>
      <c r="D584" s="172"/>
      <c r="E584" s="172"/>
      <c r="F584" s="172"/>
      <c r="G584" s="195"/>
      <c r="H584" s="258"/>
      <c r="I584" s="258"/>
      <c r="J584" s="258"/>
      <c r="K584" s="258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 t="str">
        <f t="shared" si="57"/>
        <v/>
      </c>
      <c r="AN584" s="269" t="str">
        <f t="shared" si="58"/>
        <v/>
      </c>
      <c r="AO584" s="184"/>
      <c r="AP584" s="185"/>
      <c r="AQ584" s="183" t="str">
        <f t="shared" si="59"/>
        <v/>
      </c>
      <c r="AR584" s="183" t="str">
        <f t="shared" si="60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38"/>
      <c r="BR584" s="238"/>
      <c r="BS584" s="238"/>
      <c r="BT584" s="238"/>
      <c r="BU584" s="238"/>
      <c r="BV584" s="238"/>
      <c r="BW584" s="238"/>
      <c r="BX584" s="187"/>
      <c r="BY584" s="183"/>
      <c r="BZ584" s="183"/>
      <c r="CA584" s="183"/>
      <c r="CB584" s="183"/>
      <c r="CC584" s="183"/>
      <c r="CD584" s="183"/>
      <c r="CE584" s="238"/>
      <c r="CF584" s="238" t="str">
        <f t="shared" si="61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0"/>
      <c r="CX584" s="230"/>
      <c r="CY584" s="230"/>
      <c r="CZ584" s="230"/>
      <c r="DA584" s="230"/>
      <c r="DB584" s="221" t="str">
        <f>IFERROR((AM584-L584)/L584,"")</f>
        <v/>
      </c>
      <c r="DC584" s="231">
        <f t="shared" si="62"/>
        <v>0</v>
      </c>
      <c r="DD584" s="15">
        <f>SUM(BH584:BP584,AV584:BD584)</f>
        <v>0</v>
      </c>
      <c r="DE584" s="258" t="str">
        <f>IFERROR(ROUND(DD584/K584,0),"")</f>
        <v/>
      </c>
      <c r="DF584" s="258" t="str">
        <f>IFERROR(ROUND(CO584/AQ584,1),"")</f>
        <v/>
      </c>
      <c r="DG584" s="231" t="str">
        <f t="shared" si="63"/>
        <v/>
      </c>
      <c r="DH584" s="225" t="str">
        <f t="shared" si="64"/>
        <v/>
      </c>
      <c r="DJ584" s="15" t="str">
        <f>IFERROR(#REF!-AO584,"")</f>
        <v/>
      </c>
      <c r="DL584" s="274" t="str">
        <f>IFERROR(#REF!-L584,"")</f>
        <v/>
      </c>
      <c r="DM584" s="238" t="e">
        <f>IF(#REF!&gt;AP584,0,1)</f>
        <v>#REF!</v>
      </c>
      <c r="DN584" s="238">
        <f>IF(AN584&lt;M584,0,1)</f>
        <v>1</v>
      </c>
      <c r="DO584" s="238">
        <f>IF(AN584&gt;N584,0,1)</f>
        <v>1</v>
      </c>
      <c r="DP584" s="238"/>
      <c r="DQ584" s="238"/>
      <c r="DR584" s="238"/>
      <c r="DS584" s="238"/>
      <c r="DT584" s="238"/>
      <c r="DU584" s="238"/>
      <c r="DV584" s="238"/>
      <c r="DW584" s="238"/>
      <c r="DX584" s="238"/>
      <c r="DY584" s="238"/>
      <c r="DZ584" s="238"/>
      <c r="EA584" s="238"/>
      <c r="EB584" s="238"/>
      <c r="EC584" s="238"/>
      <c r="ED584" s="238"/>
      <c r="EE584" s="238"/>
      <c r="EF584" s="238"/>
      <c r="EG584" s="238"/>
      <c r="EH584" s="238"/>
    </row>
    <row r="585" spans="1:138" s="196" customFormat="1" ht="31.5" hidden="1" customHeight="1" x14ac:dyDescent="0.2">
      <c r="A585" s="192"/>
      <c r="B585" s="172"/>
      <c r="C585" s="265"/>
      <c r="D585" s="172"/>
      <c r="E585" s="172"/>
      <c r="F585" s="172"/>
      <c r="G585" s="195"/>
      <c r="H585" s="258"/>
      <c r="I585" s="258"/>
      <c r="J585" s="258"/>
      <c r="K585" s="258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 t="str">
        <f t="shared" si="57"/>
        <v/>
      </c>
      <c r="AN585" s="269" t="str">
        <f t="shared" si="58"/>
        <v/>
      </c>
      <c r="AO585" s="184"/>
      <c r="AP585" s="185"/>
      <c r="AQ585" s="183" t="str">
        <f t="shared" si="59"/>
        <v/>
      </c>
      <c r="AR585" s="183" t="str">
        <f t="shared" si="60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38"/>
      <c r="BR585" s="238"/>
      <c r="BS585" s="238"/>
      <c r="BT585" s="238"/>
      <c r="BU585" s="238"/>
      <c r="BV585" s="238"/>
      <c r="BW585" s="238"/>
      <c r="BX585" s="187"/>
      <c r="BY585" s="183"/>
      <c r="BZ585" s="183"/>
      <c r="CA585" s="183"/>
      <c r="CB585" s="183"/>
      <c r="CC585" s="183"/>
      <c r="CD585" s="183"/>
      <c r="CE585" s="238"/>
      <c r="CF585" s="238" t="str">
        <f t="shared" si="61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0"/>
      <c r="CX585" s="230"/>
      <c r="CY585" s="230"/>
      <c r="CZ585" s="230"/>
      <c r="DA585" s="230"/>
      <c r="DB585" s="221" t="str">
        <f>IFERROR((AM585-L585)/L585,"")</f>
        <v/>
      </c>
      <c r="DC585" s="231">
        <f t="shared" si="62"/>
        <v>0</v>
      </c>
      <c r="DD585" s="15">
        <f>SUM(BH585:BP585,AV585:BD585)</f>
        <v>0</v>
      </c>
      <c r="DE585" s="258" t="str">
        <f>IFERROR(ROUND(DD585/K585,0),"")</f>
        <v/>
      </c>
      <c r="DF585" s="258" t="str">
        <f>IFERROR(ROUND(CO585/AQ585,1),"")</f>
        <v/>
      </c>
      <c r="DG585" s="231" t="str">
        <f t="shared" si="63"/>
        <v/>
      </c>
      <c r="DH585" s="225" t="str">
        <f t="shared" si="64"/>
        <v/>
      </c>
      <c r="DJ585" s="15" t="str">
        <f>IFERROR(#REF!-AO585,"")</f>
        <v/>
      </c>
      <c r="DL585" s="274" t="str">
        <f>IFERROR(#REF!-L585,"")</f>
        <v/>
      </c>
      <c r="DM585" s="238" t="e">
        <f>IF(#REF!&gt;AP585,0,1)</f>
        <v>#REF!</v>
      </c>
      <c r="DN585" s="238">
        <f>IF(AN585&lt;M585,0,1)</f>
        <v>1</v>
      </c>
      <c r="DO585" s="238">
        <f>IF(AN585&gt;N585,0,1)</f>
        <v>1</v>
      </c>
      <c r="DP585" s="238"/>
      <c r="DQ585" s="238"/>
      <c r="DR585" s="238"/>
      <c r="DS585" s="238"/>
      <c r="DT585" s="238"/>
      <c r="DU585" s="238"/>
      <c r="DV585" s="238"/>
      <c r="DW585" s="238"/>
      <c r="DX585" s="238"/>
      <c r="DY585" s="238"/>
      <c r="DZ585" s="238"/>
      <c r="EA585" s="238"/>
      <c r="EB585" s="238"/>
      <c r="EC585" s="238"/>
      <c r="ED585" s="238"/>
      <c r="EE585" s="238"/>
      <c r="EF585" s="238"/>
      <c r="EG585" s="238"/>
      <c r="EH585" s="238"/>
    </row>
    <row r="586" spans="1:138" s="196" customFormat="1" ht="31.5" hidden="1" customHeight="1" x14ac:dyDescent="0.2">
      <c r="A586" s="192"/>
      <c r="B586" s="172"/>
      <c r="C586" s="265"/>
      <c r="D586" s="172"/>
      <c r="E586" s="172"/>
      <c r="F586" s="172"/>
      <c r="G586" s="195"/>
      <c r="H586" s="258"/>
      <c r="I586" s="258"/>
      <c r="J586" s="258"/>
      <c r="K586" s="258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 t="str">
        <f t="shared" si="57"/>
        <v/>
      </c>
      <c r="AN586" s="269" t="str">
        <f t="shared" si="58"/>
        <v/>
      </c>
      <c r="AO586" s="184"/>
      <c r="AP586" s="185"/>
      <c r="AQ586" s="183" t="str">
        <f t="shared" si="59"/>
        <v/>
      </c>
      <c r="AR586" s="183" t="str">
        <f t="shared" si="60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38"/>
      <c r="BR586" s="238"/>
      <c r="BS586" s="238"/>
      <c r="BT586" s="238"/>
      <c r="BU586" s="238"/>
      <c r="BV586" s="238"/>
      <c r="BW586" s="238"/>
      <c r="BX586" s="187"/>
      <c r="BY586" s="183"/>
      <c r="BZ586" s="183"/>
      <c r="CA586" s="183"/>
      <c r="CB586" s="183"/>
      <c r="CC586" s="183"/>
      <c r="CD586" s="183"/>
      <c r="CE586" s="238"/>
      <c r="CF586" s="238" t="str">
        <f t="shared" si="61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0"/>
      <c r="CX586" s="230"/>
      <c r="CY586" s="230"/>
      <c r="CZ586" s="230"/>
      <c r="DA586" s="230"/>
      <c r="DB586" s="221" t="str">
        <f>IFERROR((AM586-L586)/L586,"")</f>
        <v/>
      </c>
      <c r="DC586" s="231">
        <f t="shared" si="62"/>
        <v>0</v>
      </c>
      <c r="DD586" s="15">
        <f>SUM(BH586:BP586,AV586:BD586)</f>
        <v>0</v>
      </c>
      <c r="DE586" s="258" t="str">
        <f>IFERROR(ROUND(DD586/K586,0),"")</f>
        <v/>
      </c>
      <c r="DF586" s="258" t="str">
        <f>IFERROR(ROUND(CO586/AQ586,1),"")</f>
        <v/>
      </c>
      <c r="DG586" s="231" t="str">
        <f t="shared" si="63"/>
        <v/>
      </c>
      <c r="DH586" s="225" t="str">
        <f t="shared" si="64"/>
        <v/>
      </c>
      <c r="DJ586" s="15" t="str">
        <f>IFERROR(#REF!-AO586,"")</f>
        <v/>
      </c>
      <c r="DL586" s="274" t="str">
        <f>IFERROR(#REF!-L586,"")</f>
        <v/>
      </c>
      <c r="DM586" s="238" t="e">
        <f>IF(#REF!&gt;AP586,0,1)</f>
        <v>#REF!</v>
      </c>
      <c r="DN586" s="238">
        <f>IF(AN586&lt;M586,0,1)</f>
        <v>1</v>
      </c>
      <c r="DO586" s="238">
        <f>IF(AN586&gt;N586,0,1)</f>
        <v>1</v>
      </c>
      <c r="DP586" s="238"/>
      <c r="DQ586" s="238"/>
      <c r="DR586" s="238"/>
      <c r="DS586" s="238"/>
      <c r="DT586" s="238"/>
      <c r="DU586" s="238"/>
      <c r="DV586" s="238"/>
      <c r="DW586" s="238"/>
      <c r="DX586" s="238"/>
      <c r="DY586" s="238"/>
      <c r="DZ586" s="238"/>
      <c r="EA586" s="238"/>
      <c r="EB586" s="238"/>
      <c r="EC586" s="238"/>
      <c r="ED586" s="238"/>
      <c r="EE586" s="238"/>
      <c r="EF586" s="238"/>
      <c r="EG586" s="238"/>
      <c r="EH586" s="238"/>
    </row>
    <row r="587" spans="1:138" s="196" customFormat="1" ht="31.5" hidden="1" customHeight="1" x14ac:dyDescent="0.2">
      <c r="A587" s="192"/>
      <c r="B587" s="172"/>
      <c r="C587" s="265"/>
      <c r="D587" s="172"/>
      <c r="E587" s="172"/>
      <c r="F587" s="172"/>
      <c r="G587" s="195"/>
      <c r="H587" s="258"/>
      <c r="I587" s="258"/>
      <c r="J587" s="258"/>
      <c r="K587" s="258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 t="str">
        <f t="shared" si="57"/>
        <v/>
      </c>
      <c r="AN587" s="269" t="str">
        <f t="shared" si="58"/>
        <v/>
      </c>
      <c r="AO587" s="184"/>
      <c r="AP587" s="185"/>
      <c r="AQ587" s="183" t="str">
        <f t="shared" si="59"/>
        <v/>
      </c>
      <c r="AR587" s="183" t="str">
        <f t="shared" si="60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38"/>
      <c r="BR587" s="238"/>
      <c r="BS587" s="238"/>
      <c r="BT587" s="238"/>
      <c r="BU587" s="238"/>
      <c r="BV587" s="238"/>
      <c r="BW587" s="238"/>
      <c r="BX587" s="187"/>
      <c r="BY587" s="183"/>
      <c r="BZ587" s="183"/>
      <c r="CA587" s="183"/>
      <c r="CB587" s="183"/>
      <c r="CC587" s="183"/>
      <c r="CD587" s="183"/>
      <c r="CE587" s="238"/>
      <c r="CF587" s="238" t="str">
        <f t="shared" si="61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0"/>
      <c r="CX587" s="230"/>
      <c r="CY587" s="230"/>
      <c r="CZ587" s="230"/>
      <c r="DA587" s="230"/>
      <c r="DB587" s="221" t="str">
        <f>IFERROR((AM587-L587)/L587,"")</f>
        <v/>
      </c>
      <c r="DC587" s="231">
        <f t="shared" si="62"/>
        <v>0</v>
      </c>
      <c r="DD587" s="15">
        <f>SUM(BH587:BP587,AV587:BD587)</f>
        <v>0</v>
      </c>
      <c r="DE587" s="258" t="str">
        <f>IFERROR(ROUND(DD587/K587,0),"")</f>
        <v/>
      </c>
      <c r="DF587" s="258" t="str">
        <f>IFERROR(ROUND(CO587/AQ587,1),"")</f>
        <v/>
      </c>
      <c r="DG587" s="231" t="str">
        <f t="shared" si="63"/>
        <v/>
      </c>
      <c r="DH587" s="225" t="str">
        <f t="shared" si="64"/>
        <v/>
      </c>
      <c r="DJ587" s="15" t="str">
        <f>IFERROR(#REF!-AO587,"")</f>
        <v/>
      </c>
      <c r="DL587" s="274" t="str">
        <f>IFERROR(#REF!-L587,"")</f>
        <v/>
      </c>
      <c r="DM587" s="238" t="e">
        <f>IF(#REF!&gt;AP587,0,1)</f>
        <v>#REF!</v>
      </c>
      <c r="DN587" s="238">
        <f>IF(AN587&lt;M587,0,1)</f>
        <v>1</v>
      </c>
      <c r="DO587" s="238">
        <f>IF(AN587&gt;N587,0,1)</f>
        <v>1</v>
      </c>
      <c r="DP587" s="238"/>
      <c r="DQ587" s="238"/>
      <c r="DR587" s="238"/>
      <c r="DS587" s="238"/>
      <c r="DT587" s="238"/>
      <c r="DU587" s="238"/>
      <c r="DV587" s="238"/>
      <c r="DW587" s="238"/>
      <c r="DX587" s="238"/>
      <c r="DY587" s="238"/>
      <c r="DZ587" s="238"/>
      <c r="EA587" s="238"/>
      <c r="EB587" s="238"/>
      <c r="EC587" s="238"/>
      <c r="ED587" s="238"/>
      <c r="EE587" s="238"/>
      <c r="EF587" s="238"/>
      <c r="EG587" s="238"/>
      <c r="EH587" s="238"/>
    </row>
    <row r="588" spans="1:138" s="196" customFormat="1" ht="31.5" hidden="1" customHeight="1" x14ac:dyDescent="0.2">
      <c r="A588" s="192"/>
      <c r="B588" s="172"/>
      <c r="C588" s="265"/>
      <c r="D588" s="172"/>
      <c r="E588" s="172"/>
      <c r="F588" s="172"/>
      <c r="G588" s="195"/>
      <c r="H588" s="258"/>
      <c r="I588" s="258"/>
      <c r="J588" s="258"/>
      <c r="K588" s="258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 t="str">
        <f t="shared" si="57"/>
        <v/>
      </c>
      <c r="AN588" s="269" t="str">
        <f t="shared" si="58"/>
        <v/>
      </c>
      <c r="AO588" s="184"/>
      <c r="AP588" s="185"/>
      <c r="AQ588" s="183" t="str">
        <f t="shared" si="59"/>
        <v/>
      </c>
      <c r="AR588" s="183" t="str">
        <f t="shared" si="60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38"/>
      <c r="BR588" s="238"/>
      <c r="BS588" s="238"/>
      <c r="BT588" s="238"/>
      <c r="BU588" s="238"/>
      <c r="BV588" s="238"/>
      <c r="BW588" s="238"/>
      <c r="BX588" s="187"/>
      <c r="BY588" s="183"/>
      <c r="BZ588" s="183"/>
      <c r="CA588" s="183"/>
      <c r="CB588" s="183"/>
      <c r="CC588" s="183"/>
      <c r="CD588" s="183"/>
      <c r="CE588" s="238"/>
      <c r="CF588" s="238" t="str">
        <f t="shared" si="61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0"/>
      <c r="CX588" s="230"/>
      <c r="CY588" s="230"/>
      <c r="CZ588" s="230"/>
      <c r="DA588" s="230"/>
      <c r="DB588" s="221" t="str">
        <f>IFERROR((AM588-L588)/L588,"")</f>
        <v/>
      </c>
      <c r="DC588" s="231">
        <f t="shared" si="62"/>
        <v>0</v>
      </c>
      <c r="DD588" s="15">
        <f>SUM(BH588:BP588,AV588:BD588)</f>
        <v>0</v>
      </c>
      <c r="DE588" s="258" t="str">
        <f>IFERROR(ROUND(DD588/K588,0),"")</f>
        <v/>
      </c>
      <c r="DF588" s="258" t="str">
        <f>IFERROR(ROUND(CO588/AQ588,1),"")</f>
        <v/>
      </c>
      <c r="DG588" s="231" t="str">
        <f t="shared" si="63"/>
        <v/>
      </c>
      <c r="DH588" s="225" t="str">
        <f t="shared" si="64"/>
        <v/>
      </c>
      <c r="DJ588" s="15" t="str">
        <f>IFERROR(#REF!-AO588,"")</f>
        <v/>
      </c>
      <c r="DL588" s="274" t="str">
        <f>IFERROR(#REF!-L588,"")</f>
        <v/>
      </c>
      <c r="DM588" s="238" t="e">
        <f>IF(#REF!&gt;AP588,0,1)</f>
        <v>#REF!</v>
      </c>
      <c r="DN588" s="238">
        <f>IF(AN588&lt;M588,0,1)</f>
        <v>1</v>
      </c>
      <c r="DO588" s="238">
        <f>IF(AN588&gt;N588,0,1)</f>
        <v>1</v>
      </c>
      <c r="DP588" s="238"/>
      <c r="DQ588" s="238"/>
      <c r="DR588" s="238"/>
      <c r="DS588" s="238"/>
      <c r="DT588" s="238"/>
      <c r="DU588" s="238"/>
      <c r="DV588" s="238"/>
      <c r="DW588" s="238"/>
      <c r="DX588" s="238"/>
      <c r="DY588" s="238"/>
      <c r="DZ588" s="238"/>
      <c r="EA588" s="238"/>
      <c r="EB588" s="238"/>
      <c r="EC588" s="238"/>
      <c r="ED588" s="238"/>
      <c r="EE588" s="238"/>
      <c r="EF588" s="238"/>
      <c r="EG588" s="238"/>
      <c r="EH588" s="238"/>
    </row>
    <row r="589" spans="1:138" s="196" customFormat="1" ht="31.5" hidden="1" customHeight="1" x14ac:dyDescent="0.2">
      <c r="A589" s="192"/>
      <c r="B589" s="172"/>
      <c r="C589" s="265"/>
      <c r="D589" s="172"/>
      <c r="E589" s="172"/>
      <c r="F589" s="172"/>
      <c r="G589" s="195"/>
      <c r="H589" s="258"/>
      <c r="I589" s="258"/>
      <c r="J589" s="258"/>
      <c r="K589" s="258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 t="str">
        <f t="shared" si="57"/>
        <v/>
      </c>
      <c r="AN589" s="269" t="str">
        <f t="shared" si="58"/>
        <v/>
      </c>
      <c r="AO589" s="184"/>
      <c r="AP589" s="185"/>
      <c r="AQ589" s="183" t="str">
        <f t="shared" si="59"/>
        <v/>
      </c>
      <c r="AR589" s="183" t="str">
        <f t="shared" si="60"/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38"/>
      <c r="BR589" s="238"/>
      <c r="BS589" s="238"/>
      <c r="BT589" s="238"/>
      <c r="BU589" s="238"/>
      <c r="BV589" s="238"/>
      <c r="BW589" s="238"/>
      <c r="BX589" s="187"/>
      <c r="BY589" s="183"/>
      <c r="BZ589" s="183"/>
      <c r="CA589" s="183"/>
      <c r="CB589" s="183"/>
      <c r="CC589" s="183"/>
      <c r="CD589" s="183"/>
      <c r="CE589" s="238"/>
      <c r="CF589" s="238" t="str">
        <f t="shared" si="61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0"/>
      <c r="CX589" s="230"/>
      <c r="CY589" s="230"/>
      <c r="CZ589" s="230"/>
      <c r="DA589" s="230"/>
      <c r="DB589" s="221" t="str">
        <f>IFERROR((AM589-L589)/L589,"")</f>
        <v/>
      </c>
      <c r="DC589" s="231">
        <f t="shared" si="62"/>
        <v>0</v>
      </c>
      <c r="DD589" s="15">
        <f>SUM(BH589:BP589,AV589:BD589)</f>
        <v>0</v>
      </c>
      <c r="DE589" s="258" t="str">
        <f>IFERROR(ROUND(DD589/K589,0),"")</f>
        <v/>
      </c>
      <c r="DF589" s="258" t="str">
        <f>IFERROR(ROUND(CO589/AQ589,1),"")</f>
        <v/>
      </c>
      <c r="DG589" s="231" t="str">
        <f t="shared" si="63"/>
        <v/>
      </c>
      <c r="DH589" s="225" t="str">
        <f t="shared" si="64"/>
        <v/>
      </c>
      <c r="DJ589" s="15" t="str">
        <f>IFERROR(#REF!-AO589,"")</f>
        <v/>
      </c>
      <c r="DL589" s="274" t="str">
        <f>IFERROR(#REF!-L589,"")</f>
        <v/>
      </c>
      <c r="DM589" s="238" t="e">
        <f>IF(#REF!&gt;AP589,0,1)</f>
        <v>#REF!</v>
      </c>
      <c r="DN589" s="238">
        <f>IF(AN589&lt;M589,0,1)</f>
        <v>1</v>
      </c>
      <c r="DO589" s="238">
        <f>IF(AN589&gt;N589,0,1)</f>
        <v>1</v>
      </c>
      <c r="DP589" s="238"/>
      <c r="DQ589" s="238"/>
      <c r="DR589" s="238"/>
      <c r="DS589" s="238"/>
      <c r="DT589" s="238"/>
      <c r="DU589" s="238"/>
      <c r="DV589" s="238"/>
      <c r="DW589" s="238"/>
      <c r="DX589" s="238"/>
      <c r="DY589" s="238"/>
      <c r="DZ589" s="238"/>
      <c r="EA589" s="238"/>
      <c r="EB589" s="238"/>
      <c r="EC589" s="238"/>
      <c r="ED589" s="238"/>
      <c r="EE589" s="238"/>
      <c r="EF589" s="238"/>
      <c r="EG589" s="238"/>
      <c r="EH589" s="238"/>
    </row>
    <row r="590" spans="1:138" s="196" customFormat="1" ht="31.5" hidden="1" customHeight="1" x14ac:dyDescent="0.2">
      <c r="A590" s="192"/>
      <c r="B590" s="172"/>
      <c r="C590" s="265"/>
      <c r="D590" s="172"/>
      <c r="E590" s="172"/>
      <c r="F590" s="172"/>
      <c r="G590" s="195"/>
      <c r="H590" s="258"/>
      <c r="I590" s="258"/>
      <c r="J590" s="258"/>
      <c r="K590" s="258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 t="str">
        <f t="shared" si="57"/>
        <v/>
      </c>
      <c r="AN590" s="269" t="str">
        <f t="shared" si="58"/>
        <v/>
      </c>
      <c r="AO590" s="184"/>
      <c r="AP590" s="185"/>
      <c r="AQ590" s="183" t="str">
        <f t="shared" si="59"/>
        <v/>
      </c>
      <c r="AR590" s="183" t="str">
        <f t="shared" si="60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38"/>
      <c r="BR590" s="238"/>
      <c r="BS590" s="238"/>
      <c r="BT590" s="238"/>
      <c r="BU590" s="238"/>
      <c r="BV590" s="238"/>
      <c r="BW590" s="238"/>
      <c r="BX590" s="187"/>
      <c r="BY590" s="183"/>
      <c r="BZ590" s="183"/>
      <c r="CA590" s="183"/>
      <c r="CB590" s="183"/>
      <c r="CC590" s="183"/>
      <c r="CD590" s="183"/>
      <c r="CE590" s="238"/>
      <c r="CF590" s="238" t="str">
        <f t="shared" si="61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0"/>
      <c r="CX590" s="230"/>
      <c r="CY590" s="230"/>
      <c r="CZ590" s="230"/>
      <c r="DA590" s="230"/>
      <c r="DB590" s="221" t="str">
        <f>IFERROR((AM590-L590)/L590,"")</f>
        <v/>
      </c>
      <c r="DC590" s="231">
        <f t="shared" si="62"/>
        <v>0</v>
      </c>
      <c r="DD590" s="15">
        <f>SUM(BH590:BP590,AV590:BD590)</f>
        <v>0</v>
      </c>
      <c r="DE590" s="258" t="str">
        <f>IFERROR(ROUND(DD590/K590,0),"")</f>
        <v/>
      </c>
      <c r="DF590" s="258" t="str">
        <f>IFERROR(ROUND(CO590/AQ590,1),"")</f>
        <v/>
      </c>
      <c r="DG590" s="231" t="str">
        <f t="shared" si="63"/>
        <v/>
      </c>
      <c r="DH590" s="225" t="str">
        <f t="shared" si="64"/>
        <v/>
      </c>
      <c r="DJ590" s="15" t="str">
        <f>IFERROR(#REF!-AO590,"")</f>
        <v/>
      </c>
      <c r="DL590" s="274" t="str">
        <f>IFERROR(#REF!-L590,"")</f>
        <v/>
      </c>
      <c r="DM590" s="238" t="e">
        <f>IF(#REF!&gt;AP590,0,1)</f>
        <v>#REF!</v>
      </c>
      <c r="DN590" s="238">
        <f>IF(AN590&lt;M590,0,1)</f>
        <v>1</v>
      </c>
      <c r="DO590" s="238">
        <f>IF(AN590&gt;N590,0,1)</f>
        <v>1</v>
      </c>
      <c r="DP590" s="238"/>
      <c r="DQ590" s="238"/>
      <c r="DR590" s="238"/>
      <c r="DS590" s="238"/>
      <c r="DT590" s="238"/>
      <c r="DU590" s="238"/>
      <c r="DV590" s="238"/>
      <c r="DW590" s="238"/>
      <c r="DX590" s="238"/>
      <c r="DY590" s="238"/>
      <c r="DZ590" s="238"/>
      <c r="EA590" s="238"/>
      <c r="EB590" s="238"/>
      <c r="EC590" s="238"/>
      <c r="ED590" s="238"/>
      <c r="EE590" s="238"/>
      <c r="EF590" s="238"/>
      <c r="EG590" s="238"/>
      <c r="EH590" s="238"/>
    </row>
    <row r="591" spans="1:138" s="196" customFormat="1" ht="31.5" hidden="1" customHeight="1" x14ac:dyDescent="0.2">
      <c r="A591" s="192"/>
      <c r="B591" s="172"/>
      <c r="C591" s="265"/>
      <c r="D591" s="172"/>
      <c r="E591" s="172"/>
      <c r="F591" s="172"/>
      <c r="G591" s="195"/>
      <c r="H591" s="258"/>
      <c r="I591" s="258"/>
      <c r="J591" s="258"/>
      <c r="K591" s="258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 t="str">
        <f t="shared" si="57"/>
        <v/>
      </c>
      <c r="AN591" s="269" t="str">
        <f t="shared" si="58"/>
        <v/>
      </c>
      <c r="AO591" s="184"/>
      <c r="AP591" s="185"/>
      <c r="AQ591" s="183" t="str">
        <f t="shared" si="59"/>
        <v/>
      </c>
      <c r="AR591" s="183" t="str">
        <f t="shared" si="60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38"/>
      <c r="BR591" s="238"/>
      <c r="BS591" s="238"/>
      <c r="BT591" s="238"/>
      <c r="BU591" s="238"/>
      <c r="BV591" s="238"/>
      <c r="BW591" s="238"/>
      <c r="BX591" s="187"/>
      <c r="BY591" s="183"/>
      <c r="BZ591" s="183"/>
      <c r="CA591" s="183"/>
      <c r="CB591" s="183"/>
      <c r="CC591" s="183"/>
      <c r="CD591" s="183"/>
      <c r="CE591" s="238"/>
      <c r="CF591" s="238" t="str">
        <f t="shared" si="61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0"/>
      <c r="CX591" s="230"/>
      <c r="CY591" s="230"/>
      <c r="CZ591" s="230"/>
      <c r="DA591" s="230"/>
      <c r="DB591" s="221" t="str">
        <f>IFERROR((AM591-L591)/L591,"")</f>
        <v/>
      </c>
      <c r="DC591" s="231">
        <f t="shared" si="62"/>
        <v>0</v>
      </c>
      <c r="DD591" s="15">
        <f>SUM(BH591:BP591,AV591:BD591)</f>
        <v>0</v>
      </c>
      <c r="DE591" s="258" t="str">
        <f>IFERROR(ROUND(DD591/K591,0),"")</f>
        <v/>
      </c>
      <c r="DF591" s="258" t="str">
        <f>IFERROR(ROUND(CO591/AQ591,1),"")</f>
        <v/>
      </c>
      <c r="DG591" s="231" t="str">
        <f t="shared" si="63"/>
        <v/>
      </c>
      <c r="DH591" s="225" t="str">
        <f t="shared" si="64"/>
        <v/>
      </c>
      <c r="DJ591" s="15" t="str">
        <f>IFERROR(#REF!-AO591,"")</f>
        <v/>
      </c>
      <c r="DL591" s="274" t="str">
        <f>IFERROR(#REF!-L591,"")</f>
        <v/>
      </c>
      <c r="DM591" s="238" t="e">
        <f>IF(#REF!&gt;AP591,0,1)</f>
        <v>#REF!</v>
      </c>
      <c r="DN591" s="238">
        <f>IF(AN591&lt;M591,0,1)</f>
        <v>1</v>
      </c>
      <c r="DO591" s="238">
        <f>IF(AN591&gt;N591,0,1)</f>
        <v>1</v>
      </c>
      <c r="DP591" s="238"/>
      <c r="DQ591" s="238"/>
      <c r="DR591" s="238"/>
      <c r="DS591" s="238"/>
      <c r="DT591" s="238"/>
      <c r="DU591" s="238"/>
      <c r="DV591" s="238"/>
      <c r="DW591" s="238"/>
      <c r="DX591" s="238"/>
      <c r="DY591" s="238"/>
      <c r="DZ591" s="238"/>
      <c r="EA591" s="238"/>
      <c r="EB591" s="238"/>
      <c r="EC591" s="238"/>
      <c r="ED591" s="238"/>
      <c r="EE591" s="238"/>
      <c r="EF591" s="238"/>
      <c r="EG591" s="238"/>
      <c r="EH591" s="238"/>
    </row>
    <row r="592" spans="1:138" s="196" customFormat="1" ht="31.5" hidden="1" customHeight="1" x14ac:dyDescent="0.2">
      <c r="A592" s="192"/>
      <c r="B592" s="172"/>
      <c r="C592" s="265"/>
      <c r="D592" s="172"/>
      <c r="E592" s="172"/>
      <c r="F592" s="172"/>
      <c r="G592" s="195"/>
      <c r="H592" s="258"/>
      <c r="I592" s="258"/>
      <c r="J592" s="258"/>
      <c r="K592" s="258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 t="str">
        <f t="shared" si="57"/>
        <v/>
      </c>
      <c r="AN592" s="269" t="str">
        <f t="shared" si="58"/>
        <v/>
      </c>
      <c r="AO592" s="184"/>
      <c r="AP592" s="185"/>
      <c r="AQ592" s="183" t="str">
        <f t="shared" si="59"/>
        <v/>
      </c>
      <c r="AR592" s="183" t="str">
        <f t="shared" si="60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38"/>
      <c r="BR592" s="238"/>
      <c r="BS592" s="238"/>
      <c r="BT592" s="238"/>
      <c r="BU592" s="238"/>
      <c r="BV592" s="238"/>
      <c r="BW592" s="238"/>
      <c r="BX592" s="187"/>
      <c r="BY592" s="183"/>
      <c r="BZ592" s="183"/>
      <c r="CA592" s="183"/>
      <c r="CB592" s="183"/>
      <c r="CC592" s="183"/>
      <c r="CD592" s="183"/>
      <c r="CE592" s="238"/>
      <c r="CF592" s="238" t="str">
        <f t="shared" si="61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0"/>
      <c r="CX592" s="230"/>
      <c r="CY592" s="230"/>
      <c r="CZ592" s="230"/>
      <c r="DA592" s="230"/>
      <c r="DB592" s="221" t="str">
        <f>IFERROR((AM592-L592)/L592,"")</f>
        <v/>
      </c>
      <c r="DC592" s="231">
        <f t="shared" si="62"/>
        <v>0</v>
      </c>
      <c r="DD592" s="15">
        <f>SUM(BH592:BP592,AV592:BD592)</f>
        <v>0</v>
      </c>
      <c r="DE592" s="258" t="str">
        <f>IFERROR(ROUND(DD592/K592,0),"")</f>
        <v/>
      </c>
      <c r="DF592" s="258" t="str">
        <f>IFERROR(ROUND(CO592/AQ592,1),"")</f>
        <v/>
      </c>
      <c r="DG592" s="231" t="str">
        <f t="shared" si="63"/>
        <v/>
      </c>
      <c r="DH592" s="225" t="str">
        <f t="shared" si="64"/>
        <v/>
      </c>
      <c r="DJ592" s="15" t="str">
        <f>IFERROR(#REF!-AO592,"")</f>
        <v/>
      </c>
      <c r="DL592" s="274" t="str">
        <f>IFERROR(#REF!-L592,"")</f>
        <v/>
      </c>
      <c r="DM592" s="238" t="e">
        <f>IF(#REF!&gt;AP592,0,1)</f>
        <v>#REF!</v>
      </c>
      <c r="DN592" s="238">
        <f>IF(AN592&lt;M592,0,1)</f>
        <v>1</v>
      </c>
      <c r="DO592" s="238">
        <f>IF(AN592&gt;N592,0,1)</f>
        <v>1</v>
      </c>
      <c r="DP592" s="238"/>
      <c r="DQ592" s="238"/>
      <c r="DR592" s="238"/>
      <c r="DS592" s="238"/>
      <c r="DT592" s="238"/>
      <c r="DU592" s="238"/>
      <c r="DV592" s="238"/>
      <c r="DW592" s="238"/>
      <c r="DX592" s="238"/>
      <c r="DY592" s="238"/>
      <c r="DZ592" s="238"/>
      <c r="EA592" s="238"/>
      <c r="EB592" s="238"/>
      <c r="EC592" s="238"/>
      <c r="ED592" s="238"/>
      <c r="EE592" s="238"/>
      <c r="EF592" s="238"/>
      <c r="EG592" s="238"/>
      <c r="EH592" s="238"/>
    </row>
    <row r="593" spans="1:138" s="196" customFormat="1" ht="31.5" hidden="1" customHeight="1" x14ac:dyDescent="0.2">
      <c r="A593" s="192"/>
      <c r="B593" s="172"/>
      <c r="C593" s="265"/>
      <c r="D593" s="172"/>
      <c r="E593" s="172"/>
      <c r="F593" s="172"/>
      <c r="G593" s="195"/>
      <c r="H593" s="258"/>
      <c r="I593" s="258"/>
      <c r="J593" s="258"/>
      <c r="K593" s="258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 t="str">
        <f t="shared" si="57"/>
        <v/>
      </c>
      <c r="AN593" s="269" t="str">
        <f t="shared" si="58"/>
        <v/>
      </c>
      <c r="AO593" s="184"/>
      <c r="AP593" s="185"/>
      <c r="AQ593" s="183" t="str">
        <f t="shared" si="59"/>
        <v/>
      </c>
      <c r="AR593" s="183" t="str">
        <f t="shared" si="60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38"/>
      <c r="BR593" s="238"/>
      <c r="BS593" s="238"/>
      <c r="BT593" s="238"/>
      <c r="BU593" s="238"/>
      <c r="BV593" s="238"/>
      <c r="BW593" s="238"/>
      <c r="BX593" s="187"/>
      <c r="BY593" s="183"/>
      <c r="BZ593" s="183"/>
      <c r="CA593" s="183"/>
      <c r="CB593" s="183"/>
      <c r="CC593" s="183"/>
      <c r="CD593" s="183"/>
      <c r="CE593" s="238"/>
      <c r="CF593" s="238" t="str">
        <f t="shared" si="61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0"/>
      <c r="CX593" s="230"/>
      <c r="CY593" s="230"/>
      <c r="CZ593" s="230"/>
      <c r="DA593" s="230"/>
      <c r="DB593" s="221" t="str">
        <f>IFERROR((AM593-L593)/L593,"")</f>
        <v/>
      </c>
      <c r="DC593" s="231">
        <f t="shared" si="62"/>
        <v>0</v>
      </c>
      <c r="DD593" s="15">
        <f>SUM(BH593:BP593,AV593:BD593)</f>
        <v>0</v>
      </c>
      <c r="DE593" s="258" t="str">
        <f>IFERROR(ROUND(DD593/K593,0),"")</f>
        <v/>
      </c>
      <c r="DF593" s="258" t="str">
        <f>IFERROR(ROUND(CO593/AQ593,1),"")</f>
        <v/>
      </c>
      <c r="DG593" s="231" t="str">
        <f t="shared" si="63"/>
        <v/>
      </c>
      <c r="DH593" s="225" t="str">
        <f t="shared" si="64"/>
        <v/>
      </c>
      <c r="DJ593" s="15" t="str">
        <f>IFERROR(#REF!-AO593,"")</f>
        <v/>
      </c>
      <c r="DL593" s="274" t="str">
        <f>IFERROR(#REF!-L593,"")</f>
        <v/>
      </c>
      <c r="DM593" s="238" t="e">
        <f>IF(#REF!&gt;AP593,0,1)</f>
        <v>#REF!</v>
      </c>
      <c r="DN593" s="238">
        <f>IF(AN593&lt;M593,0,1)</f>
        <v>1</v>
      </c>
      <c r="DO593" s="238">
        <f>IF(AN593&gt;N593,0,1)</f>
        <v>1</v>
      </c>
      <c r="DP593" s="238"/>
      <c r="DQ593" s="238"/>
      <c r="DR593" s="238"/>
      <c r="DS593" s="238"/>
      <c r="DT593" s="238"/>
      <c r="DU593" s="238"/>
      <c r="DV593" s="238"/>
      <c r="DW593" s="238"/>
      <c r="DX593" s="238"/>
      <c r="DY593" s="238"/>
      <c r="DZ593" s="238"/>
      <c r="EA593" s="238"/>
      <c r="EB593" s="238"/>
      <c r="EC593" s="238"/>
      <c r="ED593" s="238"/>
      <c r="EE593" s="238"/>
      <c r="EF593" s="238"/>
      <c r="EG593" s="238"/>
      <c r="EH593" s="238"/>
    </row>
    <row r="594" spans="1:138" s="196" customFormat="1" ht="31.5" hidden="1" customHeight="1" x14ac:dyDescent="0.2">
      <c r="A594" s="192"/>
      <c r="B594" s="172"/>
      <c r="C594" s="265"/>
      <c r="D594" s="172"/>
      <c r="E594" s="172"/>
      <c r="F594" s="172"/>
      <c r="G594" s="195"/>
      <c r="H594" s="258"/>
      <c r="I594" s="258"/>
      <c r="J594" s="258"/>
      <c r="K594" s="258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 t="str">
        <f t="shared" si="57"/>
        <v/>
      </c>
      <c r="AN594" s="269" t="str">
        <f t="shared" si="58"/>
        <v/>
      </c>
      <c r="AO594" s="184"/>
      <c r="AP594" s="185"/>
      <c r="AQ594" s="183" t="str">
        <f t="shared" si="59"/>
        <v/>
      </c>
      <c r="AR594" s="183" t="str">
        <f t="shared" si="60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38"/>
      <c r="BR594" s="238"/>
      <c r="BS594" s="238"/>
      <c r="BT594" s="238"/>
      <c r="BU594" s="238"/>
      <c r="BV594" s="238"/>
      <c r="BW594" s="238"/>
      <c r="BX594" s="187"/>
      <c r="BY594" s="183"/>
      <c r="BZ594" s="183"/>
      <c r="CA594" s="183"/>
      <c r="CB594" s="183"/>
      <c r="CC594" s="183"/>
      <c r="CD594" s="183"/>
      <c r="CE594" s="238"/>
      <c r="CF594" s="238" t="str">
        <f t="shared" si="61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0"/>
      <c r="CX594" s="230"/>
      <c r="CY594" s="230"/>
      <c r="CZ594" s="230"/>
      <c r="DA594" s="230"/>
      <c r="DB594" s="221" t="str">
        <f>IFERROR((AM594-L594)/L594,"")</f>
        <v/>
      </c>
      <c r="DC594" s="231">
        <f t="shared" si="62"/>
        <v>0</v>
      </c>
      <c r="DD594" s="15">
        <f>SUM(BH594:BP594,AV594:BD594)</f>
        <v>0</v>
      </c>
      <c r="DE594" s="258" t="str">
        <f>IFERROR(ROUND(DD594/K594,0),"")</f>
        <v/>
      </c>
      <c r="DF594" s="258" t="str">
        <f>IFERROR(ROUND(CO594/AQ594,1),"")</f>
        <v/>
      </c>
      <c r="DG594" s="231" t="str">
        <f t="shared" si="63"/>
        <v/>
      </c>
      <c r="DH594" s="225" t="str">
        <f t="shared" si="64"/>
        <v/>
      </c>
      <c r="DJ594" s="15" t="str">
        <f>IFERROR(#REF!-AO594,"")</f>
        <v/>
      </c>
      <c r="DL594" s="274" t="str">
        <f>IFERROR(#REF!-L594,"")</f>
        <v/>
      </c>
      <c r="DM594" s="238" t="e">
        <f>IF(#REF!&gt;AP594,0,1)</f>
        <v>#REF!</v>
      </c>
      <c r="DN594" s="238">
        <f>IF(AN594&lt;M594,0,1)</f>
        <v>1</v>
      </c>
      <c r="DO594" s="238">
        <f>IF(AN594&gt;N594,0,1)</f>
        <v>1</v>
      </c>
      <c r="DP594" s="238"/>
      <c r="DQ594" s="238"/>
      <c r="DR594" s="238"/>
      <c r="DS594" s="238"/>
      <c r="DT594" s="238"/>
      <c r="DU594" s="238"/>
      <c r="DV594" s="238"/>
      <c r="DW594" s="238"/>
      <c r="DX594" s="238"/>
      <c r="DY594" s="238"/>
      <c r="DZ594" s="238"/>
      <c r="EA594" s="238"/>
      <c r="EB594" s="238"/>
      <c r="EC594" s="238"/>
      <c r="ED594" s="238"/>
      <c r="EE594" s="238"/>
      <c r="EF594" s="238"/>
      <c r="EG594" s="238"/>
      <c r="EH594" s="238"/>
    </row>
    <row r="595" spans="1:138" s="196" customFormat="1" ht="31.5" hidden="1" customHeight="1" x14ac:dyDescent="0.2">
      <c r="A595" s="192"/>
      <c r="B595" s="172"/>
      <c r="C595" s="265"/>
      <c r="D595" s="172"/>
      <c r="E595" s="172"/>
      <c r="F595" s="172"/>
      <c r="G595" s="195"/>
      <c r="H595" s="258"/>
      <c r="I595" s="258"/>
      <c r="J595" s="258"/>
      <c r="K595" s="258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 t="str">
        <f t="shared" si="57"/>
        <v/>
      </c>
      <c r="AN595" s="269" t="str">
        <f t="shared" si="58"/>
        <v/>
      </c>
      <c r="AO595" s="184"/>
      <c r="AP595" s="185"/>
      <c r="AQ595" s="183" t="str">
        <f t="shared" si="59"/>
        <v/>
      </c>
      <c r="AR595" s="183" t="str">
        <f t="shared" si="60"/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38"/>
      <c r="BR595" s="238"/>
      <c r="BS595" s="238"/>
      <c r="BT595" s="238"/>
      <c r="BU595" s="238"/>
      <c r="BV595" s="238"/>
      <c r="BW595" s="238"/>
      <c r="BX595" s="187"/>
      <c r="BY595" s="183"/>
      <c r="BZ595" s="183"/>
      <c r="CA595" s="183"/>
      <c r="CB595" s="183"/>
      <c r="CC595" s="183"/>
      <c r="CD595" s="183"/>
      <c r="CE595" s="238"/>
      <c r="CF595" s="238" t="str">
        <f t="shared" si="61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0"/>
      <c r="CX595" s="230"/>
      <c r="CY595" s="230"/>
      <c r="CZ595" s="230"/>
      <c r="DA595" s="230"/>
      <c r="DB595" s="221" t="str">
        <f>IFERROR((AM595-L595)/L595,"")</f>
        <v/>
      </c>
      <c r="DC595" s="231">
        <f t="shared" si="62"/>
        <v>0</v>
      </c>
      <c r="DD595" s="15">
        <f>SUM(BH595:BP595,AV595:BD595)</f>
        <v>0</v>
      </c>
      <c r="DE595" s="258" t="str">
        <f>IFERROR(ROUND(DD595/K595,0),"")</f>
        <v/>
      </c>
      <c r="DF595" s="258" t="str">
        <f>IFERROR(ROUND(CO595/AQ595,1),"")</f>
        <v/>
      </c>
      <c r="DG595" s="231" t="str">
        <f t="shared" si="63"/>
        <v/>
      </c>
      <c r="DH595" s="225" t="str">
        <f t="shared" si="64"/>
        <v/>
      </c>
      <c r="DJ595" s="15" t="str">
        <f>IFERROR(#REF!-AO595,"")</f>
        <v/>
      </c>
      <c r="DL595" s="274" t="str">
        <f>IFERROR(#REF!-L595,"")</f>
        <v/>
      </c>
      <c r="DM595" s="238" t="e">
        <f>IF(#REF!&gt;AP595,0,1)</f>
        <v>#REF!</v>
      </c>
      <c r="DN595" s="238">
        <f>IF(AN595&lt;M595,0,1)</f>
        <v>1</v>
      </c>
      <c r="DO595" s="238">
        <f>IF(AN595&gt;N595,0,1)</f>
        <v>1</v>
      </c>
      <c r="DP595" s="238"/>
      <c r="DQ595" s="238"/>
      <c r="DR595" s="238"/>
      <c r="DS595" s="238"/>
      <c r="DT595" s="238"/>
      <c r="DU595" s="238"/>
      <c r="DV595" s="238"/>
      <c r="DW595" s="238"/>
      <c r="DX595" s="238"/>
      <c r="DY595" s="238"/>
      <c r="DZ595" s="238"/>
      <c r="EA595" s="238"/>
      <c r="EB595" s="238"/>
      <c r="EC595" s="238"/>
      <c r="ED595" s="238"/>
      <c r="EE595" s="238"/>
      <c r="EF595" s="238"/>
      <c r="EG595" s="238"/>
      <c r="EH595" s="238"/>
    </row>
    <row r="596" spans="1:138" s="196" customFormat="1" ht="31.5" hidden="1" customHeight="1" x14ac:dyDescent="0.2">
      <c r="A596" s="192"/>
      <c r="B596" s="172"/>
      <c r="C596" s="265"/>
      <c r="D596" s="172"/>
      <c r="E596" s="172"/>
      <c r="F596" s="172"/>
      <c r="G596" s="195"/>
      <c r="H596" s="258"/>
      <c r="I596" s="258"/>
      <c r="J596" s="258"/>
      <c r="K596" s="258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 t="str">
        <f t="shared" si="57"/>
        <v/>
      </c>
      <c r="AN596" s="269" t="str">
        <f t="shared" si="58"/>
        <v/>
      </c>
      <c r="AO596" s="184"/>
      <c r="AP596" s="185"/>
      <c r="AQ596" s="183" t="str">
        <f t="shared" si="59"/>
        <v/>
      </c>
      <c r="AR596" s="183" t="str">
        <f t="shared" si="60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38"/>
      <c r="BR596" s="238"/>
      <c r="BS596" s="238"/>
      <c r="BT596" s="238"/>
      <c r="BU596" s="238"/>
      <c r="BV596" s="238"/>
      <c r="BW596" s="238"/>
      <c r="BX596" s="187"/>
      <c r="BY596" s="183"/>
      <c r="BZ596" s="183"/>
      <c r="CA596" s="183"/>
      <c r="CB596" s="183"/>
      <c r="CC596" s="183"/>
      <c r="CD596" s="183"/>
      <c r="CE596" s="238"/>
      <c r="CF596" s="238" t="str">
        <f t="shared" si="61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0"/>
      <c r="CX596" s="230"/>
      <c r="CY596" s="230"/>
      <c r="CZ596" s="230"/>
      <c r="DA596" s="230"/>
      <c r="DB596" s="221" t="str">
        <f>IFERROR((AM596-L596)/L596,"")</f>
        <v/>
      </c>
      <c r="DC596" s="231">
        <f t="shared" si="62"/>
        <v>0</v>
      </c>
      <c r="DD596" s="15">
        <f>SUM(BH596:BP596,AV596:BD596)</f>
        <v>0</v>
      </c>
      <c r="DE596" s="258" t="str">
        <f>IFERROR(ROUND(DD596/K596,0),"")</f>
        <v/>
      </c>
      <c r="DF596" s="258" t="str">
        <f>IFERROR(ROUND(CO596/AQ596,1),"")</f>
        <v/>
      </c>
      <c r="DG596" s="231" t="str">
        <f t="shared" si="63"/>
        <v/>
      </c>
      <c r="DH596" s="225" t="str">
        <f t="shared" si="64"/>
        <v/>
      </c>
      <c r="DJ596" s="15" t="str">
        <f>IFERROR(#REF!-AO596,"")</f>
        <v/>
      </c>
      <c r="DL596" s="274" t="str">
        <f>IFERROR(#REF!-L596,"")</f>
        <v/>
      </c>
      <c r="DM596" s="238" t="e">
        <f>IF(#REF!&gt;AP596,0,1)</f>
        <v>#REF!</v>
      </c>
      <c r="DN596" s="238">
        <f>IF(AN596&lt;M596,0,1)</f>
        <v>1</v>
      </c>
      <c r="DO596" s="238">
        <f>IF(AN596&gt;N596,0,1)</f>
        <v>1</v>
      </c>
      <c r="DP596" s="238"/>
      <c r="DQ596" s="238"/>
      <c r="DR596" s="238"/>
      <c r="DS596" s="238"/>
      <c r="DT596" s="238"/>
      <c r="DU596" s="238"/>
      <c r="DV596" s="238"/>
      <c r="DW596" s="238"/>
      <c r="DX596" s="238"/>
      <c r="DY596" s="238"/>
      <c r="DZ596" s="238"/>
      <c r="EA596" s="238"/>
      <c r="EB596" s="238"/>
      <c r="EC596" s="238"/>
      <c r="ED596" s="238"/>
      <c r="EE596" s="238"/>
      <c r="EF596" s="238"/>
      <c r="EG596" s="238"/>
      <c r="EH596" s="238"/>
    </row>
    <row r="597" spans="1:138" s="196" customFormat="1" ht="31.5" hidden="1" customHeight="1" x14ac:dyDescent="0.2">
      <c r="A597" s="192"/>
      <c r="B597" s="172"/>
      <c r="C597" s="265"/>
      <c r="D597" s="172"/>
      <c r="E597" s="172"/>
      <c r="F597" s="172"/>
      <c r="G597" s="195"/>
      <c r="H597" s="258"/>
      <c r="I597" s="258"/>
      <c r="J597" s="258"/>
      <c r="K597" s="258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 t="str">
        <f t="shared" si="57"/>
        <v/>
      </c>
      <c r="AN597" s="269" t="str">
        <f t="shared" si="58"/>
        <v/>
      </c>
      <c r="AO597" s="184"/>
      <c r="AP597" s="185"/>
      <c r="AQ597" s="183" t="str">
        <f t="shared" si="59"/>
        <v/>
      </c>
      <c r="AR597" s="183" t="str">
        <f t="shared" si="60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38"/>
      <c r="BR597" s="238"/>
      <c r="BS597" s="238"/>
      <c r="BT597" s="238"/>
      <c r="BU597" s="238"/>
      <c r="BV597" s="238"/>
      <c r="BW597" s="238"/>
      <c r="BX597" s="187"/>
      <c r="BY597" s="183"/>
      <c r="BZ597" s="183"/>
      <c r="CA597" s="183"/>
      <c r="CB597" s="183"/>
      <c r="CC597" s="183"/>
      <c r="CD597" s="183"/>
      <c r="CE597" s="238"/>
      <c r="CF597" s="238" t="str">
        <f t="shared" si="61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0"/>
      <c r="CX597" s="230"/>
      <c r="CY597" s="230"/>
      <c r="CZ597" s="230"/>
      <c r="DA597" s="230"/>
      <c r="DB597" s="221" t="str">
        <f>IFERROR((AM597-L597)/L597,"")</f>
        <v/>
      </c>
      <c r="DC597" s="231">
        <f t="shared" si="62"/>
        <v>0</v>
      </c>
      <c r="DD597" s="15">
        <f>SUM(BH597:BP597,AV597:BD597)</f>
        <v>0</v>
      </c>
      <c r="DE597" s="258" t="str">
        <f>IFERROR(ROUND(DD597/K597,0),"")</f>
        <v/>
      </c>
      <c r="DF597" s="258" t="str">
        <f>IFERROR(ROUND(CO597/AQ597,1),"")</f>
        <v/>
      </c>
      <c r="DG597" s="231" t="str">
        <f t="shared" si="63"/>
        <v/>
      </c>
      <c r="DH597" s="225" t="str">
        <f t="shared" si="64"/>
        <v/>
      </c>
      <c r="DJ597" s="15" t="str">
        <f>IFERROR(#REF!-AO597,"")</f>
        <v/>
      </c>
      <c r="DL597" s="274" t="str">
        <f>IFERROR(#REF!-L597,"")</f>
        <v/>
      </c>
      <c r="DM597" s="238" t="e">
        <f>IF(#REF!&gt;AP597,0,1)</f>
        <v>#REF!</v>
      </c>
      <c r="DN597" s="238">
        <f>IF(AN597&lt;M597,0,1)</f>
        <v>1</v>
      </c>
      <c r="DO597" s="238">
        <f>IF(AN597&gt;N597,0,1)</f>
        <v>1</v>
      </c>
      <c r="DP597" s="238"/>
      <c r="DQ597" s="238"/>
      <c r="DR597" s="238"/>
      <c r="DS597" s="238"/>
      <c r="DT597" s="238"/>
      <c r="DU597" s="238"/>
      <c r="DV597" s="238"/>
      <c r="DW597" s="238"/>
      <c r="DX597" s="238"/>
      <c r="DY597" s="238"/>
      <c r="DZ597" s="238"/>
      <c r="EA597" s="238"/>
      <c r="EB597" s="238"/>
      <c r="EC597" s="238"/>
      <c r="ED597" s="238"/>
      <c r="EE597" s="238"/>
      <c r="EF597" s="238"/>
      <c r="EG597" s="238"/>
      <c r="EH597" s="238"/>
    </row>
    <row r="598" spans="1:138" s="196" customFormat="1" ht="31.5" hidden="1" customHeight="1" x14ac:dyDescent="0.2">
      <c r="A598" s="192"/>
      <c r="B598" s="172"/>
      <c r="C598" s="265"/>
      <c r="D598" s="172"/>
      <c r="E598" s="172"/>
      <c r="F598" s="172"/>
      <c r="G598" s="195"/>
      <c r="H598" s="258"/>
      <c r="I598" s="258"/>
      <c r="J598" s="258"/>
      <c r="K598" s="258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 t="str">
        <f t="shared" si="57"/>
        <v/>
      </c>
      <c r="AN598" s="269" t="str">
        <f t="shared" si="58"/>
        <v/>
      </c>
      <c r="AO598" s="184"/>
      <c r="AP598" s="185"/>
      <c r="AQ598" s="183" t="str">
        <f t="shared" si="59"/>
        <v/>
      </c>
      <c r="AR598" s="183" t="str">
        <f t="shared" si="60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38"/>
      <c r="BR598" s="238"/>
      <c r="BS598" s="238"/>
      <c r="BT598" s="238"/>
      <c r="BU598" s="238"/>
      <c r="BV598" s="238"/>
      <c r="BW598" s="238"/>
      <c r="BX598" s="187"/>
      <c r="BY598" s="183"/>
      <c r="BZ598" s="183"/>
      <c r="CA598" s="183"/>
      <c r="CB598" s="183"/>
      <c r="CC598" s="183"/>
      <c r="CD598" s="183"/>
      <c r="CE598" s="238"/>
      <c r="CF598" s="238" t="str">
        <f t="shared" si="61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0"/>
      <c r="CX598" s="230"/>
      <c r="CY598" s="230"/>
      <c r="CZ598" s="230"/>
      <c r="DA598" s="230"/>
      <c r="DB598" s="221" t="str">
        <f>IFERROR((AM598-L598)/L598,"")</f>
        <v/>
      </c>
      <c r="DC598" s="231">
        <f t="shared" si="62"/>
        <v>0</v>
      </c>
      <c r="DD598" s="15">
        <f>SUM(BH598:BP598,AV598:BD598)</f>
        <v>0</v>
      </c>
      <c r="DE598" s="258" t="str">
        <f>IFERROR(ROUND(DD598/K598,0),"")</f>
        <v/>
      </c>
      <c r="DF598" s="258" t="str">
        <f>IFERROR(ROUND(CO598/AQ598,1),"")</f>
        <v/>
      </c>
      <c r="DG598" s="231" t="str">
        <f t="shared" si="63"/>
        <v/>
      </c>
      <c r="DH598" s="225" t="str">
        <f t="shared" si="64"/>
        <v/>
      </c>
      <c r="DJ598" s="15" t="str">
        <f>IFERROR(#REF!-AO598,"")</f>
        <v/>
      </c>
      <c r="DL598" s="274" t="str">
        <f>IFERROR(#REF!-L598,"")</f>
        <v/>
      </c>
      <c r="DM598" s="238" t="e">
        <f>IF(#REF!&gt;AP598,0,1)</f>
        <v>#REF!</v>
      </c>
      <c r="DN598" s="238">
        <f>IF(AN598&lt;M598,0,1)</f>
        <v>1</v>
      </c>
      <c r="DO598" s="238">
        <f>IF(AN598&gt;N598,0,1)</f>
        <v>1</v>
      </c>
      <c r="DP598" s="238"/>
      <c r="DQ598" s="238"/>
      <c r="DR598" s="238"/>
      <c r="DS598" s="238"/>
      <c r="DT598" s="238"/>
      <c r="DU598" s="238"/>
      <c r="DV598" s="238"/>
      <c r="DW598" s="238"/>
      <c r="DX598" s="238"/>
      <c r="DY598" s="238"/>
      <c r="DZ598" s="238"/>
      <c r="EA598" s="238"/>
      <c r="EB598" s="238"/>
      <c r="EC598" s="238"/>
      <c r="ED598" s="238"/>
      <c r="EE598" s="238"/>
      <c r="EF598" s="238"/>
      <c r="EG598" s="238"/>
      <c r="EH598" s="238"/>
    </row>
    <row r="599" spans="1:138" s="196" customFormat="1" ht="31.5" hidden="1" customHeight="1" x14ac:dyDescent="0.2">
      <c r="A599" s="192"/>
      <c r="B599" s="172"/>
      <c r="C599" s="265"/>
      <c r="D599" s="172"/>
      <c r="E599" s="172"/>
      <c r="F599" s="172"/>
      <c r="G599" s="195"/>
      <c r="H599" s="258"/>
      <c r="I599" s="258"/>
      <c r="J599" s="258"/>
      <c r="K599" s="258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 t="str">
        <f t="shared" si="57"/>
        <v/>
      </c>
      <c r="AN599" s="269" t="str">
        <f t="shared" si="58"/>
        <v/>
      </c>
      <c r="AO599" s="184"/>
      <c r="AP599" s="185"/>
      <c r="AQ599" s="183" t="str">
        <f t="shared" si="59"/>
        <v/>
      </c>
      <c r="AR599" s="183" t="str">
        <f t="shared" si="60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38"/>
      <c r="BR599" s="238"/>
      <c r="BS599" s="238"/>
      <c r="BT599" s="238"/>
      <c r="BU599" s="238"/>
      <c r="BV599" s="238"/>
      <c r="BW599" s="238"/>
      <c r="BX599" s="187"/>
      <c r="BY599" s="183"/>
      <c r="BZ599" s="183"/>
      <c r="CA599" s="183"/>
      <c r="CB599" s="183"/>
      <c r="CC599" s="183"/>
      <c r="CD599" s="183"/>
      <c r="CE599" s="238"/>
      <c r="CF599" s="238" t="str">
        <f t="shared" si="61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0"/>
      <c r="CX599" s="230"/>
      <c r="CY599" s="230"/>
      <c r="CZ599" s="230"/>
      <c r="DA599" s="230"/>
      <c r="DB599" s="221" t="str">
        <f>IFERROR((AM599-L599)/L599,"")</f>
        <v/>
      </c>
      <c r="DC599" s="231">
        <f t="shared" si="62"/>
        <v>0</v>
      </c>
      <c r="DD599" s="15">
        <f>SUM(BH599:BP599,AV599:BD599)</f>
        <v>0</v>
      </c>
      <c r="DE599" s="258" t="str">
        <f>IFERROR(ROUND(DD599/K599,0),"")</f>
        <v/>
      </c>
      <c r="DF599" s="258" t="str">
        <f>IFERROR(ROUND(CO599/AQ599,1),"")</f>
        <v/>
      </c>
      <c r="DG599" s="231" t="str">
        <f t="shared" si="63"/>
        <v/>
      </c>
      <c r="DH599" s="225" t="str">
        <f t="shared" si="64"/>
        <v/>
      </c>
      <c r="DJ599" s="15" t="str">
        <f>IFERROR(#REF!-AO599,"")</f>
        <v/>
      </c>
      <c r="DL599" s="274" t="str">
        <f>IFERROR(#REF!-L599,"")</f>
        <v/>
      </c>
      <c r="DM599" s="238" t="e">
        <f>IF(#REF!&gt;AP599,0,1)</f>
        <v>#REF!</v>
      </c>
      <c r="DN599" s="238">
        <f>IF(AN599&lt;M599,0,1)</f>
        <v>1</v>
      </c>
      <c r="DO599" s="238">
        <f>IF(AN599&gt;N599,0,1)</f>
        <v>1</v>
      </c>
      <c r="DP599" s="238"/>
      <c r="DQ599" s="238"/>
      <c r="DR599" s="238"/>
      <c r="DS599" s="238"/>
      <c r="DT599" s="238"/>
      <c r="DU599" s="238"/>
      <c r="DV599" s="238"/>
      <c r="DW599" s="238"/>
      <c r="DX599" s="238"/>
      <c r="DY599" s="238"/>
      <c r="DZ599" s="238"/>
      <c r="EA599" s="238"/>
      <c r="EB599" s="238"/>
      <c r="EC599" s="238"/>
      <c r="ED599" s="238"/>
      <c r="EE599" s="238"/>
      <c r="EF599" s="238"/>
      <c r="EG599" s="238"/>
      <c r="EH599" s="238"/>
    </row>
    <row r="600" spans="1:138" s="196" customFormat="1" ht="31.5" hidden="1" customHeight="1" x14ac:dyDescent="0.2">
      <c r="A600" s="192"/>
      <c r="B600" s="172"/>
      <c r="C600" s="265"/>
      <c r="D600" s="172"/>
      <c r="E600" s="172"/>
      <c r="F600" s="172"/>
      <c r="G600" s="195"/>
      <c r="H600" s="258"/>
      <c r="I600" s="258"/>
      <c r="J600" s="258"/>
      <c r="K600" s="258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 t="str">
        <f t="shared" si="57"/>
        <v/>
      </c>
      <c r="AN600" s="269" t="str">
        <f t="shared" si="58"/>
        <v/>
      </c>
      <c r="AO600" s="184"/>
      <c r="AP600" s="185"/>
      <c r="AQ600" s="183" t="str">
        <f t="shared" si="59"/>
        <v/>
      </c>
      <c r="AR600" s="183" t="str">
        <f t="shared" si="60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38"/>
      <c r="BR600" s="238"/>
      <c r="BS600" s="238"/>
      <c r="BT600" s="238"/>
      <c r="BU600" s="238"/>
      <c r="BV600" s="238"/>
      <c r="BW600" s="238"/>
      <c r="BX600" s="187"/>
      <c r="BY600" s="183"/>
      <c r="BZ600" s="183"/>
      <c r="CA600" s="183"/>
      <c r="CB600" s="183"/>
      <c r="CC600" s="183"/>
      <c r="CD600" s="183"/>
      <c r="CE600" s="238"/>
      <c r="CF600" s="238" t="str">
        <f t="shared" si="61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0"/>
      <c r="CX600" s="230"/>
      <c r="CY600" s="230"/>
      <c r="CZ600" s="230"/>
      <c r="DA600" s="230"/>
      <c r="DB600" s="221" t="str">
        <f>IFERROR((AM600-L600)/L600,"")</f>
        <v/>
      </c>
      <c r="DC600" s="231">
        <f t="shared" si="62"/>
        <v>0</v>
      </c>
      <c r="DD600" s="15">
        <f>SUM(BH600:BP600,AV600:BD600)</f>
        <v>0</v>
      </c>
      <c r="DE600" s="258" t="str">
        <f>IFERROR(ROUND(DD600/K600,0),"")</f>
        <v/>
      </c>
      <c r="DF600" s="258" t="str">
        <f>IFERROR(ROUND(CO600/AQ600,1),"")</f>
        <v/>
      </c>
      <c r="DG600" s="231" t="str">
        <f t="shared" si="63"/>
        <v/>
      </c>
      <c r="DH600" s="225" t="str">
        <f t="shared" si="64"/>
        <v/>
      </c>
      <c r="DJ600" s="15" t="str">
        <f>IFERROR(#REF!-AO600,"")</f>
        <v/>
      </c>
      <c r="DL600" s="274" t="str">
        <f>IFERROR(#REF!-L600,"")</f>
        <v/>
      </c>
      <c r="DM600" s="238" t="e">
        <f>IF(#REF!&gt;AP600,0,1)</f>
        <v>#REF!</v>
      </c>
      <c r="DN600" s="238">
        <f>IF(AN600&lt;M600,0,1)</f>
        <v>1</v>
      </c>
      <c r="DO600" s="238">
        <f>IF(AN600&gt;N600,0,1)</f>
        <v>1</v>
      </c>
      <c r="DP600" s="238"/>
      <c r="DQ600" s="238"/>
      <c r="DR600" s="238"/>
      <c r="DS600" s="238"/>
      <c r="DT600" s="238"/>
      <c r="DU600" s="238"/>
      <c r="DV600" s="238"/>
      <c r="DW600" s="238"/>
      <c r="DX600" s="238"/>
      <c r="DY600" s="238"/>
      <c r="DZ600" s="238"/>
      <c r="EA600" s="238"/>
      <c r="EB600" s="238"/>
      <c r="EC600" s="238"/>
      <c r="ED600" s="238"/>
      <c r="EE600" s="238"/>
      <c r="EF600" s="238"/>
      <c r="EG600" s="238"/>
      <c r="EH600" s="238"/>
    </row>
    <row r="601" spans="1:138" s="196" customFormat="1" ht="31.5" hidden="1" customHeight="1" x14ac:dyDescent="0.2">
      <c r="A601" s="192"/>
      <c r="B601" s="172"/>
      <c r="C601" s="265"/>
      <c r="D601" s="172"/>
      <c r="E601" s="172"/>
      <c r="F601" s="172"/>
      <c r="G601" s="195"/>
      <c r="H601" s="258"/>
      <c r="I601" s="258"/>
      <c r="J601" s="258"/>
      <c r="K601" s="258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 t="str">
        <f t="shared" si="57"/>
        <v/>
      </c>
      <c r="AN601" s="269" t="str">
        <f t="shared" si="58"/>
        <v/>
      </c>
      <c r="AO601" s="184"/>
      <c r="AP601" s="185"/>
      <c r="AQ601" s="183" t="str">
        <f t="shared" si="59"/>
        <v/>
      </c>
      <c r="AR601" s="183" t="str">
        <f t="shared" si="60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38"/>
      <c r="BR601" s="238"/>
      <c r="BS601" s="238"/>
      <c r="BT601" s="238"/>
      <c r="BU601" s="238"/>
      <c r="BV601" s="238"/>
      <c r="BW601" s="238"/>
      <c r="BX601" s="187"/>
      <c r="BY601" s="183"/>
      <c r="BZ601" s="183"/>
      <c r="CA601" s="183"/>
      <c r="CB601" s="183"/>
      <c r="CC601" s="183"/>
      <c r="CD601" s="183"/>
      <c r="CE601" s="238"/>
      <c r="CF601" s="238" t="str">
        <f t="shared" si="61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0"/>
      <c r="CX601" s="230"/>
      <c r="CY601" s="230"/>
      <c r="CZ601" s="230"/>
      <c r="DA601" s="230"/>
      <c r="DB601" s="221" t="str">
        <f>IFERROR((AM601-L601)/L601,"")</f>
        <v/>
      </c>
      <c r="DC601" s="231">
        <f t="shared" si="62"/>
        <v>0</v>
      </c>
      <c r="DD601" s="15">
        <f>SUM(BH601:BP601,AV601:BD601)</f>
        <v>0</v>
      </c>
      <c r="DE601" s="258" t="str">
        <f>IFERROR(ROUND(DD601/K601,0),"")</f>
        <v/>
      </c>
      <c r="DF601" s="258" t="str">
        <f>IFERROR(ROUND(CO601/AQ601,1),"")</f>
        <v/>
      </c>
      <c r="DG601" s="231" t="str">
        <f t="shared" si="63"/>
        <v/>
      </c>
      <c r="DH601" s="225" t="str">
        <f t="shared" si="64"/>
        <v/>
      </c>
      <c r="DJ601" s="15" t="str">
        <f>IFERROR(#REF!-AO601,"")</f>
        <v/>
      </c>
      <c r="DL601" s="274" t="str">
        <f>IFERROR(#REF!-L601,"")</f>
        <v/>
      </c>
      <c r="DM601" s="238" t="e">
        <f>IF(#REF!&gt;AP601,0,1)</f>
        <v>#REF!</v>
      </c>
      <c r="DN601" s="238">
        <f>IF(AN601&lt;M601,0,1)</f>
        <v>1</v>
      </c>
      <c r="DO601" s="238">
        <f>IF(AN601&gt;N601,0,1)</f>
        <v>1</v>
      </c>
      <c r="DP601" s="238"/>
      <c r="DQ601" s="238"/>
      <c r="DR601" s="238"/>
      <c r="DS601" s="238"/>
      <c r="DT601" s="238"/>
      <c r="DU601" s="238"/>
      <c r="DV601" s="238"/>
      <c r="DW601" s="238"/>
      <c r="DX601" s="238"/>
      <c r="DY601" s="238"/>
      <c r="DZ601" s="238"/>
      <c r="EA601" s="238"/>
      <c r="EB601" s="238"/>
      <c r="EC601" s="238"/>
      <c r="ED601" s="238"/>
      <c r="EE601" s="238"/>
      <c r="EF601" s="238"/>
      <c r="EG601" s="238"/>
      <c r="EH601" s="238"/>
    </row>
    <row r="602" spans="1:138" s="196" customFormat="1" ht="31.5" hidden="1" customHeight="1" x14ac:dyDescent="0.2">
      <c r="A602" s="192"/>
      <c r="B602" s="172"/>
      <c r="C602" s="265"/>
      <c r="D602" s="172"/>
      <c r="E602" s="172"/>
      <c r="F602" s="172"/>
      <c r="G602" s="195"/>
      <c r="H602" s="258"/>
      <c r="I602" s="258"/>
      <c r="J602" s="258"/>
      <c r="K602" s="258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 t="str">
        <f t="shared" si="57"/>
        <v/>
      </c>
      <c r="AN602" s="269" t="str">
        <f t="shared" si="58"/>
        <v/>
      </c>
      <c r="AO602" s="184"/>
      <c r="AP602" s="185"/>
      <c r="AQ602" s="183" t="str">
        <f t="shared" si="59"/>
        <v/>
      </c>
      <c r="AR602" s="183" t="str">
        <f t="shared" si="60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38"/>
      <c r="BR602" s="238"/>
      <c r="BS602" s="238"/>
      <c r="BT602" s="238"/>
      <c r="BU602" s="238"/>
      <c r="BV602" s="238"/>
      <c r="BW602" s="238"/>
      <c r="BX602" s="187"/>
      <c r="BY602" s="183"/>
      <c r="BZ602" s="183"/>
      <c r="CA602" s="183"/>
      <c r="CB602" s="183"/>
      <c r="CC602" s="183"/>
      <c r="CD602" s="183"/>
      <c r="CE602" s="238"/>
      <c r="CF602" s="238" t="str">
        <f t="shared" si="61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0"/>
      <c r="CX602" s="230"/>
      <c r="CY602" s="230"/>
      <c r="CZ602" s="230"/>
      <c r="DA602" s="230"/>
      <c r="DB602" s="221" t="str">
        <f>IFERROR((AM602-L602)/L602,"")</f>
        <v/>
      </c>
      <c r="DC602" s="231">
        <f t="shared" si="62"/>
        <v>0</v>
      </c>
      <c r="DD602" s="15">
        <f>SUM(BH602:BP602,AV602:BD602)</f>
        <v>0</v>
      </c>
      <c r="DE602" s="258" t="str">
        <f>IFERROR(ROUND(DD602/K602,0),"")</f>
        <v/>
      </c>
      <c r="DF602" s="258" t="str">
        <f>IFERROR(ROUND(CO602/AQ602,1),"")</f>
        <v/>
      </c>
      <c r="DG602" s="231" t="str">
        <f t="shared" si="63"/>
        <v/>
      </c>
      <c r="DH602" s="225" t="str">
        <f t="shared" si="64"/>
        <v/>
      </c>
      <c r="DJ602" s="15" t="str">
        <f>IFERROR(#REF!-AO602,"")</f>
        <v/>
      </c>
      <c r="DL602" s="274" t="str">
        <f>IFERROR(#REF!-L602,"")</f>
        <v/>
      </c>
      <c r="DM602" s="238" t="e">
        <f>IF(#REF!&gt;AP602,0,1)</f>
        <v>#REF!</v>
      </c>
      <c r="DN602" s="238">
        <f>IF(AN602&lt;M602,0,1)</f>
        <v>1</v>
      </c>
      <c r="DO602" s="238">
        <f>IF(AN602&gt;N602,0,1)</f>
        <v>1</v>
      </c>
      <c r="DP602" s="238"/>
      <c r="DQ602" s="238"/>
      <c r="DR602" s="238"/>
      <c r="DS602" s="238"/>
      <c r="DT602" s="238"/>
      <c r="DU602" s="238"/>
      <c r="DV602" s="238"/>
      <c r="DW602" s="238"/>
      <c r="DX602" s="238"/>
      <c r="DY602" s="238"/>
      <c r="DZ602" s="238"/>
      <c r="EA602" s="238"/>
      <c r="EB602" s="238"/>
      <c r="EC602" s="238"/>
      <c r="ED602" s="238"/>
      <c r="EE602" s="238"/>
      <c r="EF602" s="238"/>
      <c r="EG602" s="238"/>
      <c r="EH602" s="238"/>
    </row>
    <row r="603" spans="1:138" s="196" customFormat="1" ht="31.5" hidden="1" customHeight="1" x14ac:dyDescent="0.2">
      <c r="A603" s="192"/>
      <c r="B603" s="172"/>
      <c r="C603" s="265"/>
      <c r="D603" s="172"/>
      <c r="E603" s="172"/>
      <c r="F603" s="172"/>
      <c r="G603" s="195"/>
      <c r="H603" s="258"/>
      <c r="I603" s="258"/>
      <c r="J603" s="258"/>
      <c r="K603" s="258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 t="str">
        <f t="shared" si="57"/>
        <v/>
      </c>
      <c r="AN603" s="269" t="str">
        <f t="shared" si="58"/>
        <v/>
      </c>
      <c r="AO603" s="184"/>
      <c r="AP603" s="185"/>
      <c r="AQ603" s="183" t="str">
        <f t="shared" si="59"/>
        <v/>
      </c>
      <c r="AR603" s="183" t="str">
        <f t="shared" si="60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38"/>
      <c r="BR603" s="238"/>
      <c r="BS603" s="238"/>
      <c r="BT603" s="238"/>
      <c r="BU603" s="238"/>
      <c r="BV603" s="238"/>
      <c r="BW603" s="238"/>
      <c r="BX603" s="187"/>
      <c r="BY603" s="183"/>
      <c r="BZ603" s="183"/>
      <c r="CA603" s="183"/>
      <c r="CB603" s="183"/>
      <c r="CC603" s="183"/>
      <c r="CD603" s="183"/>
      <c r="CE603" s="238"/>
      <c r="CF603" s="238" t="str">
        <f t="shared" si="61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0"/>
      <c r="CX603" s="230"/>
      <c r="CY603" s="230"/>
      <c r="CZ603" s="230"/>
      <c r="DA603" s="230"/>
      <c r="DB603" s="221" t="str">
        <f>IFERROR((AM603-L603)/L603,"")</f>
        <v/>
      </c>
      <c r="DC603" s="231">
        <f t="shared" si="62"/>
        <v>0</v>
      </c>
      <c r="DD603" s="15">
        <f>SUM(BH603:BP603,AV603:BD603)</f>
        <v>0</v>
      </c>
      <c r="DE603" s="258" t="str">
        <f>IFERROR(ROUND(DD603/K603,0),"")</f>
        <v/>
      </c>
      <c r="DF603" s="258" t="str">
        <f>IFERROR(ROUND(CO603/AQ603,1),"")</f>
        <v/>
      </c>
      <c r="DG603" s="231" t="str">
        <f t="shared" si="63"/>
        <v/>
      </c>
      <c r="DH603" s="225" t="str">
        <f t="shared" si="64"/>
        <v/>
      </c>
      <c r="DJ603" s="15" t="str">
        <f>IFERROR(#REF!-AO603,"")</f>
        <v/>
      </c>
      <c r="DL603" s="274" t="str">
        <f>IFERROR(#REF!-L603,"")</f>
        <v/>
      </c>
      <c r="DM603" s="238" t="e">
        <f>IF(#REF!&gt;AP603,0,1)</f>
        <v>#REF!</v>
      </c>
      <c r="DN603" s="238">
        <f>IF(AN603&lt;M603,0,1)</f>
        <v>1</v>
      </c>
      <c r="DO603" s="238">
        <f>IF(AN603&gt;N603,0,1)</f>
        <v>1</v>
      </c>
      <c r="DP603" s="238"/>
      <c r="DQ603" s="238"/>
      <c r="DR603" s="238"/>
      <c r="DS603" s="238"/>
      <c r="DT603" s="238"/>
      <c r="DU603" s="238"/>
      <c r="DV603" s="238"/>
      <c r="DW603" s="238"/>
      <c r="DX603" s="238"/>
      <c r="DY603" s="238"/>
      <c r="DZ603" s="238"/>
      <c r="EA603" s="238"/>
      <c r="EB603" s="238"/>
      <c r="EC603" s="238"/>
      <c r="ED603" s="238"/>
      <c r="EE603" s="238"/>
      <c r="EF603" s="238"/>
      <c r="EG603" s="238"/>
      <c r="EH603" s="238"/>
    </row>
    <row r="604" spans="1:138" s="196" customFormat="1" ht="31.5" hidden="1" customHeight="1" x14ac:dyDescent="0.2">
      <c r="A604" s="192"/>
      <c r="B604" s="172"/>
      <c r="C604" s="265"/>
      <c r="D604" s="172"/>
      <c r="E604" s="172"/>
      <c r="F604" s="172"/>
      <c r="G604" s="195"/>
      <c r="H604" s="258"/>
      <c r="I604" s="258"/>
      <c r="J604" s="258"/>
      <c r="K604" s="258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 t="str">
        <f t="shared" si="57"/>
        <v/>
      </c>
      <c r="AN604" s="269" t="str">
        <f t="shared" si="58"/>
        <v/>
      </c>
      <c r="AO604" s="184"/>
      <c r="AP604" s="185"/>
      <c r="AQ604" s="183" t="str">
        <f t="shared" si="59"/>
        <v/>
      </c>
      <c r="AR604" s="183" t="str">
        <f t="shared" si="60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38"/>
      <c r="BR604" s="238"/>
      <c r="BS604" s="238"/>
      <c r="BT604" s="238"/>
      <c r="BU604" s="238"/>
      <c r="BV604" s="238"/>
      <c r="BW604" s="238"/>
      <c r="BX604" s="187"/>
      <c r="BY604" s="183"/>
      <c r="BZ604" s="183"/>
      <c r="CA604" s="183"/>
      <c r="CB604" s="183"/>
      <c r="CC604" s="183"/>
      <c r="CD604" s="183"/>
      <c r="CE604" s="238"/>
      <c r="CF604" s="238" t="str">
        <f t="shared" si="61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0"/>
      <c r="CX604" s="230"/>
      <c r="CY604" s="230"/>
      <c r="CZ604" s="230"/>
      <c r="DA604" s="230"/>
      <c r="DB604" s="221" t="str">
        <f>IFERROR((AM604-L604)/L604,"")</f>
        <v/>
      </c>
      <c r="DC604" s="231">
        <f t="shared" si="62"/>
        <v>0</v>
      </c>
      <c r="DD604" s="15">
        <f>SUM(BH604:BP604,AV604:BD604)</f>
        <v>0</v>
      </c>
      <c r="DE604" s="258" t="str">
        <f>IFERROR(ROUND(DD604/K604,0),"")</f>
        <v/>
      </c>
      <c r="DF604" s="258" t="str">
        <f>IFERROR(ROUND(CO604/AQ604,1),"")</f>
        <v/>
      </c>
      <c r="DG604" s="231" t="str">
        <f t="shared" si="63"/>
        <v/>
      </c>
      <c r="DH604" s="225" t="str">
        <f t="shared" si="64"/>
        <v/>
      </c>
      <c r="DJ604" s="15" t="str">
        <f>IFERROR(#REF!-AO604,"")</f>
        <v/>
      </c>
      <c r="DL604" s="274" t="str">
        <f>IFERROR(#REF!-L604,"")</f>
        <v/>
      </c>
      <c r="DM604" s="238" t="e">
        <f>IF(#REF!&gt;AP604,0,1)</f>
        <v>#REF!</v>
      </c>
      <c r="DN604" s="238">
        <f>IF(AN604&lt;M604,0,1)</f>
        <v>1</v>
      </c>
      <c r="DO604" s="238">
        <f>IF(AN604&gt;N604,0,1)</f>
        <v>1</v>
      </c>
      <c r="DP604" s="238"/>
      <c r="DQ604" s="238"/>
      <c r="DR604" s="238"/>
      <c r="DS604" s="238"/>
      <c r="DT604" s="238"/>
      <c r="DU604" s="238"/>
      <c r="DV604" s="238"/>
      <c r="DW604" s="238"/>
      <c r="DX604" s="238"/>
      <c r="DY604" s="238"/>
      <c r="DZ604" s="238"/>
      <c r="EA604" s="238"/>
      <c r="EB604" s="238"/>
      <c r="EC604" s="238"/>
      <c r="ED604" s="238"/>
      <c r="EE604" s="238"/>
      <c r="EF604" s="238"/>
      <c r="EG604" s="238"/>
      <c r="EH604" s="238"/>
    </row>
    <row r="605" spans="1:138" s="196" customFormat="1" ht="31.5" hidden="1" customHeight="1" x14ac:dyDescent="0.2">
      <c r="A605" s="192"/>
      <c r="B605" s="172"/>
      <c r="C605" s="265"/>
      <c r="D605" s="172"/>
      <c r="E605" s="172"/>
      <c r="F605" s="172"/>
      <c r="G605" s="195"/>
      <c r="H605" s="258"/>
      <c r="I605" s="258"/>
      <c r="J605" s="258"/>
      <c r="K605" s="258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 t="str">
        <f t="shared" si="57"/>
        <v/>
      </c>
      <c r="AN605" s="269" t="str">
        <f t="shared" si="58"/>
        <v/>
      </c>
      <c r="AO605" s="184"/>
      <c r="AP605" s="185"/>
      <c r="AQ605" s="183" t="str">
        <f t="shared" si="59"/>
        <v/>
      </c>
      <c r="AR605" s="183" t="str">
        <f t="shared" si="60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38"/>
      <c r="BR605" s="238"/>
      <c r="BS605" s="238"/>
      <c r="BT605" s="238"/>
      <c r="BU605" s="238"/>
      <c r="BV605" s="238"/>
      <c r="BW605" s="238"/>
      <c r="BX605" s="187"/>
      <c r="BY605" s="183"/>
      <c r="BZ605" s="183"/>
      <c r="CA605" s="183"/>
      <c r="CB605" s="183"/>
      <c r="CC605" s="183"/>
      <c r="CD605" s="183"/>
      <c r="CE605" s="238"/>
      <c r="CF605" s="238" t="str">
        <f t="shared" si="61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0"/>
      <c r="CX605" s="230"/>
      <c r="CY605" s="230"/>
      <c r="CZ605" s="230"/>
      <c r="DA605" s="230"/>
      <c r="DB605" s="221" t="str">
        <f>IFERROR((AM605-L605)/L605,"")</f>
        <v/>
      </c>
      <c r="DC605" s="231">
        <f t="shared" si="62"/>
        <v>0</v>
      </c>
      <c r="DD605" s="15">
        <f>SUM(BH605:BP605,AV605:BD605)</f>
        <v>0</v>
      </c>
      <c r="DE605" s="258" t="str">
        <f>IFERROR(ROUND(DD605/K605,0),"")</f>
        <v/>
      </c>
      <c r="DF605" s="258" t="str">
        <f>IFERROR(ROUND(CO605/AQ605,1),"")</f>
        <v/>
      </c>
      <c r="DG605" s="231" t="str">
        <f t="shared" si="63"/>
        <v/>
      </c>
      <c r="DH605" s="225" t="str">
        <f t="shared" si="64"/>
        <v/>
      </c>
      <c r="DJ605" s="15" t="str">
        <f>IFERROR(#REF!-AO605,"")</f>
        <v/>
      </c>
      <c r="DL605" s="274" t="str">
        <f>IFERROR(#REF!-L605,"")</f>
        <v/>
      </c>
      <c r="DM605" s="238" t="e">
        <f>IF(#REF!&gt;AP605,0,1)</f>
        <v>#REF!</v>
      </c>
      <c r="DN605" s="238">
        <f>IF(AN605&lt;M605,0,1)</f>
        <v>1</v>
      </c>
      <c r="DO605" s="238">
        <f>IF(AN605&gt;N605,0,1)</f>
        <v>1</v>
      </c>
      <c r="DP605" s="238"/>
      <c r="DQ605" s="238"/>
      <c r="DR605" s="238"/>
      <c r="DS605" s="238"/>
      <c r="DT605" s="238"/>
      <c r="DU605" s="238"/>
      <c r="DV605" s="238"/>
      <c r="DW605" s="238"/>
      <c r="DX605" s="238"/>
      <c r="DY605" s="238"/>
      <c r="DZ605" s="238"/>
      <c r="EA605" s="238"/>
      <c r="EB605" s="238"/>
      <c r="EC605" s="238"/>
      <c r="ED605" s="238"/>
      <c r="EE605" s="238"/>
      <c r="EF605" s="238"/>
      <c r="EG605" s="238"/>
      <c r="EH605" s="238"/>
    </row>
    <row r="606" spans="1:138" s="196" customFormat="1" ht="31.5" hidden="1" customHeight="1" x14ac:dyDescent="0.2">
      <c r="A606" s="192"/>
      <c r="B606" s="172"/>
      <c r="C606" s="265"/>
      <c r="D606" s="172"/>
      <c r="E606" s="172"/>
      <c r="F606" s="172"/>
      <c r="G606" s="195"/>
      <c r="H606" s="258"/>
      <c r="I606" s="258"/>
      <c r="J606" s="258"/>
      <c r="K606" s="258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 t="str">
        <f t="shared" si="57"/>
        <v/>
      </c>
      <c r="AN606" s="269" t="str">
        <f t="shared" si="58"/>
        <v/>
      </c>
      <c r="AO606" s="184"/>
      <c r="AP606" s="185"/>
      <c r="AQ606" s="183" t="str">
        <f t="shared" si="59"/>
        <v/>
      </c>
      <c r="AR606" s="183" t="str">
        <f t="shared" si="60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38"/>
      <c r="BR606" s="238"/>
      <c r="BS606" s="238"/>
      <c r="BT606" s="238"/>
      <c r="BU606" s="238"/>
      <c r="BV606" s="238"/>
      <c r="BW606" s="238"/>
      <c r="BX606" s="187"/>
      <c r="BY606" s="183"/>
      <c r="BZ606" s="183"/>
      <c r="CA606" s="183"/>
      <c r="CB606" s="183"/>
      <c r="CC606" s="183"/>
      <c r="CD606" s="183"/>
      <c r="CE606" s="238"/>
      <c r="CF606" s="238" t="str">
        <f t="shared" si="61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0"/>
      <c r="CX606" s="230"/>
      <c r="CY606" s="230"/>
      <c r="CZ606" s="230"/>
      <c r="DA606" s="230"/>
      <c r="DB606" s="221" t="str">
        <f>IFERROR((AM606-L606)/L606,"")</f>
        <v/>
      </c>
      <c r="DC606" s="231">
        <f t="shared" si="62"/>
        <v>0</v>
      </c>
      <c r="DD606" s="15">
        <f>SUM(BH606:BP606,AV606:BD606)</f>
        <v>0</v>
      </c>
      <c r="DE606" s="258" t="str">
        <f>IFERROR(ROUND(DD606/K606,0),"")</f>
        <v/>
      </c>
      <c r="DF606" s="258" t="str">
        <f>IFERROR(ROUND(CO606/AQ606,1),"")</f>
        <v/>
      </c>
      <c r="DG606" s="231" t="str">
        <f t="shared" si="63"/>
        <v/>
      </c>
      <c r="DH606" s="225" t="str">
        <f t="shared" si="64"/>
        <v/>
      </c>
      <c r="DJ606" s="15" t="str">
        <f>IFERROR(#REF!-AO606,"")</f>
        <v/>
      </c>
      <c r="DL606" s="274" t="str">
        <f>IFERROR(#REF!-L606,"")</f>
        <v/>
      </c>
      <c r="DM606" s="238" t="e">
        <f>IF(#REF!&gt;AP606,0,1)</f>
        <v>#REF!</v>
      </c>
      <c r="DN606" s="238">
        <f>IF(AN606&lt;M606,0,1)</f>
        <v>1</v>
      </c>
      <c r="DO606" s="238">
        <f>IF(AN606&gt;N606,0,1)</f>
        <v>1</v>
      </c>
      <c r="DP606" s="238"/>
      <c r="DQ606" s="238"/>
      <c r="DR606" s="238"/>
      <c r="DS606" s="238"/>
      <c r="DT606" s="238"/>
      <c r="DU606" s="238"/>
      <c r="DV606" s="238"/>
      <c r="DW606" s="238"/>
      <c r="DX606" s="238"/>
      <c r="DY606" s="238"/>
      <c r="DZ606" s="238"/>
      <c r="EA606" s="238"/>
      <c r="EB606" s="238"/>
      <c r="EC606" s="238"/>
      <c r="ED606" s="238"/>
      <c r="EE606" s="238"/>
      <c r="EF606" s="238"/>
      <c r="EG606" s="238"/>
      <c r="EH606" s="238"/>
    </row>
    <row r="607" spans="1:138" s="196" customFormat="1" ht="31.5" hidden="1" customHeight="1" x14ac:dyDescent="0.2">
      <c r="A607" s="192"/>
      <c r="B607" s="172"/>
      <c r="C607" s="265"/>
      <c r="D607" s="172"/>
      <c r="E607" s="172"/>
      <c r="F607" s="172"/>
      <c r="G607" s="195"/>
      <c r="H607" s="258"/>
      <c r="I607" s="258"/>
      <c r="J607" s="258"/>
      <c r="K607" s="258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 t="str">
        <f t="shared" si="57"/>
        <v/>
      </c>
      <c r="AN607" s="269" t="str">
        <f t="shared" si="58"/>
        <v/>
      </c>
      <c r="AO607" s="184"/>
      <c r="AP607" s="185"/>
      <c r="AQ607" s="183" t="str">
        <f t="shared" si="59"/>
        <v/>
      </c>
      <c r="AR607" s="183" t="str">
        <f t="shared" si="60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38"/>
      <c r="BR607" s="238"/>
      <c r="BS607" s="238"/>
      <c r="BT607" s="238"/>
      <c r="BU607" s="238"/>
      <c r="BV607" s="238"/>
      <c r="BW607" s="238"/>
      <c r="BX607" s="187"/>
      <c r="BY607" s="183"/>
      <c r="BZ607" s="183"/>
      <c r="CA607" s="183"/>
      <c r="CB607" s="183"/>
      <c r="CC607" s="183"/>
      <c r="CD607" s="183"/>
      <c r="CE607" s="238"/>
      <c r="CF607" s="238" t="str">
        <f t="shared" si="61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0"/>
      <c r="CX607" s="230"/>
      <c r="CY607" s="230"/>
      <c r="CZ607" s="230"/>
      <c r="DA607" s="230"/>
      <c r="DB607" s="221" t="str">
        <f>IFERROR((AM607-L607)/L607,"")</f>
        <v/>
      </c>
      <c r="DC607" s="231">
        <f t="shared" si="62"/>
        <v>0</v>
      </c>
      <c r="DD607" s="15">
        <f>SUM(BH607:BP607,AV607:BD607)</f>
        <v>0</v>
      </c>
      <c r="DE607" s="258" t="str">
        <f>IFERROR(ROUND(DD607/K607,0),"")</f>
        <v/>
      </c>
      <c r="DF607" s="258" t="str">
        <f>IFERROR(ROUND(CO607/AQ607,1),"")</f>
        <v/>
      </c>
      <c r="DG607" s="231" t="str">
        <f t="shared" si="63"/>
        <v/>
      </c>
      <c r="DH607" s="225" t="str">
        <f t="shared" si="64"/>
        <v/>
      </c>
      <c r="DJ607" s="15" t="str">
        <f>IFERROR(#REF!-AO607,"")</f>
        <v/>
      </c>
      <c r="DL607" s="274" t="str">
        <f>IFERROR(#REF!-L607,"")</f>
        <v/>
      </c>
      <c r="DM607" s="238" t="e">
        <f>IF(#REF!&gt;AP607,0,1)</f>
        <v>#REF!</v>
      </c>
      <c r="DN607" s="238">
        <f>IF(AN607&lt;M607,0,1)</f>
        <v>1</v>
      </c>
      <c r="DO607" s="238">
        <f>IF(AN607&gt;N607,0,1)</f>
        <v>1</v>
      </c>
      <c r="DP607" s="238"/>
      <c r="DQ607" s="238"/>
      <c r="DR607" s="238"/>
      <c r="DS607" s="238"/>
      <c r="DT607" s="238"/>
      <c r="DU607" s="238"/>
      <c r="DV607" s="238"/>
      <c r="DW607" s="238"/>
      <c r="DX607" s="238"/>
      <c r="DY607" s="238"/>
      <c r="DZ607" s="238"/>
      <c r="EA607" s="238"/>
      <c r="EB607" s="238"/>
      <c r="EC607" s="238"/>
      <c r="ED607" s="238"/>
      <c r="EE607" s="238"/>
      <c r="EF607" s="238"/>
      <c r="EG607" s="238"/>
      <c r="EH607" s="238"/>
    </row>
    <row r="608" spans="1:138" s="196" customFormat="1" ht="31.5" hidden="1" customHeight="1" x14ac:dyDescent="0.2">
      <c r="A608" s="192"/>
      <c r="B608" s="172"/>
      <c r="C608" s="265"/>
      <c r="D608" s="172"/>
      <c r="E608" s="172"/>
      <c r="F608" s="172"/>
      <c r="G608" s="195"/>
      <c r="H608" s="258"/>
      <c r="I608" s="258"/>
      <c r="J608" s="258"/>
      <c r="K608" s="258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 t="str">
        <f t="shared" si="57"/>
        <v/>
      </c>
      <c r="AN608" s="269" t="str">
        <f t="shared" si="58"/>
        <v/>
      </c>
      <c r="AO608" s="184"/>
      <c r="AP608" s="185"/>
      <c r="AQ608" s="183" t="str">
        <f t="shared" si="59"/>
        <v/>
      </c>
      <c r="AR608" s="183" t="str">
        <f t="shared" si="60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38"/>
      <c r="BR608" s="238"/>
      <c r="BS608" s="238"/>
      <c r="BT608" s="238"/>
      <c r="BU608" s="238"/>
      <c r="BV608" s="238"/>
      <c r="BW608" s="238"/>
      <c r="BX608" s="187"/>
      <c r="BY608" s="183"/>
      <c r="BZ608" s="183"/>
      <c r="CA608" s="183"/>
      <c r="CB608" s="183"/>
      <c r="CC608" s="183"/>
      <c r="CD608" s="183"/>
      <c r="CE608" s="238"/>
      <c r="CF608" s="238" t="str">
        <f t="shared" si="61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0"/>
      <c r="CX608" s="230"/>
      <c r="CY608" s="230"/>
      <c r="CZ608" s="230"/>
      <c r="DA608" s="230"/>
      <c r="DB608" s="221" t="str">
        <f>IFERROR((AM608-L608)/L608,"")</f>
        <v/>
      </c>
      <c r="DC608" s="231">
        <f t="shared" si="62"/>
        <v>0</v>
      </c>
      <c r="DD608" s="15">
        <f>SUM(BH608:BP608,AV608:BD608)</f>
        <v>0</v>
      </c>
      <c r="DE608" s="258" t="str">
        <f>IFERROR(ROUND(DD608/K608,0),"")</f>
        <v/>
      </c>
      <c r="DF608" s="258" t="str">
        <f>IFERROR(ROUND(CO608/AQ608,1),"")</f>
        <v/>
      </c>
      <c r="DG608" s="231" t="str">
        <f t="shared" si="63"/>
        <v/>
      </c>
      <c r="DH608" s="225" t="str">
        <f t="shared" si="64"/>
        <v/>
      </c>
      <c r="DJ608" s="15" t="str">
        <f>IFERROR(#REF!-AO608,"")</f>
        <v/>
      </c>
      <c r="DL608" s="274" t="str">
        <f>IFERROR(#REF!-L608,"")</f>
        <v/>
      </c>
      <c r="DM608" s="238" t="e">
        <f>IF(#REF!&gt;AP608,0,1)</f>
        <v>#REF!</v>
      </c>
      <c r="DN608" s="238">
        <f>IF(AN608&lt;M608,0,1)</f>
        <v>1</v>
      </c>
      <c r="DO608" s="238">
        <f>IF(AN608&gt;N608,0,1)</f>
        <v>1</v>
      </c>
      <c r="DP608" s="238"/>
      <c r="DQ608" s="238"/>
      <c r="DR608" s="238"/>
      <c r="DS608" s="238"/>
      <c r="DT608" s="238"/>
      <c r="DU608" s="238"/>
      <c r="DV608" s="238"/>
      <c r="DW608" s="238"/>
      <c r="DX608" s="238"/>
      <c r="DY608" s="238"/>
      <c r="DZ608" s="238"/>
      <c r="EA608" s="238"/>
      <c r="EB608" s="238"/>
      <c r="EC608" s="238"/>
      <c r="ED608" s="238"/>
      <c r="EE608" s="238"/>
      <c r="EF608" s="238"/>
      <c r="EG608" s="238"/>
      <c r="EH608" s="238"/>
    </row>
    <row r="609" spans="1:138" s="196" customFormat="1" ht="31.5" hidden="1" customHeight="1" x14ac:dyDescent="0.2">
      <c r="A609" s="192"/>
      <c r="B609" s="172"/>
      <c r="C609" s="265"/>
      <c r="D609" s="172"/>
      <c r="E609" s="172"/>
      <c r="F609" s="172"/>
      <c r="G609" s="195"/>
      <c r="H609" s="258"/>
      <c r="I609" s="258"/>
      <c r="J609" s="258"/>
      <c r="K609" s="258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 t="str">
        <f t="shared" si="57"/>
        <v/>
      </c>
      <c r="AN609" s="269" t="str">
        <f t="shared" si="58"/>
        <v/>
      </c>
      <c r="AO609" s="184"/>
      <c r="AP609" s="185"/>
      <c r="AQ609" s="183" t="str">
        <f t="shared" si="59"/>
        <v/>
      </c>
      <c r="AR609" s="183" t="str">
        <f t="shared" si="60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38"/>
      <c r="BR609" s="238"/>
      <c r="BS609" s="238"/>
      <c r="BT609" s="238"/>
      <c r="BU609" s="238"/>
      <c r="BV609" s="238"/>
      <c r="BW609" s="238"/>
      <c r="BX609" s="187"/>
      <c r="BY609" s="183"/>
      <c r="BZ609" s="183"/>
      <c r="CA609" s="183"/>
      <c r="CB609" s="183"/>
      <c r="CC609" s="183"/>
      <c r="CD609" s="183"/>
      <c r="CE609" s="238"/>
      <c r="CF609" s="238" t="str">
        <f t="shared" si="61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0"/>
      <c r="CX609" s="230"/>
      <c r="CY609" s="230"/>
      <c r="CZ609" s="230"/>
      <c r="DA609" s="230"/>
      <c r="DB609" s="221" t="str">
        <f>IFERROR((AM609-L609)/L609,"")</f>
        <v/>
      </c>
      <c r="DC609" s="231">
        <f t="shared" si="62"/>
        <v>0</v>
      </c>
      <c r="DD609" s="15">
        <f>SUM(BH609:BP609,AV609:BD609)</f>
        <v>0</v>
      </c>
      <c r="DE609" s="258" t="str">
        <f>IFERROR(ROUND(DD609/K609,0),"")</f>
        <v/>
      </c>
      <c r="DF609" s="258" t="str">
        <f>IFERROR(ROUND(CO609/AQ609,1),"")</f>
        <v/>
      </c>
      <c r="DG609" s="231" t="str">
        <f t="shared" si="63"/>
        <v/>
      </c>
      <c r="DH609" s="225" t="str">
        <f t="shared" si="64"/>
        <v/>
      </c>
      <c r="DJ609" s="15" t="str">
        <f>IFERROR(#REF!-AO609,"")</f>
        <v/>
      </c>
      <c r="DL609" s="274" t="str">
        <f>IFERROR(#REF!-L609,"")</f>
        <v/>
      </c>
      <c r="DM609" s="238" t="e">
        <f>IF(#REF!&gt;AP609,0,1)</f>
        <v>#REF!</v>
      </c>
      <c r="DN609" s="238">
        <f>IF(AN609&lt;M609,0,1)</f>
        <v>1</v>
      </c>
      <c r="DO609" s="238">
        <f>IF(AN609&gt;N609,0,1)</f>
        <v>1</v>
      </c>
      <c r="DP609" s="238"/>
      <c r="DQ609" s="238"/>
      <c r="DR609" s="238"/>
      <c r="DS609" s="238"/>
      <c r="DT609" s="238"/>
      <c r="DU609" s="238"/>
      <c r="DV609" s="238"/>
      <c r="DW609" s="238"/>
      <c r="DX609" s="238"/>
      <c r="DY609" s="238"/>
      <c r="DZ609" s="238"/>
      <c r="EA609" s="238"/>
      <c r="EB609" s="238"/>
      <c r="EC609" s="238"/>
      <c r="ED609" s="238"/>
      <c r="EE609" s="238"/>
      <c r="EF609" s="238"/>
      <c r="EG609" s="238"/>
      <c r="EH609" s="238"/>
    </row>
    <row r="610" spans="1:138" s="196" customFormat="1" ht="31.5" hidden="1" customHeight="1" x14ac:dyDescent="0.2">
      <c r="A610" s="192"/>
      <c r="B610" s="172"/>
      <c r="C610" s="265"/>
      <c r="D610" s="172"/>
      <c r="E610" s="172"/>
      <c r="F610" s="172"/>
      <c r="G610" s="195"/>
      <c r="H610" s="258"/>
      <c r="I610" s="258"/>
      <c r="J610" s="258"/>
      <c r="K610" s="258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 t="str">
        <f t="shared" si="57"/>
        <v/>
      </c>
      <c r="AN610" s="269" t="str">
        <f t="shared" si="58"/>
        <v/>
      </c>
      <c r="AO610" s="184"/>
      <c r="AP610" s="185"/>
      <c r="AQ610" s="183" t="str">
        <f t="shared" si="59"/>
        <v/>
      </c>
      <c r="AR610" s="183" t="str">
        <f t="shared" si="60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38"/>
      <c r="BR610" s="238"/>
      <c r="BS610" s="238"/>
      <c r="BT610" s="238"/>
      <c r="BU610" s="238"/>
      <c r="BV610" s="238"/>
      <c r="BW610" s="238"/>
      <c r="BX610" s="187"/>
      <c r="BY610" s="183"/>
      <c r="BZ610" s="183"/>
      <c r="CA610" s="183"/>
      <c r="CB610" s="183"/>
      <c r="CC610" s="183"/>
      <c r="CD610" s="183"/>
      <c r="CE610" s="238"/>
      <c r="CF610" s="238" t="str">
        <f t="shared" si="61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0"/>
      <c r="CX610" s="230"/>
      <c r="CY610" s="230"/>
      <c r="CZ610" s="230"/>
      <c r="DA610" s="230"/>
      <c r="DB610" s="221" t="str">
        <f>IFERROR((AM610-L610)/L610,"")</f>
        <v/>
      </c>
      <c r="DC610" s="231">
        <f t="shared" si="62"/>
        <v>0</v>
      </c>
      <c r="DD610" s="15">
        <f>SUM(BH610:BP610,AV610:BD610)</f>
        <v>0</v>
      </c>
      <c r="DE610" s="258" t="str">
        <f>IFERROR(ROUND(DD610/K610,0),"")</f>
        <v/>
      </c>
      <c r="DF610" s="258" t="str">
        <f>IFERROR(ROUND(CO610/AQ610,1),"")</f>
        <v/>
      </c>
      <c r="DG610" s="231" t="str">
        <f t="shared" si="63"/>
        <v/>
      </c>
      <c r="DH610" s="225" t="str">
        <f t="shared" si="64"/>
        <v/>
      </c>
      <c r="DJ610" s="15" t="str">
        <f>IFERROR(#REF!-AO610,"")</f>
        <v/>
      </c>
      <c r="DL610" s="274" t="str">
        <f>IFERROR(#REF!-L610,"")</f>
        <v/>
      </c>
      <c r="DM610" s="238" t="e">
        <f>IF(#REF!&gt;AP610,0,1)</f>
        <v>#REF!</v>
      </c>
      <c r="DN610" s="238">
        <f>IF(AN610&lt;M610,0,1)</f>
        <v>1</v>
      </c>
      <c r="DO610" s="238">
        <f>IF(AN610&gt;N610,0,1)</f>
        <v>1</v>
      </c>
      <c r="DP610" s="238"/>
      <c r="DQ610" s="238"/>
      <c r="DR610" s="238"/>
      <c r="DS610" s="238"/>
      <c r="DT610" s="238"/>
      <c r="DU610" s="238"/>
      <c r="DV610" s="238"/>
      <c r="DW610" s="238"/>
      <c r="DX610" s="238"/>
      <c r="DY610" s="238"/>
      <c r="DZ610" s="238"/>
      <c r="EA610" s="238"/>
      <c r="EB610" s="238"/>
      <c r="EC610" s="238"/>
      <c r="ED610" s="238"/>
      <c r="EE610" s="238"/>
      <c r="EF610" s="238"/>
      <c r="EG610" s="238"/>
      <c r="EH610" s="238"/>
    </row>
    <row r="611" spans="1:138" s="196" customFormat="1" ht="31.5" hidden="1" customHeight="1" x14ac:dyDescent="0.2">
      <c r="A611" s="192"/>
      <c r="B611" s="172"/>
      <c r="C611" s="265"/>
      <c r="D611" s="172"/>
      <c r="E611" s="172"/>
      <c r="F611" s="172"/>
      <c r="G611" s="195"/>
      <c r="H611" s="258"/>
      <c r="I611" s="258"/>
      <c r="J611" s="258"/>
      <c r="K611" s="258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 t="str">
        <f t="shared" si="57"/>
        <v/>
      </c>
      <c r="AN611" s="269" t="str">
        <f t="shared" si="58"/>
        <v/>
      </c>
      <c r="AO611" s="184"/>
      <c r="AP611" s="185"/>
      <c r="AQ611" s="183" t="str">
        <f t="shared" si="59"/>
        <v/>
      </c>
      <c r="AR611" s="183" t="str">
        <f t="shared" si="60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38"/>
      <c r="BR611" s="238"/>
      <c r="BS611" s="238"/>
      <c r="BT611" s="238"/>
      <c r="BU611" s="238"/>
      <c r="BV611" s="238"/>
      <c r="BW611" s="238"/>
      <c r="BX611" s="187"/>
      <c r="BY611" s="183"/>
      <c r="BZ611" s="183"/>
      <c r="CA611" s="183"/>
      <c r="CB611" s="183"/>
      <c r="CC611" s="183"/>
      <c r="CD611" s="183"/>
      <c r="CE611" s="238"/>
      <c r="CF611" s="238" t="str">
        <f t="shared" si="61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0"/>
      <c r="CX611" s="230"/>
      <c r="CY611" s="230"/>
      <c r="CZ611" s="230"/>
      <c r="DA611" s="230"/>
      <c r="DB611" s="221" t="str">
        <f>IFERROR((AM611-L611)/L611,"")</f>
        <v/>
      </c>
      <c r="DC611" s="231">
        <f t="shared" si="62"/>
        <v>0</v>
      </c>
      <c r="DD611" s="15">
        <f>SUM(BH611:BP611,AV611:BD611)</f>
        <v>0</v>
      </c>
      <c r="DE611" s="258" t="str">
        <f>IFERROR(ROUND(DD611/K611,0),"")</f>
        <v/>
      </c>
      <c r="DF611" s="258" t="str">
        <f>IFERROR(ROUND(CO611/AQ611,1),"")</f>
        <v/>
      </c>
      <c r="DG611" s="231" t="str">
        <f t="shared" si="63"/>
        <v/>
      </c>
      <c r="DH611" s="225" t="str">
        <f t="shared" si="64"/>
        <v/>
      </c>
      <c r="DJ611" s="15" t="str">
        <f>IFERROR(#REF!-AO611,"")</f>
        <v/>
      </c>
      <c r="DL611" s="274" t="str">
        <f>IFERROR(#REF!-L611,"")</f>
        <v/>
      </c>
      <c r="DM611" s="238" t="e">
        <f>IF(#REF!&gt;AP611,0,1)</f>
        <v>#REF!</v>
      </c>
      <c r="DN611" s="238">
        <f>IF(AN611&lt;M611,0,1)</f>
        <v>1</v>
      </c>
      <c r="DO611" s="238">
        <f>IF(AN611&gt;N611,0,1)</f>
        <v>1</v>
      </c>
      <c r="DP611" s="238"/>
      <c r="DQ611" s="238"/>
      <c r="DR611" s="238"/>
      <c r="DS611" s="238"/>
      <c r="DT611" s="238"/>
      <c r="DU611" s="238"/>
      <c r="DV611" s="238"/>
      <c r="DW611" s="238"/>
      <c r="DX611" s="238"/>
      <c r="DY611" s="238"/>
      <c r="DZ611" s="238"/>
      <c r="EA611" s="238"/>
      <c r="EB611" s="238"/>
      <c r="EC611" s="238"/>
      <c r="ED611" s="238"/>
      <c r="EE611" s="238"/>
      <c r="EF611" s="238"/>
      <c r="EG611" s="238"/>
      <c r="EH611" s="238"/>
    </row>
    <row r="612" spans="1:138" s="196" customFormat="1" ht="31.5" hidden="1" customHeight="1" x14ac:dyDescent="0.2">
      <c r="A612" s="192"/>
      <c r="B612" s="172"/>
      <c r="C612" s="265"/>
      <c r="D612" s="172"/>
      <c r="E612" s="172"/>
      <c r="F612" s="172"/>
      <c r="G612" s="195"/>
      <c r="H612" s="258"/>
      <c r="I612" s="258"/>
      <c r="J612" s="258"/>
      <c r="K612" s="258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 t="str">
        <f t="shared" si="57"/>
        <v/>
      </c>
      <c r="AN612" s="269" t="str">
        <f t="shared" si="58"/>
        <v/>
      </c>
      <c r="AO612" s="184"/>
      <c r="AP612" s="185"/>
      <c r="AQ612" s="183" t="str">
        <f t="shared" si="59"/>
        <v/>
      </c>
      <c r="AR612" s="183" t="str">
        <f t="shared" si="60"/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38"/>
      <c r="BR612" s="238"/>
      <c r="BS612" s="238"/>
      <c r="BT612" s="238"/>
      <c r="BU612" s="238"/>
      <c r="BV612" s="238"/>
      <c r="BW612" s="238"/>
      <c r="BX612" s="187"/>
      <c r="BY612" s="183"/>
      <c r="BZ612" s="183"/>
      <c r="CA612" s="183"/>
      <c r="CB612" s="183"/>
      <c r="CC612" s="183"/>
      <c r="CD612" s="183"/>
      <c r="CE612" s="238"/>
      <c r="CF612" s="238" t="str">
        <f t="shared" si="61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0"/>
      <c r="CX612" s="230"/>
      <c r="CY612" s="230"/>
      <c r="CZ612" s="230"/>
      <c r="DA612" s="230"/>
      <c r="DB612" s="221" t="str">
        <f>IFERROR((AM612-L612)/L612,"")</f>
        <v/>
      </c>
      <c r="DC612" s="231">
        <f t="shared" si="62"/>
        <v>0</v>
      </c>
      <c r="DD612" s="15">
        <f>SUM(BH612:BP612,AV612:BD612)</f>
        <v>0</v>
      </c>
      <c r="DE612" s="258" t="str">
        <f>IFERROR(ROUND(DD612/K612,0),"")</f>
        <v/>
      </c>
      <c r="DF612" s="258" t="str">
        <f>IFERROR(ROUND(CO612/AQ612,1),"")</f>
        <v/>
      </c>
      <c r="DG612" s="231" t="str">
        <f t="shared" si="63"/>
        <v/>
      </c>
      <c r="DH612" s="225" t="str">
        <f t="shared" si="64"/>
        <v/>
      </c>
      <c r="DJ612" s="15" t="str">
        <f>IFERROR(#REF!-AO612,"")</f>
        <v/>
      </c>
      <c r="DL612" s="274" t="str">
        <f>IFERROR(#REF!-L612,"")</f>
        <v/>
      </c>
      <c r="DM612" s="238" t="e">
        <f>IF(#REF!&gt;AP612,0,1)</f>
        <v>#REF!</v>
      </c>
      <c r="DN612" s="238">
        <f>IF(AN612&lt;M612,0,1)</f>
        <v>1</v>
      </c>
      <c r="DO612" s="238">
        <f>IF(AN612&gt;N612,0,1)</f>
        <v>1</v>
      </c>
      <c r="DP612" s="238"/>
      <c r="DQ612" s="238"/>
      <c r="DR612" s="238"/>
      <c r="DS612" s="238"/>
      <c r="DT612" s="238"/>
      <c r="DU612" s="238"/>
      <c r="DV612" s="238"/>
      <c r="DW612" s="238"/>
      <c r="DX612" s="238"/>
      <c r="DY612" s="238"/>
      <c r="DZ612" s="238"/>
      <c r="EA612" s="238"/>
      <c r="EB612" s="238"/>
      <c r="EC612" s="238"/>
      <c r="ED612" s="238"/>
      <c r="EE612" s="238"/>
      <c r="EF612" s="238"/>
      <c r="EG612" s="238"/>
      <c r="EH612" s="238"/>
    </row>
    <row r="613" spans="1:138" s="196" customFormat="1" ht="31.5" hidden="1" customHeight="1" x14ac:dyDescent="0.2">
      <c r="A613" s="192"/>
      <c r="B613" s="172"/>
      <c r="C613" s="265"/>
      <c r="D613" s="172"/>
      <c r="E613" s="172"/>
      <c r="F613" s="172"/>
      <c r="G613" s="195"/>
      <c r="H613" s="258"/>
      <c r="I613" s="258"/>
      <c r="J613" s="258"/>
      <c r="K613" s="258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 t="str">
        <f t="shared" si="57"/>
        <v/>
      </c>
      <c r="AN613" s="269" t="str">
        <f t="shared" si="58"/>
        <v/>
      </c>
      <c r="AO613" s="184"/>
      <c r="AP613" s="185"/>
      <c r="AQ613" s="183" t="str">
        <f t="shared" si="59"/>
        <v/>
      </c>
      <c r="AR613" s="183" t="str">
        <f t="shared" si="60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38"/>
      <c r="BR613" s="238"/>
      <c r="BS613" s="238"/>
      <c r="BT613" s="238"/>
      <c r="BU613" s="238"/>
      <c r="BV613" s="238"/>
      <c r="BW613" s="238"/>
      <c r="BX613" s="187"/>
      <c r="BY613" s="183"/>
      <c r="BZ613" s="183"/>
      <c r="CA613" s="183"/>
      <c r="CB613" s="183"/>
      <c r="CC613" s="183"/>
      <c r="CD613" s="183"/>
      <c r="CE613" s="238"/>
      <c r="CF613" s="238" t="str">
        <f t="shared" si="61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0"/>
      <c r="CX613" s="230"/>
      <c r="CY613" s="230"/>
      <c r="CZ613" s="230"/>
      <c r="DA613" s="230"/>
      <c r="DB613" s="221" t="str">
        <f>IFERROR((AM613-L613)/L613,"")</f>
        <v/>
      </c>
      <c r="DC613" s="231">
        <f t="shared" si="62"/>
        <v>0</v>
      </c>
      <c r="DD613" s="15">
        <f>SUM(BH613:BP613,AV613:BD613)</f>
        <v>0</v>
      </c>
      <c r="DE613" s="258" t="str">
        <f>IFERROR(ROUND(DD613/K613,0),"")</f>
        <v/>
      </c>
      <c r="DF613" s="258" t="str">
        <f>IFERROR(ROUND(CO613/AQ613,1),"")</f>
        <v/>
      </c>
      <c r="DG613" s="231" t="str">
        <f t="shared" si="63"/>
        <v/>
      </c>
      <c r="DH613" s="225" t="str">
        <f t="shared" si="64"/>
        <v/>
      </c>
      <c r="DJ613" s="15" t="str">
        <f>IFERROR(#REF!-AO613,"")</f>
        <v/>
      </c>
      <c r="DL613" s="274" t="str">
        <f>IFERROR(#REF!-L613,"")</f>
        <v/>
      </c>
      <c r="DM613" s="238" t="e">
        <f>IF(#REF!&gt;AP613,0,1)</f>
        <v>#REF!</v>
      </c>
      <c r="DN613" s="238">
        <f>IF(AN613&lt;M613,0,1)</f>
        <v>1</v>
      </c>
      <c r="DO613" s="238">
        <f>IF(AN613&gt;N613,0,1)</f>
        <v>1</v>
      </c>
      <c r="DP613" s="238"/>
      <c r="DQ613" s="238"/>
      <c r="DR613" s="238"/>
      <c r="DS613" s="238"/>
      <c r="DT613" s="238"/>
      <c r="DU613" s="238"/>
      <c r="DV613" s="238"/>
      <c r="DW613" s="238"/>
      <c r="DX613" s="238"/>
      <c r="DY613" s="238"/>
      <c r="DZ613" s="238"/>
      <c r="EA613" s="238"/>
      <c r="EB613" s="238"/>
      <c r="EC613" s="238"/>
      <c r="ED613" s="238"/>
      <c r="EE613" s="238"/>
      <c r="EF613" s="238"/>
      <c r="EG613" s="238"/>
      <c r="EH613" s="238"/>
    </row>
    <row r="614" spans="1:138" s="196" customFormat="1" ht="31.5" hidden="1" customHeight="1" x14ac:dyDescent="0.2">
      <c r="A614" s="192"/>
      <c r="B614" s="172"/>
      <c r="C614" s="265"/>
      <c r="D614" s="172"/>
      <c r="E614" s="172"/>
      <c r="F614" s="172"/>
      <c r="G614" s="195"/>
      <c r="H614" s="258"/>
      <c r="I614" s="258"/>
      <c r="J614" s="258"/>
      <c r="K614" s="258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 t="str">
        <f t="shared" si="57"/>
        <v/>
      </c>
      <c r="AN614" s="269" t="str">
        <f t="shared" si="58"/>
        <v/>
      </c>
      <c r="AO614" s="184"/>
      <c r="AP614" s="185"/>
      <c r="AQ614" s="183" t="str">
        <f t="shared" si="59"/>
        <v/>
      </c>
      <c r="AR614" s="183" t="str">
        <f t="shared" si="60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38"/>
      <c r="BR614" s="238"/>
      <c r="BS614" s="238"/>
      <c r="BT614" s="238"/>
      <c r="BU614" s="238"/>
      <c r="BV614" s="238"/>
      <c r="BW614" s="238"/>
      <c r="BX614" s="187"/>
      <c r="BY614" s="183"/>
      <c r="BZ614" s="183"/>
      <c r="CA614" s="183"/>
      <c r="CB614" s="183"/>
      <c r="CC614" s="183"/>
      <c r="CD614" s="183"/>
      <c r="CE614" s="238"/>
      <c r="CF614" s="238" t="str">
        <f t="shared" si="61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0"/>
      <c r="CX614" s="230"/>
      <c r="CY614" s="230"/>
      <c r="CZ614" s="230"/>
      <c r="DA614" s="230"/>
      <c r="DB614" s="221" t="str">
        <f>IFERROR((AM614-L614)/L614,"")</f>
        <v/>
      </c>
      <c r="DC614" s="231">
        <f t="shared" si="62"/>
        <v>0</v>
      </c>
      <c r="DD614" s="15">
        <f>SUM(BH614:BP614,AV614:BD614)</f>
        <v>0</v>
      </c>
      <c r="DE614" s="258" t="str">
        <f>IFERROR(ROUND(DD614/K614,0),"")</f>
        <v/>
      </c>
      <c r="DF614" s="258" t="str">
        <f>IFERROR(ROUND(CO614/AQ614,1),"")</f>
        <v/>
      </c>
      <c r="DG614" s="231" t="str">
        <f t="shared" si="63"/>
        <v/>
      </c>
      <c r="DH614" s="225" t="str">
        <f t="shared" si="64"/>
        <v/>
      </c>
      <c r="DJ614" s="15" t="str">
        <f>IFERROR(#REF!-AO614,"")</f>
        <v/>
      </c>
      <c r="DL614" s="274" t="str">
        <f>IFERROR(#REF!-L614,"")</f>
        <v/>
      </c>
      <c r="DM614" s="238" t="e">
        <f>IF(#REF!&gt;AP614,0,1)</f>
        <v>#REF!</v>
      </c>
      <c r="DN614" s="238">
        <f>IF(AN614&lt;M614,0,1)</f>
        <v>1</v>
      </c>
      <c r="DO614" s="238">
        <f>IF(AN614&gt;N614,0,1)</f>
        <v>1</v>
      </c>
      <c r="DP614" s="238"/>
      <c r="DQ614" s="238"/>
      <c r="DR614" s="238"/>
      <c r="DS614" s="238"/>
      <c r="DT614" s="238"/>
      <c r="DU614" s="238"/>
      <c r="DV614" s="238"/>
      <c r="DW614" s="238"/>
      <c r="DX614" s="238"/>
      <c r="DY614" s="238"/>
      <c r="DZ614" s="238"/>
      <c r="EA614" s="238"/>
      <c r="EB614" s="238"/>
      <c r="EC614" s="238"/>
      <c r="ED614" s="238"/>
      <c r="EE614" s="238"/>
      <c r="EF614" s="238"/>
      <c r="EG614" s="238"/>
      <c r="EH614" s="238"/>
    </row>
    <row r="615" spans="1:138" s="196" customFormat="1" ht="31.5" hidden="1" customHeight="1" x14ac:dyDescent="0.2">
      <c r="A615" s="192"/>
      <c r="B615" s="172"/>
      <c r="C615" s="265"/>
      <c r="D615" s="172"/>
      <c r="E615" s="172"/>
      <c r="F615" s="172"/>
      <c r="G615" s="195"/>
      <c r="H615" s="258"/>
      <c r="I615" s="258"/>
      <c r="J615" s="258"/>
      <c r="K615" s="258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 t="str">
        <f t="shared" si="57"/>
        <v/>
      </c>
      <c r="AN615" s="269" t="str">
        <f t="shared" si="58"/>
        <v/>
      </c>
      <c r="AO615" s="184"/>
      <c r="AP615" s="185"/>
      <c r="AQ615" s="183" t="str">
        <f t="shared" si="59"/>
        <v/>
      </c>
      <c r="AR615" s="183" t="str">
        <f t="shared" si="60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38"/>
      <c r="BR615" s="238"/>
      <c r="BS615" s="238"/>
      <c r="BT615" s="238"/>
      <c r="BU615" s="238"/>
      <c r="BV615" s="238"/>
      <c r="BW615" s="238"/>
      <c r="BX615" s="187"/>
      <c r="BY615" s="183"/>
      <c r="BZ615" s="183"/>
      <c r="CA615" s="183"/>
      <c r="CB615" s="183"/>
      <c r="CC615" s="183"/>
      <c r="CD615" s="183"/>
      <c r="CE615" s="238"/>
      <c r="CF615" s="238" t="str">
        <f t="shared" si="61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0"/>
      <c r="CX615" s="230"/>
      <c r="CY615" s="230"/>
      <c r="CZ615" s="230"/>
      <c r="DA615" s="230"/>
      <c r="DB615" s="221" t="str">
        <f>IFERROR((AM615-L615)/L615,"")</f>
        <v/>
      </c>
      <c r="DC615" s="231">
        <f t="shared" si="62"/>
        <v>0</v>
      </c>
      <c r="DD615" s="15">
        <f>SUM(BH615:BP615,AV615:BD615)</f>
        <v>0</v>
      </c>
      <c r="DE615" s="258" t="str">
        <f>IFERROR(ROUND(DD615/K615,0),"")</f>
        <v/>
      </c>
      <c r="DF615" s="258" t="str">
        <f>IFERROR(ROUND(CO615/AQ615,1),"")</f>
        <v/>
      </c>
      <c r="DG615" s="231" t="str">
        <f t="shared" si="63"/>
        <v/>
      </c>
      <c r="DH615" s="225" t="str">
        <f t="shared" si="64"/>
        <v/>
      </c>
      <c r="DJ615" s="15" t="str">
        <f>IFERROR(#REF!-AO615,"")</f>
        <v/>
      </c>
      <c r="DL615" s="274" t="str">
        <f>IFERROR(#REF!-L615,"")</f>
        <v/>
      </c>
      <c r="DM615" s="238" t="e">
        <f>IF(#REF!&gt;AP615,0,1)</f>
        <v>#REF!</v>
      </c>
      <c r="DN615" s="238">
        <f>IF(AN615&lt;M615,0,1)</f>
        <v>1</v>
      </c>
      <c r="DO615" s="238">
        <f>IF(AN615&gt;N615,0,1)</f>
        <v>1</v>
      </c>
      <c r="DP615" s="238"/>
      <c r="DQ615" s="238"/>
      <c r="DR615" s="238"/>
      <c r="DS615" s="238"/>
      <c r="DT615" s="238"/>
      <c r="DU615" s="238"/>
      <c r="DV615" s="238"/>
      <c r="DW615" s="238"/>
      <c r="DX615" s="238"/>
      <c r="DY615" s="238"/>
      <c r="DZ615" s="238"/>
      <c r="EA615" s="238"/>
      <c r="EB615" s="238"/>
      <c r="EC615" s="238"/>
      <c r="ED615" s="238"/>
      <c r="EE615" s="238"/>
      <c r="EF615" s="238"/>
      <c r="EG615" s="238"/>
      <c r="EH615" s="238"/>
    </row>
    <row r="616" spans="1:138" s="196" customFormat="1" ht="31.5" hidden="1" customHeight="1" x14ac:dyDescent="0.2">
      <c r="A616" s="192"/>
      <c r="B616" s="172"/>
      <c r="C616" s="265"/>
      <c r="D616" s="172"/>
      <c r="E616" s="172"/>
      <c r="F616" s="172"/>
      <c r="G616" s="195"/>
      <c r="H616" s="258"/>
      <c r="I616" s="258"/>
      <c r="J616" s="258"/>
      <c r="K616" s="258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 t="str">
        <f t="shared" si="57"/>
        <v/>
      </c>
      <c r="AN616" s="269" t="str">
        <f t="shared" si="58"/>
        <v/>
      </c>
      <c r="AO616" s="184"/>
      <c r="AP616" s="185"/>
      <c r="AQ616" s="183" t="str">
        <f t="shared" si="59"/>
        <v/>
      </c>
      <c r="AR616" s="183" t="str">
        <f t="shared" si="60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38"/>
      <c r="BR616" s="238"/>
      <c r="BS616" s="238"/>
      <c r="BT616" s="238"/>
      <c r="BU616" s="238"/>
      <c r="BV616" s="238"/>
      <c r="BW616" s="238"/>
      <c r="BX616" s="187"/>
      <c r="BY616" s="183"/>
      <c r="BZ616" s="183"/>
      <c r="CA616" s="183"/>
      <c r="CB616" s="183"/>
      <c r="CC616" s="183"/>
      <c r="CD616" s="183"/>
      <c r="CE616" s="238"/>
      <c r="CF616" s="238" t="str">
        <f t="shared" si="61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0"/>
      <c r="CX616" s="230"/>
      <c r="CY616" s="230"/>
      <c r="CZ616" s="230"/>
      <c r="DA616" s="230"/>
      <c r="DB616" s="221" t="str">
        <f>IFERROR((AM616-L616)/L616,"")</f>
        <v/>
      </c>
      <c r="DC616" s="231">
        <f t="shared" si="62"/>
        <v>0</v>
      </c>
      <c r="DD616" s="15">
        <f>SUM(BH616:BP616,AV616:BD616)</f>
        <v>0</v>
      </c>
      <c r="DE616" s="258" t="str">
        <f>IFERROR(ROUND(DD616/K616,0),"")</f>
        <v/>
      </c>
      <c r="DF616" s="258" t="str">
        <f>IFERROR(ROUND(CO616/AQ616,1),"")</f>
        <v/>
      </c>
      <c r="DG616" s="231" t="str">
        <f t="shared" si="63"/>
        <v/>
      </c>
      <c r="DH616" s="225" t="str">
        <f t="shared" si="64"/>
        <v/>
      </c>
      <c r="DJ616" s="15" t="str">
        <f>IFERROR(#REF!-AO616,"")</f>
        <v/>
      </c>
      <c r="DL616" s="274" t="str">
        <f>IFERROR(#REF!-L616,"")</f>
        <v/>
      </c>
      <c r="DM616" s="238" t="e">
        <f>IF(#REF!&gt;AP616,0,1)</f>
        <v>#REF!</v>
      </c>
      <c r="DN616" s="238">
        <f>IF(AN616&lt;M616,0,1)</f>
        <v>1</v>
      </c>
      <c r="DO616" s="238">
        <f>IF(AN616&gt;N616,0,1)</f>
        <v>1</v>
      </c>
      <c r="DP616" s="238"/>
      <c r="DQ616" s="238"/>
      <c r="DR616" s="238"/>
      <c r="DS616" s="238"/>
      <c r="DT616" s="238"/>
      <c r="DU616" s="238"/>
      <c r="DV616" s="238"/>
      <c r="DW616" s="238"/>
      <c r="DX616" s="238"/>
      <c r="DY616" s="238"/>
      <c r="DZ616" s="238"/>
      <c r="EA616" s="238"/>
      <c r="EB616" s="238"/>
      <c r="EC616" s="238"/>
      <c r="ED616" s="238"/>
      <c r="EE616" s="238"/>
      <c r="EF616" s="238"/>
      <c r="EG616" s="238"/>
      <c r="EH616" s="238"/>
    </row>
    <row r="617" spans="1:138" s="196" customFormat="1" ht="31.5" hidden="1" customHeight="1" x14ac:dyDescent="0.2">
      <c r="A617" s="192"/>
      <c r="B617" s="172"/>
      <c r="C617" s="265"/>
      <c r="D617" s="172"/>
      <c r="E617" s="172"/>
      <c r="F617" s="172"/>
      <c r="G617" s="195"/>
      <c r="H617" s="258"/>
      <c r="I617" s="258"/>
      <c r="J617" s="258"/>
      <c r="K617" s="258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 t="str">
        <f t="shared" si="57"/>
        <v/>
      </c>
      <c r="AN617" s="269" t="str">
        <f t="shared" si="58"/>
        <v/>
      </c>
      <c r="AO617" s="184"/>
      <c r="AP617" s="185"/>
      <c r="AQ617" s="183" t="str">
        <f t="shared" si="59"/>
        <v/>
      </c>
      <c r="AR617" s="183" t="str">
        <f t="shared" si="60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38"/>
      <c r="BR617" s="238"/>
      <c r="BS617" s="238"/>
      <c r="BT617" s="238"/>
      <c r="BU617" s="238"/>
      <c r="BV617" s="238"/>
      <c r="BW617" s="238"/>
      <c r="BX617" s="187"/>
      <c r="BY617" s="183"/>
      <c r="BZ617" s="183"/>
      <c r="CA617" s="183"/>
      <c r="CB617" s="183"/>
      <c r="CC617" s="183"/>
      <c r="CD617" s="183"/>
      <c r="CE617" s="238"/>
      <c r="CF617" s="238" t="str">
        <f t="shared" si="61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0"/>
      <c r="CX617" s="230"/>
      <c r="CY617" s="230"/>
      <c r="CZ617" s="230"/>
      <c r="DA617" s="230"/>
      <c r="DB617" s="221" t="str">
        <f>IFERROR((AM617-L617)/L617,"")</f>
        <v/>
      </c>
      <c r="DC617" s="231">
        <f t="shared" si="62"/>
        <v>0</v>
      </c>
      <c r="DD617" s="15">
        <f>SUM(BH617:BP617,AV617:BD617)</f>
        <v>0</v>
      </c>
      <c r="DE617" s="258" t="str">
        <f>IFERROR(ROUND(DD617/K617,0),"")</f>
        <v/>
      </c>
      <c r="DF617" s="258" t="str">
        <f>IFERROR(ROUND(CO617/AQ617,1),"")</f>
        <v/>
      </c>
      <c r="DG617" s="231" t="str">
        <f t="shared" si="63"/>
        <v/>
      </c>
      <c r="DH617" s="225" t="str">
        <f t="shared" si="64"/>
        <v/>
      </c>
      <c r="DJ617" s="15" t="str">
        <f>IFERROR(#REF!-AO617,"")</f>
        <v/>
      </c>
      <c r="DL617" s="274" t="str">
        <f>IFERROR(#REF!-L617,"")</f>
        <v/>
      </c>
      <c r="DM617" s="238" t="e">
        <f>IF(#REF!&gt;AP617,0,1)</f>
        <v>#REF!</v>
      </c>
      <c r="DN617" s="238">
        <f>IF(AN617&lt;M617,0,1)</f>
        <v>1</v>
      </c>
      <c r="DO617" s="238">
        <f>IF(AN617&gt;N617,0,1)</f>
        <v>1</v>
      </c>
      <c r="DP617" s="238"/>
      <c r="DQ617" s="238"/>
      <c r="DR617" s="238"/>
      <c r="DS617" s="238"/>
      <c r="DT617" s="238"/>
      <c r="DU617" s="238"/>
      <c r="DV617" s="238"/>
      <c r="DW617" s="238"/>
      <c r="DX617" s="238"/>
      <c r="DY617" s="238"/>
      <c r="DZ617" s="238"/>
      <c r="EA617" s="238"/>
      <c r="EB617" s="238"/>
      <c r="EC617" s="238"/>
      <c r="ED617" s="238"/>
      <c r="EE617" s="238"/>
      <c r="EF617" s="238"/>
      <c r="EG617" s="238"/>
      <c r="EH617" s="238"/>
    </row>
    <row r="618" spans="1:138" s="196" customFormat="1" ht="31.5" hidden="1" customHeight="1" x14ac:dyDescent="0.2">
      <c r="A618" s="192"/>
      <c r="B618" s="172"/>
      <c r="C618" s="265"/>
      <c r="D618" s="172"/>
      <c r="E618" s="172"/>
      <c r="F618" s="172"/>
      <c r="G618" s="195"/>
      <c r="H618" s="258"/>
      <c r="I618" s="258"/>
      <c r="J618" s="258"/>
      <c r="K618" s="258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 t="str">
        <f t="shared" si="57"/>
        <v/>
      </c>
      <c r="AN618" s="269" t="str">
        <f t="shared" si="58"/>
        <v/>
      </c>
      <c r="AO618" s="184"/>
      <c r="AP618" s="185"/>
      <c r="AQ618" s="183" t="str">
        <f t="shared" si="59"/>
        <v/>
      </c>
      <c r="AR618" s="183" t="str">
        <f t="shared" si="60"/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38"/>
      <c r="BR618" s="238"/>
      <c r="BS618" s="238"/>
      <c r="BT618" s="238"/>
      <c r="BU618" s="238"/>
      <c r="BV618" s="238"/>
      <c r="BW618" s="238"/>
      <c r="BX618" s="187"/>
      <c r="BY618" s="183"/>
      <c r="BZ618" s="183"/>
      <c r="CA618" s="183"/>
      <c r="CB618" s="183"/>
      <c r="CC618" s="183"/>
      <c r="CD618" s="183"/>
      <c r="CE618" s="238"/>
      <c r="CF618" s="238" t="str">
        <f t="shared" si="61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0"/>
      <c r="CX618" s="230"/>
      <c r="CY618" s="230"/>
      <c r="CZ618" s="230"/>
      <c r="DA618" s="230"/>
      <c r="DB618" s="221" t="str">
        <f>IFERROR((AM618-L618)/L618,"")</f>
        <v/>
      </c>
      <c r="DC618" s="231">
        <f t="shared" si="62"/>
        <v>0</v>
      </c>
      <c r="DD618" s="15">
        <f>SUM(BH618:BP618,AV618:BD618)</f>
        <v>0</v>
      </c>
      <c r="DE618" s="258" t="str">
        <f>IFERROR(ROUND(DD618/K618,0),"")</f>
        <v/>
      </c>
      <c r="DF618" s="258" t="str">
        <f>IFERROR(ROUND(CO618/AQ618,1),"")</f>
        <v/>
      </c>
      <c r="DG618" s="231" t="str">
        <f t="shared" si="63"/>
        <v/>
      </c>
      <c r="DH618" s="225" t="str">
        <f t="shared" si="64"/>
        <v/>
      </c>
      <c r="DJ618" s="15" t="str">
        <f>IFERROR(#REF!-AO618,"")</f>
        <v/>
      </c>
      <c r="DL618" s="274" t="str">
        <f>IFERROR(#REF!-L618,"")</f>
        <v/>
      </c>
      <c r="DM618" s="238" t="e">
        <f>IF(#REF!&gt;AP618,0,1)</f>
        <v>#REF!</v>
      </c>
      <c r="DN618" s="238">
        <f>IF(AN618&lt;M618,0,1)</f>
        <v>1</v>
      </c>
      <c r="DO618" s="238">
        <f>IF(AN618&gt;N618,0,1)</f>
        <v>1</v>
      </c>
      <c r="DP618" s="238"/>
      <c r="DQ618" s="238"/>
      <c r="DR618" s="238"/>
      <c r="DS618" s="238"/>
      <c r="DT618" s="238"/>
      <c r="DU618" s="238"/>
      <c r="DV618" s="238"/>
      <c r="DW618" s="238"/>
      <c r="DX618" s="238"/>
      <c r="DY618" s="238"/>
      <c r="DZ618" s="238"/>
      <c r="EA618" s="238"/>
      <c r="EB618" s="238"/>
      <c r="EC618" s="238"/>
      <c r="ED618" s="238"/>
      <c r="EE618" s="238"/>
      <c r="EF618" s="238"/>
      <c r="EG618" s="238"/>
      <c r="EH618" s="238"/>
    </row>
    <row r="619" spans="1:138" s="196" customFormat="1" ht="31.5" hidden="1" customHeight="1" x14ac:dyDescent="0.2">
      <c r="A619" s="192"/>
      <c r="B619" s="172"/>
      <c r="C619" s="265"/>
      <c r="D619" s="172"/>
      <c r="E619" s="172"/>
      <c r="F619" s="172"/>
      <c r="G619" s="195"/>
      <c r="H619" s="258"/>
      <c r="I619" s="258"/>
      <c r="J619" s="258"/>
      <c r="K619" s="258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 t="str">
        <f t="shared" si="57"/>
        <v/>
      </c>
      <c r="AN619" s="269" t="str">
        <f t="shared" si="58"/>
        <v/>
      </c>
      <c r="AO619" s="184"/>
      <c r="AP619" s="185"/>
      <c r="AQ619" s="183" t="str">
        <f t="shared" si="59"/>
        <v/>
      </c>
      <c r="AR619" s="183" t="str">
        <f t="shared" si="60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38"/>
      <c r="BR619" s="238"/>
      <c r="BS619" s="238"/>
      <c r="BT619" s="238"/>
      <c r="BU619" s="238"/>
      <c r="BV619" s="238"/>
      <c r="BW619" s="238"/>
      <c r="BX619" s="187"/>
      <c r="BY619" s="183"/>
      <c r="BZ619" s="183"/>
      <c r="CA619" s="183"/>
      <c r="CB619" s="183"/>
      <c r="CC619" s="183"/>
      <c r="CD619" s="183"/>
      <c r="CE619" s="238"/>
      <c r="CF619" s="238" t="str">
        <f t="shared" si="61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0"/>
      <c r="CX619" s="230"/>
      <c r="CY619" s="230"/>
      <c r="CZ619" s="230"/>
      <c r="DA619" s="230"/>
      <c r="DB619" s="221" t="str">
        <f>IFERROR((AM619-L619)/L619,"")</f>
        <v/>
      </c>
      <c r="DC619" s="231">
        <f t="shared" si="62"/>
        <v>0</v>
      </c>
      <c r="DD619" s="15">
        <f>SUM(BH619:BP619,AV619:BD619)</f>
        <v>0</v>
      </c>
      <c r="DE619" s="258" t="str">
        <f>IFERROR(ROUND(DD619/K619,0),"")</f>
        <v/>
      </c>
      <c r="DF619" s="258" t="str">
        <f>IFERROR(ROUND(CO619/AQ619,1),"")</f>
        <v/>
      </c>
      <c r="DG619" s="231" t="str">
        <f t="shared" si="63"/>
        <v/>
      </c>
      <c r="DH619" s="225" t="str">
        <f t="shared" si="64"/>
        <v/>
      </c>
      <c r="DJ619" s="15" t="str">
        <f>IFERROR(#REF!-AO619,"")</f>
        <v/>
      </c>
      <c r="DL619" s="274" t="str">
        <f>IFERROR(#REF!-L619,"")</f>
        <v/>
      </c>
      <c r="DM619" s="238" t="e">
        <f>IF(#REF!&gt;AP619,0,1)</f>
        <v>#REF!</v>
      </c>
      <c r="DN619" s="238">
        <f>IF(AN619&lt;M619,0,1)</f>
        <v>1</v>
      </c>
      <c r="DO619" s="238">
        <f>IF(AN619&gt;N619,0,1)</f>
        <v>1</v>
      </c>
      <c r="DP619" s="238"/>
      <c r="DQ619" s="238"/>
      <c r="DR619" s="238"/>
      <c r="DS619" s="238"/>
      <c r="DT619" s="238"/>
      <c r="DU619" s="238"/>
      <c r="DV619" s="238"/>
      <c r="DW619" s="238"/>
      <c r="DX619" s="238"/>
      <c r="DY619" s="238"/>
      <c r="DZ619" s="238"/>
      <c r="EA619" s="238"/>
      <c r="EB619" s="238"/>
      <c r="EC619" s="238"/>
      <c r="ED619" s="238"/>
      <c r="EE619" s="238"/>
      <c r="EF619" s="238"/>
      <c r="EG619" s="238"/>
      <c r="EH619" s="238"/>
    </row>
    <row r="620" spans="1:138" s="196" customFormat="1" ht="31.5" hidden="1" customHeight="1" x14ac:dyDescent="0.2">
      <c r="A620" s="192"/>
      <c r="B620" s="172"/>
      <c r="C620" s="265"/>
      <c r="D620" s="172"/>
      <c r="E620" s="172"/>
      <c r="F620" s="172"/>
      <c r="G620" s="195"/>
      <c r="H620" s="258"/>
      <c r="I620" s="258"/>
      <c r="J620" s="258"/>
      <c r="K620" s="258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 t="str">
        <f t="shared" si="57"/>
        <v/>
      </c>
      <c r="AN620" s="269" t="str">
        <f t="shared" si="58"/>
        <v/>
      </c>
      <c r="AO620" s="184"/>
      <c r="AP620" s="185"/>
      <c r="AQ620" s="183" t="str">
        <f t="shared" si="59"/>
        <v/>
      </c>
      <c r="AR620" s="183" t="str">
        <f t="shared" si="60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38"/>
      <c r="BR620" s="238"/>
      <c r="BS620" s="238"/>
      <c r="BT620" s="238"/>
      <c r="BU620" s="238"/>
      <c r="BV620" s="238"/>
      <c r="BW620" s="238"/>
      <c r="BX620" s="187"/>
      <c r="BY620" s="183"/>
      <c r="BZ620" s="183"/>
      <c r="CA620" s="183"/>
      <c r="CB620" s="183"/>
      <c r="CC620" s="183"/>
      <c r="CD620" s="183"/>
      <c r="CE620" s="238"/>
      <c r="CF620" s="238" t="str">
        <f t="shared" si="61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0"/>
      <c r="CX620" s="230"/>
      <c r="CY620" s="230"/>
      <c r="CZ620" s="230"/>
      <c r="DA620" s="230"/>
      <c r="DB620" s="221" t="str">
        <f>IFERROR((AM620-L620)/L620,"")</f>
        <v/>
      </c>
      <c r="DC620" s="231">
        <f t="shared" si="62"/>
        <v>0</v>
      </c>
      <c r="DD620" s="15">
        <f>SUM(BH620:BP620,AV620:BD620)</f>
        <v>0</v>
      </c>
      <c r="DE620" s="258" t="str">
        <f>IFERROR(ROUND(DD620/K620,0),"")</f>
        <v/>
      </c>
      <c r="DF620" s="258" t="str">
        <f>IFERROR(ROUND(CO620/AQ620,1),"")</f>
        <v/>
      </c>
      <c r="DG620" s="231" t="str">
        <f t="shared" si="63"/>
        <v/>
      </c>
      <c r="DH620" s="225" t="str">
        <f t="shared" si="64"/>
        <v/>
      </c>
      <c r="DJ620" s="15" t="str">
        <f>IFERROR(#REF!-AO620,"")</f>
        <v/>
      </c>
      <c r="DL620" s="274" t="str">
        <f>IFERROR(#REF!-L620,"")</f>
        <v/>
      </c>
      <c r="DM620" s="238" t="e">
        <f>IF(#REF!&gt;AP620,0,1)</f>
        <v>#REF!</v>
      </c>
      <c r="DN620" s="238">
        <f>IF(AN620&lt;M620,0,1)</f>
        <v>1</v>
      </c>
      <c r="DO620" s="238">
        <f>IF(AN620&gt;N620,0,1)</f>
        <v>1</v>
      </c>
      <c r="DP620" s="238"/>
      <c r="DQ620" s="238"/>
      <c r="DR620" s="238"/>
      <c r="DS620" s="238"/>
      <c r="DT620" s="238"/>
      <c r="DU620" s="238"/>
      <c r="DV620" s="238"/>
      <c r="DW620" s="238"/>
      <c r="DX620" s="238"/>
      <c r="DY620" s="238"/>
      <c r="DZ620" s="238"/>
      <c r="EA620" s="238"/>
      <c r="EB620" s="238"/>
      <c r="EC620" s="238"/>
      <c r="ED620" s="238"/>
      <c r="EE620" s="238"/>
      <c r="EF620" s="238"/>
      <c r="EG620" s="238"/>
      <c r="EH620" s="238"/>
    </row>
    <row r="621" spans="1:138" s="196" customFormat="1" ht="31.5" hidden="1" customHeight="1" x14ac:dyDescent="0.2">
      <c r="A621" s="192"/>
      <c r="B621" s="172"/>
      <c r="C621" s="265"/>
      <c r="D621" s="172"/>
      <c r="E621" s="172"/>
      <c r="F621" s="172"/>
      <c r="G621" s="195"/>
      <c r="H621" s="258"/>
      <c r="I621" s="258"/>
      <c r="J621" s="258"/>
      <c r="K621" s="258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 t="str">
        <f t="shared" si="57"/>
        <v/>
      </c>
      <c r="AN621" s="269" t="str">
        <f t="shared" si="58"/>
        <v/>
      </c>
      <c r="AO621" s="184"/>
      <c r="AP621" s="185"/>
      <c r="AQ621" s="183" t="str">
        <f t="shared" si="59"/>
        <v/>
      </c>
      <c r="AR621" s="183" t="str">
        <f t="shared" si="60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38"/>
      <c r="BR621" s="238"/>
      <c r="BS621" s="238"/>
      <c r="BT621" s="238"/>
      <c r="BU621" s="238"/>
      <c r="BV621" s="238"/>
      <c r="BW621" s="238"/>
      <c r="BX621" s="187"/>
      <c r="BY621" s="183"/>
      <c r="BZ621" s="183"/>
      <c r="CA621" s="183"/>
      <c r="CB621" s="183"/>
      <c r="CC621" s="183"/>
      <c r="CD621" s="183"/>
      <c r="CE621" s="238"/>
      <c r="CF621" s="238" t="str">
        <f t="shared" si="61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0"/>
      <c r="CX621" s="230"/>
      <c r="CY621" s="230"/>
      <c r="CZ621" s="230"/>
      <c r="DA621" s="230"/>
      <c r="DB621" s="221" t="str">
        <f>IFERROR((AM621-L621)/L621,"")</f>
        <v/>
      </c>
      <c r="DC621" s="231">
        <f t="shared" si="62"/>
        <v>0</v>
      </c>
      <c r="DD621" s="15">
        <f>SUM(BH621:BP621,AV621:BD621)</f>
        <v>0</v>
      </c>
      <c r="DE621" s="258" t="str">
        <f>IFERROR(ROUND(DD621/K621,0),"")</f>
        <v/>
      </c>
      <c r="DF621" s="258" t="str">
        <f>IFERROR(ROUND(CO621/AQ621,1),"")</f>
        <v/>
      </c>
      <c r="DG621" s="231" t="str">
        <f t="shared" si="63"/>
        <v/>
      </c>
      <c r="DH621" s="225" t="str">
        <f t="shared" si="64"/>
        <v/>
      </c>
      <c r="DJ621" s="15" t="str">
        <f>IFERROR(#REF!-AO621,"")</f>
        <v/>
      </c>
      <c r="DL621" s="274" t="str">
        <f>IFERROR(#REF!-L621,"")</f>
        <v/>
      </c>
      <c r="DM621" s="238" t="e">
        <f>IF(#REF!&gt;AP621,0,1)</f>
        <v>#REF!</v>
      </c>
      <c r="DN621" s="238">
        <f>IF(AN621&lt;M621,0,1)</f>
        <v>1</v>
      </c>
      <c r="DO621" s="238">
        <f>IF(AN621&gt;N621,0,1)</f>
        <v>1</v>
      </c>
      <c r="DP621" s="238"/>
      <c r="DQ621" s="238"/>
      <c r="DR621" s="238"/>
      <c r="DS621" s="238"/>
      <c r="DT621" s="238"/>
      <c r="DU621" s="238"/>
      <c r="DV621" s="238"/>
      <c r="DW621" s="238"/>
      <c r="DX621" s="238"/>
      <c r="DY621" s="238"/>
      <c r="DZ621" s="238"/>
      <c r="EA621" s="238"/>
      <c r="EB621" s="238"/>
      <c r="EC621" s="238"/>
      <c r="ED621" s="238"/>
      <c r="EE621" s="238"/>
      <c r="EF621" s="238"/>
      <c r="EG621" s="238"/>
      <c r="EH621" s="238"/>
    </row>
    <row r="622" spans="1:138" s="196" customFormat="1" ht="31.5" hidden="1" customHeight="1" x14ac:dyDescent="0.2">
      <c r="A622" s="192"/>
      <c r="B622" s="172"/>
      <c r="C622" s="265"/>
      <c r="D622" s="172"/>
      <c r="E622" s="172"/>
      <c r="F622" s="172"/>
      <c r="G622" s="195"/>
      <c r="H622" s="258"/>
      <c r="I622" s="258"/>
      <c r="J622" s="258"/>
      <c r="K622" s="258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 t="str">
        <f t="shared" si="57"/>
        <v/>
      </c>
      <c r="AN622" s="269" t="str">
        <f t="shared" si="58"/>
        <v/>
      </c>
      <c r="AO622" s="184"/>
      <c r="AP622" s="185"/>
      <c r="AQ622" s="183" t="str">
        <f t="shared" si="59"/>
        <v/>
      </c>
      <c r="AR622" s="183" t="str">
        <f t="shared" si="60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38"/>
      <c r="BR622" s="238"/>
      <c r="BS622" s="238"/>
      <c r="BT622" s="238"/>
      <c r="BU622" s="238"/>
      <c r="BV622" s="238"/>
      <c r="BW622" s="238"/>
      <c r="BX622" s="187"/>
      <c r="BY622" s="183"/>
      <c r="BZ622" s="183"/>
      <c r="CA622" s="183"/>
      <c r="CB622" s="183"/>
      <c r="CC622" s="183"/>
      <c r="CD622" s="183"/>
      <c r="CE622" s="238"/>
      <c r="CF622" s="238" t="str">
        <f t="shared" si="61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0"/>
      <c r="CX622" s="230"/>
      <c r="CY622" s="230"/>
      <c r="CZ622" s="230"/>
      <c r="DA622" s="230"/>
      <c r="DB622" s="221" t="str">
        <f>IFERROR((AM622-L622)/L622,"")</f>
        <v/>
      </c>
      <c r="DC622" s="231">
        <f t="shared" si="62"/>
        <v>0</v>
      </c>
      <c r="DD622" s="15">
        <f>SUM(BH622:BP622,AV622:BD622)</f>
        <v>0</v>
      </c>
      <c r="DE622" s="258" t="str">
        <f>IFERROR(ROUND(DD622/K622,0),"")</f>
        <v/>
      </c>
      <c r="DF622" s="258" t="str">
        <f>IFERROR(ROUND(CO622/AQ622,1),"")</f>
        <v/>
      </c>
      <c r="DG622" s="231" t="str">
        <f t="shared" si="63"/>
        <v/>
      </c>
      <c r="DH622" s="225" t="str">
        <f t="shared" si="64"/>
        <v/>
      </c>
      <c r="DJ622" s="15" t="str">
        <f>IFERROR(#REF!-AO622,"")</f>
        <v/>
      </c>
      <c r="DL622" s="274" t="str">
        <f>IFERROR(#REF!-L622,"")</f>
        <v/>
      </c>
      <c r="DM622" s="238" t="e">
        <f>IF(#REF!&gt;AP622,0,1)</f>
        <v>#REF!</v>
      </c>
      <c r="DN622" s="238">
        <f>IF(AN622&lt;M622,0,1)</f>
        <v>1</v>
      </c>
      <c r="DO622" s="238">
        <f>IF(AN622&gt;N622,0,1)</f>
        <v>1</v>
      </c>
      <c r="DP622" s="238"/>
      <c r="DQ622" s="238"/>
      <c r="DR622" s="238"/>
      <c r="DS622" s="238"/>
      <c r="DT622" s="238"/>
      <c r="DU622" s="238"/>
      <c r="DV622" s="238"/>
      <c r="DW622" s="238"/>
      <c r="DX622" s="238"/>
      <c r="DY622" s="238"/>
      <c r="DZ622" s="238"/>
      <c r="EA622" s="238"/>
      <c r="EB622" s="238"/>
      <c r="EC622" s="238"/>
      <c r="ED622" s="238"/>
      <c r="EE622" s="238"/>
      <c r="EF622" s="238"/>
      <c r="EG622" s="238"/>
      <c r="EH622" s="238"/>
    </row>
    <row r="623" spans="1:138" s="196" customFormat="1" ht="31.5" hidden="1" customHeight="1" x14ac:dyDescent="0.2">
      <c r="A623" s="192"/>
      <c r="B623" s="172"/>
      <c r="C623" s="265"/>
      <c r="D623" s="172"/>
      <c r="E623" s="172"/>
      <c r="F623" s="172"/>
      <c r="G623" s="195"/>
      <c r="H623" s="258"/>
      <c r="I623" s="258"/>
      <c r="J623" s="258"/>
      <c r="K623" s="258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 t="str">
        <f t="shared" si="57"/>
        <v/>
      </c>
      <c r="AN623" s="269" t="str">
        <f t="shared" si="58"/>
        <v/>
      </c>
      <c r="AO623" s="184"/>
      <c r="AP623" s="185"/>
      <c r="AQ623" s="183" t="str">
        <f t="shared" si="59"/>
        <v/>
      </c>
      <c r="AR623" s="183" t="str">
        <f t="shared" si="60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38"/>
      <c r="BR623" s="238"/>
      <c r="BS623" s="238"/>
      <c r="BT623" s="238"/>
      <c r="BU623" s="238"/>
      <c r="BV623" s="238"/>
      <c r="BW623" s="238"/>
      <c r="BX623" s="187"/>
      <c r="BY623" s="183"/>
      <c r="BZ623" s="183"/>
      <c r="CA623" s="183"/>
      <c r="CB623" s="183"/>
      <c r="CC623" s="183"/>
      <c r="CD623" s="183"/>
      <c r="CE623" s="238"/>
      <c r="CF623" s="238" t="str">
        <f t="shared" si="61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0"/>
      <c r="CX623" s="230"/>
      <c r="CY623" s="230"/>
      <c r="CZ623" s="230"/>
      <c r="DA623" s="230"/>
      <c r="DB623" s="221" t="str">
        <f>IFERROR((AM623-L623)/L623,"")</f>
        <v/>
      </c>
      <c r="DC623" s="231">
        <f t="shared" si="62"/>
        <v>0</v>
      </c>
      <c r="DD623" s="15">
        <f>SUM(BH623:BP623,AV623:BD623)</f>
        <v>0</v>
      </c>
      <c r="DE623" s="258" t="str">
        <f>IFERROR(ROUND(DD623/K623,0),"")</f>
        <v/>
      </c>
      <c r="DF623" s="258" t="str">
        <f>IFERROR(ROUND(CO623/AQ623,1),"")</f>
        <v/>
      </c>
      <c r="DG623" s="231" t="str">
        <f t="shared" si="63"/>
        <v/>
      </c>
      <c r="DH623" s="225" t="str">
        <f t="shared" si="64"/>
        <v/>
      </c>
      <c r="DJ623" s="15" t="str">
        <f>IFERROR(#REF!-AO623,"")</f>
        <v/>
      </c>
      <c r="DL623" s="274" t="str">
        <f>IFERROR(#REF!-L623,"")</f>
        <v/>
      </c>
      <c r="DM623" s="238" t="e">
        <f>IF(#REF!&gt;AP623,0,1)</f>
        <v>#REF!</v>
      </c>
      <c r="DN623" s="238">
        <f>IF(AN623&lt;M623,0,1)</f>
        <v>1</v>
      </c>
      <c r="DO623" s="238">
        <f>IF(AN623&gt;N623,0,1)</f>
        <v>1</v>
      </c>
      <c r="DP623" s="238"/>
      <c r="DQ623" s="238"/>
      <c r="DR623" s="238"/>
      <c r="DS623" s="238"/>
      <c r="DT623" s="238"/>
      <c r="DU623" s="238"/>
      <c r="DV623" s="238"/>
      <c r="DW623" s="238"/>
      <c r="DX623" s="238"/>
      <c r="DY623" s="238"/>
      <c r="DZ623" s="238"/>
      <c r="EA623" s="238"/>
      <c r="EB623" s="238"/>
      <c r="EC623" s="238"/>
      <c r="ED623" s="238"/>
      <c r="EE623" s="238"/>
      <c r="EF623" s="238"/>
      <c r="EG623" s="238"/>
      <c r="EH623" s="238"/>
    </row>
    <row r="624" spans="1:138" s="196" customFormat="1" ht="31.5" hidden="1" customHeight="1" x14ac:dyDescent="0.2">
      <c r="A624" s="192"/>
      <c r="B624" s="172"/>
      <c r="C624" s="265"/>
      <c r="D624" s="172"/>
      <c r="E624" s="172"/>
      <c r="F624" s="172"/>
      <c r="G624" s="195"/>
      <c r="H624" s="258"/>
      <c r="I624" s="258"/>
      <c r="J624" s="258"/>
      <c r="K624" s="258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 t="str">
        <f t="shared" si="57"/>
        <v/>
      </c>
      <c r="AN624" s="269" t="str">
        <f t="shared" si="58"/>
        <v/>
      </c>
      <c r="AO624" s="184"/>
      <c r="AP624" s="185"/>
      <c r="AQ624" s="183" t="str">
        <f t="shared" si="59"/>
        <v/>
      </c>
      <c r="AR624" s="183" t="str">
        <f t="shared" si="60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38"/>
      <c r="BR624" s="238"/>
      <c r="BS624" s="238"/>
      <c r="BT624" s="238"/>
      <c r="BU624" s="238"/>
      <c r="BV624" s="238"/>
      <c r="BW624" s="238"/>
      <c r="BX624" s="187"/>
      <c r="BY624" s="183"/>
      <c r="BZ624" s="183"/>
      <c r="CA624" s="183"/>
      <c r="CB624" s="183"/>
      <c r="CC624" s="183"/>
      <c r="CD624" s="183"/>
      <c r="CE624" s="238"/>
      <c r="CF624" s="238" t="str">
        <f t="shared" si="61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0"/>
      <c r="CX624" s="230"/>
      <c r="CY624" s="230"/>
      <c r="CZ624" s="230"/>
      <c r="DA624" s="230"/>
      <c r="DB624" s="221" t="str">
        <f>IFERROR((AM624-L624)/L624,"")</f>
        <v/>
      </c>
      <c r="DC624" s="231">
        <f t="shared" si="62"/>
        <v>0</v>
      </c>
      <c r="DD624" s="15">
        <f>SUM(BH624:BP624,AV624:BD624)</f>
        <v>0</v>
      </c>
      <c r="DE624" s="258" t="str">
        <f>IFERROR(ROUND(DD624/K624,0),"")</f>
        <v/>
      </c>
      <c r="DF624" s="258" t="str">
        <f>IFERROR(ROUND(CO624/AQ624,1),"")</f>
        <v/>
      </c>
      <c r="DG624" s="231" t="str">
        <f t="shared" si="63"/>
        <v/>
      </c>
      <c r="DH624" s="225" t="str">
        <f t="shared" si="64"/>
        <v/>
      </c>
      <c r="DJ624" s="15" t="str">
        <f>IFERROR(#REF!-AO624,"")</f>
        <v/>
      </c>
      <c r="DL624" s="274" t="str">
        <f>IFERROR(#REF!-L624,"")</f>
        <v/>
      </c>
      <c r="DM624" s="238" t="e">
        <f>IF(#REF!&gt;AP624,0,1)</f>
        <v>#REF!</v>
      </c>
      <c r="DN624" s="238">
        <f>IF(AN624&lt;M624,0,1)</f>
        <v>1</v>
      </c>
      <c r="DO624" s="238">
        <f>IF(AN624&gt;N624,0,1)</f>
        <v>1</v>
      </c>
      <c r="DP624" s="238"/>
      <c r="DQ624" s="238"/>
      <c r="DR624" s="238"/>
      <c r="DS624" s="238"/>
      <c r="DT624" s="238"/>
      <c r="DU624" s="238"/>
      <c r="DV624" s="238"/>
      <c r="DW624" s="238"/>
      <c r="DX624" s="238"/>
      <c r="DY624" s="238"/>
      <c r="DZ624" s="238"/>
      <c r="EA624" s="238"/>
      <c r="EB624" s="238"/>
      <c r="EC624" s="238"/>
      <c r="ED624" s="238"/>
      <c r="EE624" s="238"/>
      <c r="EF624" s="238"/>
      <c r="EG624" s="238"/>
      <c r="EH624" s="238"/>
    </row>
    <row r="625" spans="1:138" s="196" customFormat="1" ht="31.5" hidden="1" customHeight="1" x14ac:dyDescent="0.2">
      <c r="A625" s="192"/>
      <c r="B625" s="172"/>
      <c r="C625" s="265"/>
      <c r="D625" s="172"/>
      <c r="E625" s="172"/>
      <c r="F625" s="172"/>
      <c r="G625" s="195"/>
      <c r="H625" s="258"/>
      <c r="I625" s="258"/>
      <c r="J625" s="258"/>
      <c r="K625" s="258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 t="str">
        <f t="shared" si="57"/>
        <v/>
      </c>
      <c r="AN625" s="269" t="str">
        <f t="shared" si="58"/>
        <v/>
      </c>
      <c r="AO625" s="184"/>
      <c r="AP625" s="185"/>
      <c r="AQ625" s="183" t="str">
        <f t="shared" si="59"/>
        <v/>
      </c>
      <c r="AR625" s="183" t="str">
        <f t="shared" si="60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38"/>
      <c r="BR625" s="238"/>
      <c r="BS625" s="238"/>
      <c r="BT625" s="238"/>
      <c r="BU625" s="238"/>
      <c r="BV625" s="238"/>
      <c r="BW625" s="238"/>
      <c r="BX625" s="187"/>
      <c r="BY625" s="183"/>
      <c r="BZ625" s="183"/>
      <c r="CA625" s="183"/>
      <c r="CB625" s="183"/>
      <c r="CC625" s="183"/>
      <c r="CD625" s="183"/>
      <c r="CE625" s="238"/>
      <c r="CF625" s="238" t="str">
        <f t="shared" si="61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0"/>
      <c r="CX625" s="230"/>
      <c r="CY625" s="230"/>
      <c r="CZ625" s="230"/>
      <c r="DA625" s="230"/>
      <c r="DB625" s="221" t="str">
        <f>IFERROR((AM625-L625)/L625,"")</f>
        <v/>
      </c>
      <c r="DC625" s="231">
        <f t="shared" si="62"/>
        <v>0</v>
      </c>
      <c r="DD625" s="15">
        <f>SUM(BH625:BP625,AV625:BD625)</f>
        <v>0</v>
      </c>
      <c r="DE625" s="258" t="str">
        <f>IFERROR(ROUND(DD625/K625,0),"")</f>
        <v/>
      </c>
      <c r="DF625" s="258" t="str">
        <f>IFERROR(ROUND(CO625/AQ625,1),"")</f>
        <v/>
      </c>
      <c r="DG625" s="231" t="str">
        <f t="shared" si="63"/>
        <v/>
      </c>
      <c r="DH625" s="225" t="str">
        <f t="shared" si="64"/>
        <v/>
      </c>
      <c r="DJ625" s="15" t="str">
        <f>IFERROR(#REF!-AO625,"")</f>
        <v/>
      </c>
      <c r="DL625" s="274" t="str">
        <f>IFERROR(#REF!-L625,"")</f>
        <v/>
      </c>
      <c r="DM625" s="238" t="e">
        <f>IF(#REF!&gt;AP625,0,1)</f>
        <v>#REF!</v>
      </c>
      <c r="DN625" s="238">
        <f>IF(AN625&lt;M625,0,1)</f>
        <v>1</v>
      </c>
      <c r="DO625" s="238">
        <f>IF(AN625&gt;N625,0,1)</f>
        <v>1</v>
      </c>
      <c r="DP625" s="238"/>
      <c r="DQ625" s="238"/>
      <c r="DR625" s="238"/>
      <c r="DS625" s="238"/>
      <c r="DT625" s="238"/>
      <c r="DU625" s="238"/>
      <c r="DV625" s="238"/>
      <c r="DW625" s="238"/>
      <c r="DX625" s="238"/>
      <c r="DY625" s="238"/>
      <c r="DZ625" s="238"/>
      <c r="EA625" s="238"/>
      <c r="EB625" s="238"/>
      <c r="EC625" s="238"/>
      <c r="ED625" s="238"/>
      <c r="EE625" s="238"/>
      <c r="EF625" s="238"/>
      <c r="EG625" s="238"/>
      <c r="EH625" s="238"/>
    </row>
    <row r="626" spans="1:138" s="196" customFormat="1" ht="31.5" hidden="1" customHeight="1" x14ac:dyDescent="0.2">
      <c r="A626" s="192"/>
      <c r="B626" s="172"/>
      <c r="C626" s="265"/>
      <c r="D626" s="172"/>
      <c r="E626" s="172"/>
      <c r="F626" s="172"/>
      <c r="G626" s="195"/>
      <c r="H626" s="258"/>
      <c r="I626" s="258"/>
      <c r="J626" s="258"/>
      <c r="K626" s="258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 t="str">
        <f t="shared" si="57"/>
        <v/>
      </c>
      <c r="AN626" s="269" t="str">
        <f t="shared" si="58"/>
        <v/>
      </c>
      <c r="AO626" s="184"/>
      <c r="AP626" s="185"/>
      <c r="AQ626" s="183" t="str">
        <f t="shared" si="59"/>
        <v/>
      </c>
      <c r="AR626" s="183" t="str">
        <f t="shared" si="60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38"/>
      <c r="BR626" s="238"/>
      <c r="BS626" s="238"/>
      <c r="BT626" s="238"/>
      <c r="BU626" s="238"/>
      <c r="BV626" s="238"/>
      <c r="BW626" s="238"/>
      <c r="BX626" s="187"/>
      <c r="BY626" s="183"/>
      <c r="BZ626" s="183"/>
      <c r="CA626" s="183"/>
      <c r="CB626" s="183"/>
      <c r="CC626" s="183"/>
      <c r="CD626" s="183"/>
      <c r="CE626" s="238"/>
      <c r="CF626" s="238" t="str">
        <f t="shared" si="61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0"/>
      <c r="CX626" s="230"/>
      <c r="CY626" s="230"/>
      <c r="CZ626" s="230"/>
      <c r="DA626" s="230"/>
      <c r="DB626" s="221" t="str">
        <f>IFERROR((AM626-L626)/L626,"")</f>
        <v/>
      </c>
      <c r="DC626" s="231">
        <f t="shared" si="62"/>
        <v>0</v>
      </c>
      <c r="DD626" s="15">
        <f>SUM(BH626:BP626,AV626:BD626)</f>
        <v>0</v>
      </c>
      <c r="DE626" s="258" t="str">
        <f>IFERROR(ROUND(DD626/K626,0),"")</f>
        <v/>
      </c>
      <c r="DF626" s="258" t="str">
        <f>IFERROR(ROUND(CO626/AQ626,1),"")</f>
        <v/>
      </c>
      <c r="DG626" s="231" t="str">
        <f t="shared" si="63"/>
        <v/>
      </c>
      <c r="DH626" s="225" t="str">
        <f t="shared" si="64"/>
        <v/>
      </c>
      <c r="DJ626" s="15" t="str">
        <f>IFERROR(#REF!-AO626,"")</f>
        <v/>
      </c>
      <c r="DL626" s="274" t="str">
        <f>IFERROR(#REF!-L626,"")</f>
        <v/>
      </c>
      <c r="DM626" s="238" t="e">
        <f>IF(#REF!&gt;AP626,0,1)</f>
        <v>#REF!</v>
      </c>
      <c r="DN626" s="238">
        <f>IF(AN626&lt;M626,0,1)</f>
        <v>1</v>
      </c>
      <c r="DO626" s="238">
        <f>IF(AN626&gt;N626,0,1)</f>
        <v>1</v>
      </c>
      <c r="DP626" s="238"/>
      <c r="DQ626" s="238"/>
      <c r="DR626" s="238"/>
      <c r="DS626" s="238"/>
      <c r="DT626" s="238"/>
      <c r="DU626" s="238"/>
      <c r="DV626" s="238"/>
      <c r="DW626" s="238"/>
      <c r="DX626" s="238"/>
      <c r="DY626" s="238"/>
      <c r="DZ626" s="238"/>
      <c r="EA626" s="238"/>
      <c r="EB626" s="238"/>
      <c r="EC626" s="238"/>
      <c r="ED626" s="238"/>
      <c r="EE626" s="238"/>
      <c r="EF626" s="238"/>
      <c r="EG626" s="238"/>
      <c r="EH626" s="238"/>
    </row>
    <row r="627" spans="1:138" s="196" customFormat="1" ht="31.5" hidden="1" customHeight="1" x14ac:dyDescent="0.2">
      <c r="A627" s="192"/>
      <c r="B627" s="172"/>
      <c r="C627" s="265"/>
      <c r="D627" s="172"/>
      <c r="E627" s="172"/>
      <c r="F627" s="172"/>
      <c r="G627" s="195"/>
      <c r="H627" s="258"/>
      <c r="I627" s="258"/>
      <c r="J627" s="258"/>
      <c r="K627" s="258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 t="str">
        <f t="shared" si="57"/>
        <v/>
      </c>
      <c r="AN627" s="269" t="str">
        <f t="shared" si="58"/>
        <v/>
      </c>
      <c r="AO627" s="184"/>
      <c r="AP627" s="185"/>
      <c r="AQ627" s="183" t="str">
        <f t="shared" si="59"/>
        <v/>
      </c>
      <c r="AR627" s="183" t="str">
        <f t="shared" si="60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38"/>
      <c r="BR627" s="238"/>
      <c r="BS627" s="238"/>
      <c r="BT627" s="238"/>
      <c r="BU627" s="238"/>
      <c r="BV627" s="238"/>
      <c r="BW627" s="238"/>
      <c r="BX627" s="187"/>
      <c r="BY627" s="183"/>
      <c r="BZ627" s="183"/>
      <c r="CA627" s="183"/>
      <c r="CB627" s="183"/>
      <c r="CC627" s="183"/>
      <c r="CD627" s="183"/>
      <c r="CE627" s="238"/>
      <c r="CF627" s="238" t="str">
        <f t="shared" si="61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0"/>
      <c r="CX627" s="230"/>
      <c r="CY627" s="230"/>
      <c r="CZ627" s="230"/>
      <c r="DA627" s="230"/>
      <c r="DB627" s="221" t="str">
        <f>IFERROR((AM627-L627)/L627,"")</f>
        <v/>
      </c>
      <c r="DC627" s="231">
        <f t="shared" si="62"/>
        <v>0</v>
      </c>
      <c r="DD627" s="15">
        <f>SUM(BH627:BP627,AV627:BD627)</f>
        <v>0</v>
      </c>
      <c r="DE627" s="258" t="str">
        <f>IFERROR(ROUND(DD627/K627,0),"")</f>
        <v/>
      </c>
      <c r="DF627" s="258" t="str">
        <f>IFERROR(ROUND(CO627/AQ627,1),"")</f>
        <v/>
      </c>
      <c r="DG627" s="231" t="str">
        <f t="shared" si="63"/>
        <v/>
      </c>
      <c r="DH627" s="225" t="str">
        <f t="shared" si="64"/>
        <v/>
      </c>
      <c r="DJ627" s="15" t="str">
        <f>IFERROR(#REF!-AO627,"")</f>
        <v/>
      </c>
      <c r="DL627" s="274" t="str">
        <f>IFERROR(#REF!-L627,"")</f>
        <v/>
      </c>
      <c r="DM627" s="238" t="e">
        <f>IF(#REF!&gt;AP627,0,1)</f>
        <v>#REF!</v>
      </c>
      <c r="DN627" s="238">
        <f>IF(AN627&lt;M627,0,1)</f>
        <v>1</v>
      </c>
      <c r="DO627" s="238">
        <f>IF(AN627&gt;N627,0,1)</f>
        <v>1</v>
      </c>
      <c r="DP627" s="238"/>
      <c r="DQ627" s="238"/>
      <c r="DR627" s="238"/>
      <c r="DS627" s="238"/>
      <c r="DT627" s="238"/>
      <c r="DU627" s="238"/>
      <c r="DV627" s="238"/>
      <c r="DW627" s="238"/>
      <c r="DX627" s="238"/>
      <c r="DY627" s="238"/>
      <c r="DZ627" s="238"/>
      <c r="EA627" s="238"/>
      <c r="EB627" s="238"/>
      <c r="EC627" s="238"/>
      <c r="ED627" s="238"/>
      <c r="EE627" s="238"/>
      <c r="EF627" s="238"/>
      <c r="EG627" s="238"/>
      <c r="EH627" s="238"/>
    </row>
    <row r="628" spans="1:138" s="196" customFormat="1" ht="31.5" hidden="1" customHeight="1" x14ac:dyDescent="0.2">
      <c r="A628" s="192"/>
      <c r="B628" s="172"/>
      <c r="C628" s="265"/>
      <c r="D628" s="172"/>
      <c r="E628" s="172"/>
      <c r="F628" s="172"/>
      <c r="G628" s="195"/>
      <c r="H628" s="258"/>
      <c r="I628" s="258"/>
      <c r="J628" s="258"/>
      <c r="K628" s="258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 t="str">
        <f t="shared" si="57"/>
        <v/>
      </c>
      <c r="AN628" s="269" t="str">
        <f t="shared" si="58"/>
        <v/>
      </c>
      <c r="AO628" s="184"/>
      <c r="AP628" s="185"/>
      <c r="AQ628" s="183" t="str">
        <f t="shared" si="59"/>
        <v/>
      </c>
      <c r="AR628" s="183" t="str">
        <f t="shared" si="60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38"/>
      <c r="BR628" s="238"/>
      <c r="BS628" s="238"/>
      <c r="BT628" s="238"/>
      <c r="BU628" s="238"/>
      <c r="BV628" s="238"/>
      <c r="BW628" s="238"/>
      <c r="BX628" s="187"/>
      <c r="BY628" s="183"/>
      <c r="BZ628" s="183"/>
      <c r="CA628" s="183"/>
      <c r="CB628" s="183"/>
      <c r="CC628" s="183"/>
      <c r="CD628" s="183"/>
      <c r="CE628" s="238"/>
      <c r="CF628" s="238" t="str">
        <f t="shared" si="61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0"/>
      <c r="CX628" s="230"/>
      <c r="CY628" s="230"/>
      <c r="CZ628" s="230"/>
      <c r="DA628" s="230"/>
      <c r="DB628" s="221" t="str">
        <f>IFERROR((AM628-L628)/L628,"")</f>
        <v/>
      </c>
      <c r="DC628" s="231">
        <f t="shared" si="62"/>
        <v>0</v>
      </c>
      <c r="DD628" s="15">
        <f>SUM(BH628:BP628,AV628:BD628)</f>
        <v>0</v>
      </c>
      <c r="DE628" s="258" t="str">
        <f>IFERROR(ROUND(DD628/K628,0),"")</f>
        <v/>
      </c>
      <c r="DF628" s="258" t="str">
        <f>IFERROR(ROUND(CO628/AQ628,1),"")</f>
        <v/>
      </c>
      <c r="DG628" s="231" t="str">
        <f t="shared" si="63"/>
        <v/>
      </c>
      <c r="DH628" s="225" t="str">
        <f t="shared" si="64"/>
        <v/>
      </c>
      <c r="DJ628" s="15" t="str">
        <f>IFERROR(#REF!-AO628,"")</f>
        <v/>
      </c>
      <c r="DL628" s="274" t="str">
        <f>IFERROR(#REF!-L628,"")</f>
        <v/>
      </c>
      <c r="DM628" s="238" t="e">
        <f>IF(#REF!&gt;AP628,0,1)</f>
        <v>#REF!</v>
      </c>
      <c r="DN628" s="238">
        <f>IF(AN628&lt;M628,0,1)</f>
        <v>1</v>
      </c>
      <c r="DO628" s="238">
        <f>IF(AN628&gt;N628,0,1)</f>
        <v>1</v>
      </c>
      <c r="DP628" s="238"/>
      <c r="DQ628" s="238"/>
      <c r="DR628" s="238"/>
      <c r="DS628" s="238"/>
      <c r="DT628" s="238"/>
      <c r="DU628" s="238"/>
      <c r="DV628" s="238"/>
      <c r="DW628" s="238"/>
      <c r="DX628" s="238"/>
      <c r="DY628" s="238"/>
      <c r="DZ628" s="238"/>
      <c r="EA628" s="238"/>
      <c r="EB628" s="238"/>
      <c r="EC628" s="238"/>
      <c r="ED628" s="238"/>
      <c r="EE628" s="238"/>
      <c r="EF628" s="238"/>
      <c r="EG628" s="238"/>
      <c r="EH628" s="238"/>
    </row>
    <row r="629" spans="1:138" s="196" customFormat="1" ht="31.5" hidden="1" customHeight="1" x14ac:dyDescent="0.2">
      <c r="A629" s="192"/>
      <c r="B629" s="172"/>
      <c r="C629" s="265"/>
      <c r="D629" s="172"/>
      <c r="E629" s="172"/>
      <c r="F629" s="172"/>
      <c r="G629" s="195"/>
      <c r="H629" s="258"/>
      <c r="I629" s="258"/>
      <c r="J629" s="258"/>
      <c r="K629" s="258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 t="str">
        <f t="shared" ref="AM629:AM692" si="65">IFERROR(ROUND(AVERAGE(O629:S629,AA629:AE629),0),"")</f>
        <v/>
      </c>
      <c r="AN629" s="269" t="str">
        <f t="shared" ref="AN629:AN692" si="66">IFERROR(ROUND(AVERAGE(T629:X629,AF629:AJ629),0),"")</f>
        <v/>
      </c>
      <c r="AO629" s="184"/>
      <c r="AP629" s="185"/>
      <c r="AQ629" s="183" t="str">
        <f t="shared" ref="AQ629:AQ692" si="67">IFERROR(ROUND((3600/AR629*J629),0),"")</f>
        <v/>
      </c>
      <c r="AR629" s="183" t="str">
        <f t="shared" ref="AR629:AR692" si="68">IFERROR(ROUND(AVERAGE(Y629:Z629,AK629:AL629),0),"")</f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38"/>
      <c r="BR629" s="238"/>
      <c r="BS629" s="238"/>
      <c r="BT629" s="238"/>
      <c r="BU629" s="238"/>
      <c r="BV629" s="238"/>
      <c r="BW629" s="238"/>
      <c r="BX629" s="187"/>
      <c r="BY629" s="183"/>
      <c r="BZ629" s="183"/>
      <c r="CA629" s="183"/>
      <c r="CB629" s="183"/>
      <c r="CC629" s="183"/>
      <c r="CD629" s="183"/>
      <c r="CE629" s="238"/>
      <c r="CF629" s="238" t="str">
        <f t="shared" ref="CF629:CF692" si="69">IFERROR(ROUND(STDEV(AN629,L629),1),"")</f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0"/>
      <c r="CX629" s="230"/>
      <c r="CY629" s="230"/>
      <c r="CZ629" s="230"/>
      <c r="DA629" s="230"/>
      <c r="DB629" s="221" t="str">
        <f>IFERROR((AM629-L629)/L629,"")</f>
        <v/>
      </c>
      <c r="DC629" s="231">
        <f t="shared" si="62"/>
        <v>0</v>
      </c>
      <c r="DD629" s="15">
        <f>SUM(BH629:BP629,AV629:BD629)</f>
        <v>0</v>
      </c>
      <c r="DE629" s="258" t="str">
        <f>IFERROR(ROUND(DD629/K629,0),"")</f>
        <v/>
      </c>
      <c r="DF629" s="258" t="str">
        <f>IFERROR(ROUND(CO629/AQ629,1),"")</f>
        <v/>
      </c>
      <c r="DG629" s="231" t="str">
        <f t="shared" si="63"/>
        <v/>
      </c>
      <c r="DH629" s="225" t="str">
        <f t="shared" si="64"/>
        <v/>
      </c>
      <c r="DJ629" s="15" t="str">
        <f>IFERROR(#REF!-AO629,"")</f>
        <v/>
      </c>
      <c r="DL629" s="274" t="str">
        <f>IFERROR(#REF!-L629,"")</f>
        <v/>
      </c>
      <c r="DM629" s="238" t="e">
        <f>IF(#REF!&gt;AP629,0,1)</f>
        <v>#REF!</v>
      </c>
      <c r="DN629" s="238">
        <f>IF(AN629&lt;M629,0,1)</f>
        <v>1</v>
      </c>
      <c r="DO629" s="238">
        <f>IF(AN629&gt;N629,0,1)</f>
        <v>1</v>
      </c>
      <c r="DP629" s="238"/>
      <c r="DQ629" s="238"/>
      <c r="DR629" s="238"/>
      <c r="DS629" s="238"/>
      <c r="DT629" s="238"/>
      <c r="DU629" s="238"/>
      <c r="DV629" s="238"/>
      <c r="DW629" s="238"/>
      <c r="DX629" s="238"/>
      <c r="DY629" s="238"/>
      <c r="DZ629" s="238"/>
      <c r="EA629" s="238"/>
      <c r="EB629" s="238"/>
      <c r="EC629" s="238"/>
      <c r="ED629" s="238"/>
      <c r="EE629" s="238"/>
      <c r="EF629" s="238"/>
      <c r="EG629" s="238"/>
      <c r="EH629" s="238"/>
    </row>
    <row r="630" spans="1:138" s="196" customFormat="1" ht="31.5" hidden="1" customHeight="1" x14ac:dyDescent="0.2">
      <c r="A630" s="192"/>
      <c r="B630" s="172"/>
      <c r="C630" s="265"/>
      <c r="D630" s="172"/>
      <c r="E630" s="172"/>
      <c r="F630" s="172"/>
      <c r="G630" s="195"/>
      <c r="H630" s="258"/>
      <c r="I630" s="258"/>
      <c r="J630" s="258"/>
      <c r="K630" s="258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 t="str">
        <f t="shared" si="65"/>
        <v/>
      </c>
      <c r="AN630" s="269" t="str">
        <f t="shared" si="66"/>
        <v/>
      </c>
      <c r="AO630" s="184"/>
      <c r="AP630" s="185"/>
      <c r="AQ630" s="183" t="str">
        <f t="shared" si="67"/>
        <v/>
      </c>
      <c r="AR630" s="183" t="str">
        <f t="shared" si="68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38"/>
      <c r="BR630" s="238"/>
      <c r="BS630" s="238"/>
      <c r="BT630" s="238"/>
      <c r="BU630" s="238"/>
      <c r="BV630" s="238"/>
      <c r="BW630" s="238"/>
      <c r="BX630" s="187"/>
      <c r="BY630" s="183"/>
      <c r="BZ630" s="183"/>
      <c r="CA630" s="183"/>
      <c r="CB630" s="183"/>
      <c r="CC630" s="183"/>
      <c r="CD630" s="183"/>
      <c r="CE630" s="238"/>
      <c r="CF630" s="238" t="str">
        <f t="shared" si="69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0"/>
      <c r="CX630" s="230"/>
      <c r="CY630" s="230"/>
      <c r="CZ630" s="230"/>
      <c r="DA630" s="230"/>
      <c r="DB630" s="221" t="str">
        <f>IFERROR((AM630-L630)/L630,"")</f>
        <v/>
      </c>
      <c r="DC630" s="231">
        <f t="shared" si="62"/>
        <v>0</v>
      </c>
      <c r="DD630" s="15">
        <f>SUM(BH630:BP630,AV630:BD630)</f>
        <v>0</v>
      </c>
      <c r="DE630" s="258" t="str">
        <f>IFERROR(ROUND(DD630/K630,0),"")</f>
        <v/>
      </c>
      <c r="DF630" s="258" t="str">
        <f>IFERROR(ROUND(CO630/AQ630,1),"")</f>
        <v/>
      </c>
      <c r="DG630" s="231" t="str">
        <f t="shared" si="63"/>
        <v/>
      </c>
      <c r="DH630" s="225" t="str">
        <f t="shared" si="64"/>
        <v/>
      </c>
      <c r="DJ630" s="15" t="str">
        <f>IFERROR(#REF!-AO630,"")</f>
        <v/>
      </c>
      <c r="DL630" s="274" t="str">
        <f>IFERROR(#REF!-L630,"")</f>
        <v/>
      </c>
      <c r="DM630" s="238" t="e">
        <f>IF(#REF!&gt;AP630,0,1)</f>
        <v>#REF!</v>
      </c>
      <c r="DN630" s="238">
        <f>IF(AN630&lt;M630,0,1)</f>
        <v>1</v>
      </c>
      <c r="DO630" s="238">
        <f>IF(AN630&gt;N630,0,1)</f>
        <v>1</v>
      </c>
      <c r="DP630" s="238"/>
      <c r="DQ630" s="238"/>
      <c r="DR630" s="238"/>
      <c r="DS630" s="238"/>
      <c r="DT630" s="238"/>
      <c r="DU630" s="238"/>
      <c r="DV630" s="238"/>
      <c r="DW630" s="238"/>
      <c r="DX630" s="238"/>
      <c r="DY630" s="238"/>
      <c r="DZ630" s="238"/>
      <c r="EA630" s="238"/>
      <c r="EB630" s="238"/>
      <c r="EC630" s="238"/>
      <c r="ED630" s="238"/>
      <c r="EE630" s="238"/>
      <c r="EF630" s="238"/>
      <c r="EG630" s="238"/>
      <c r="EH630" s="238"/>
    </row>
    <row r="631" spans="1:138" s="196" customFormat="1" ht="31.5" hidden="1" customHeight="1" x14ac:dyDescent="0.2">
      <c r="A631" s="192"/>
      <c r="B631" s="172"/>
      <c r="C631" s="265"/>
      <c r="D631" s="172"/>
      <c r="E631" s="172"/>
      <c r="F631" s="172"/>
      <c r="G631" s="195"/>
      <c r="H631" s="258"/>
      <c r="I631" s="258"/>
      <c r="J631" s="258"/>
      <c r="K631" s="258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 t="str">
        <f t="shared" si="65"/>
        <v/>
      </c>
      <c r="AN631" s="269" t="str">
        <f t="shared" si="66"/>
        <v/>
      </c>
      <c r="AO631" s="184"/>
      <c r="AP631" s="185"/>
      <c r="AQ631" s="183" t="str">
        <f t="shared" si="67"/>
        <v/>
      </c>
      <c r="AR631" s="183" t="str">
        <f t="shared" si="68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38"/>
      <c r="BR631" s="238"/>
      <c r="BS631" s="238"/>
      <c r="BT631" s="238"/>
      <c r="BU631" s="238"/>
      <c r="BV631" s="238"/>
      <c r="BW631" s="238"/>
      <c r="BX631" s="187"/>
      <c r="BY631" s="183"/>
      <c r="BZ631" s="183"/>
      <c r="CA631" s="183"/>
      <c r="CB631" s="183"/>
      <c r="CC631" s="183"/>
      <c r="CD631" s="183"/>
      <c r="CE631" s="238"/>
      <c r="CF631" s="238" t="str">
        <f t="shared" si="69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0"/>
      <c r="CX631" s="230"/>
      <c r="CY631" s="230"/>
      <c r="CZ631" s="230"/>
      <c r="DA631" s="230"/>
      <c r="DB631" s="221" t="str">
        <f>IFERROR((AM631-L631)/L631,"")</f>
        <v/>
      </c>
      <c r="DC631" s="231">
        <f t="shared" si="62"/>
        <v>0</v>
      </c>
      <c r="DD631" s="15">
        <f>SUM(BH631:BP631,AV631:BD631)</f>
        <v>0</v>
      </c>
      <c r="DE631" s="258" t="str">
        <f>IFERROR(ROUND(DD631/K631,0),"")</f>
        <v/>
      </c>
      <c r="DF631" s="258" t="str">
        <f>IFERROR(ROUND(CO631/AQ631,1),"")</f>
        <v/>
      </c>
      <c r="DG631" s="231" t="str">
        <f t="shared" si="63"/>
        <v/>
      </c>
      <c r="DH631" s="225" t="str">
        <f t="shared" si="64"/>
        <v/>
      </c>
      <c r="DJ631" s="15" t="str">
        <f>IFERROR(#REF!-AO631,"")</f>
        <v/>
      </c>
      <c r="DL631" s="274" t="str">
        <f>IFERROR(#REF!-L631,"")</f>
        <v/>
      </c>
      <c r="DM631" s="238" t="e">
        <f>IF(#REF!&gt;AP631,0,1)</f>
        <v>#REF!</v>
      </c>
      <c r="DN631" s="238">
        <f>IF(AN631&lt;M631,0,1)</f>
        <v>1</v>
      </c>
      <c r="DO631" s="238">
        <f>IF(AN631&gt;N631,0,1)</f>
        <v>1</v>
      </c>
      <c r="DP631" s="238"/>
      <c r="DQ631" s="238"/>
      <c r="DR631" s="238"/>
      <c r="DS631" s="238"/>
      <c r="DT631" s="238"/>
      <c r="DU631" s="238"/>
      <c r="DV631" s="238"/>
      <c r="DW631" s="238"/>
      <c r="DX631" s="238"/>
      <c r="DY631" s="238"/>
      <c r="DZ631" s="238"/>
      <c r="EA631" s="238"/>
      <c r="EB631" s="238"/>
      <c r="EC631" s="238"/>
      <c r="ED631" s="238"/>
      <c r="EE631" s="238"/>
      <c r="EF631" s="238"/>
      <c r="EG631" s="238"/>
      <c r="EH631" s="238"/>
    </row>
    <row r="632" spans="1:138" s="196" customFormat="1" ht="31.5" hidden="1" customHeight="1" x14ac:dyDescent="0.2">
      <c r="A632" s="192"/>
      <c r="B632" s="172"/>
      <c r="C632" s="265"/>
      <c r="D632" s="172"/>
      <c r="E632" s="172"/>
      <c r="F632" s="172"/>
      <c r="G632" s="195"/>
      <c r="H632" s="258"/>
      <c r="I632" s="258"/>
      <c r="J632" s="258"/>
      <c r="K632" s="258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 t="str">
        <f t="shared" si="65"/>
        <v/>
      </c>
      <c r="AN632" s="269" t="str">
        <f t="shared" si="66"/>
        <v/>
      </c>
      <c r="AO632" s="184"/>
      <c r="AP632" s="185"/>
      <c r="AQ632" s="183" t="str">
        <f t="shared" si="67"/>
        <v/>
      </c>
      <c r="AR632" s="183" t="str">
        <f t="shared" si="68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38"/>
      <c r="BR632" s="238"/>
      <c r="BS632" s="238"/>
      <c r="BT632" s="238"/>
      <c r="BU632" s="238"/>
      <c r="BV632" s="238"/>
      <c r="BW632" s="238"/>
      <c r="BX632" s="187"/>
      <c r="BY632" s="183"/>
      <c r="BZ632" s="183"/>
      <c r="CA632" s="183"/>
      <c r="CB632" s="183"/>
      <c r="CC632" s="183"/>
      <c r="CD632" s="183"/>
      <c r="CE632" s="238"/>
      <c r="CF632" s="238" t="str">
        <f t="shared" si="69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0"/>
      <c r="CX632" s="230"/>
      <c r="CY632" s="230"/>
      <c r="CZ632" s="230"/>
      <c r="DA632" s="230"/>
      <c r="DB632" s="221" t="str">
        <f>IFERROR((AM632-L632)/L632,"")</f>
        <v/>
      </c>
      <c r="DC632" s="231">
        <f t="shared" si="62"/>
        <v>0</v>
      </c>
      <c r="DD632" s="15">
        <f>SUM(BH632:BP632,AV632:BD632)</f>
        <v>0</v>
      </c>
      <c r="DE632" s="258" t="str">
        <f>IFERROR(ROUND(DD632/K632,0),"")</f>
        <v/>
      </c>
      <c r="DF632" s="258" t="str">
        <f>IFERROR(ROUND(CO632/AQ632,1),"")</f>
        <v/>
      </c>
      <c r="DG632" s="231" t="str">
        <f t="shared" si="63"/>
        <v/>
      </c>
      <c r="DH632" s="225" t="str">
        <f t="shared" si="64"/>
        <v/>
      </c>
      <c r="DJ632" s="15" t="str">
        <f>IFERROR(#REF!-AO632,"")</f>
        <v/>
      </c>
      <c r="DL632" s="274" t="str">
        <f>IFERROR(#REF!-L632,"")</f>
        <v/>
      </c>
      <c r="DM632" s="238" t="e">
        <f>IF(#REF!&gt;AP632,0,1)</f>
        <v>#REF!</v>
      </c>
      <c r="DN632" s="238">
        <f>IF(AN632&lt;M632,0,1)</f>
        <v>1</v>
      </c>
      <c r="DO632" s="238">
        <f>IF(AN632&gt;N632,0,1)</f>
        <v>1</v>
      </c>
      <c r="DP632" s="238"/>
      <c r="DQ632" s="238"/>
      <c r="DR632" s="238"/>
      <c r="DS632" s="238"/>
      <c r="DT632" s="238"/>
      <c r="DU632" s="238"/>
      <c r="DV632" s="238"/>
      <c r="DW632" s="238"/>
      <c r="DX632" s="238"/>
      <c r="DY632" s="238"/>
      <c r="DZ632" s="238"/>
      <c r="EA632" s="238"/>
      <c r="EB632" s="238"/>
      <c r="EC632" s="238"/>
      <c r="ED632" s="238"/>
      <c r="EE632" s="238"/>
      <c r="EF632" s="238"/>
      <c r="EG632" s="238"/>
      <c r="EH632" s="238"/>
    </row>
    <row r="633" spans="1:138" s="196" customFormat="1" ht="31.5" hidden="1" customHeight="1" x14ac:dyDescent="0.2">
      <c r="A633" s="192"/>
      <c r="B633" s="172"/>
      <c r="C633" s="265"/>
      <c r="D633" s="172"/>
      <c r="E633" s="172"/>
      <c r="F633" s="172"/>
      <c r="G633" s="195"/>
      <c r="H633" s="258"/>
      <c r="I633" s="258"/>
      <c r="J633" s="258"/>
      <c r="K633" s="258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 t="str">
        <f t="shared" si="65"/>
        <v/>
      </c>
      <c r="AN633" s="269" t="str">
        <f t="shared" si="66"/>
        <v/>
      </c>
      <c r="AO633" s="184"/>
      <c r="AP633" s="185"/>
      <c r="AQ633" s="183" t="str">
        <f t="shared" si="67"/>
        <v/>
      </c>
      <c r="AR633" s="183" t="str">
        <f t="shared" si="68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38"/>
      <c r="BR633" s="238"/>
      <c r="BS633" s="238"/>
      <c r="BT633" s="238"/>
      <c r="BU633" s="238"/>
      <c r="BV633" s="238"/>
      <c r="BW633" s="238"/>
      <c r="BX633" s="187"/>
      <c r="BY633" s="183"/>
      <c r="BZ633" s="183"/>
      <c r="CA633" s="183"/>
      <c r="CB633" s="183"/>
      <c r="CC633" s="183"/>
      <c r="CD633" s="183"/>
      <c r="CE633" s="238"/>
      <c r="CF633" s="238" t="str">
        <f t="shared" si="69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0"/>
      <c r="CX633" s="230"/>
      <c r="CY633" s="230"/>
      <c r="CZ633" s="230"/>
      <c r="DA633" s="230"/>
      <c r="DB633" s="221" t="str">
        <f>IFERROR((AM633-L633)/L633,"")</f>
        <v/>
      </c>
      <c r="DC633" s="231">
        <f t="shared" si="62"/>
        <v>0</v>
      </c>
      <c r="DD633" s="15">
        <f>SUM(BH633:BP633,AV633:BD633)</f>
        <v>0</v>
      </c>
      <c r="DE633" s="258" t="str">
        <f>IFERROR(ROUND(DD633/K633,0),"")</f>
        <v/>
      </c>
      <c r="DF633" s="258" t="str">
        <f>IFERROR(ROUND(CO633/AQ633,1),"")</f>
        <v/>
      </c>
      <c r="DG633" s="231" t="str">
        <f t="shared" si="63"/>
        <v/>
      </c>
      <c r="DH633" s="225" t="str">
        <f t="shared" si="64"/>
        <v/>
      </c>
      <c r="DJ633" s="15" t="str">
        <f>IFERROR(#REF!-AO633,"")</f>
        <v/>
      </c>
      <c r="DL633" s="274" t="str">
        <f>IFERROR(#REF!-L633,"")</f>
        <v/>
      </c>
      <c r="DM633" s="238" t="e">
        <f>IF(#REF!&gt;AP633,0,1)</f>
        <v>#REF!</v>
      </c>
      <c r="DN633" s="238">
        <f>IF(AN633&lt;M633,0,1)</f>
        <v>1</v>
      </c>
      <c r="DO633" s="238">
        <f>IF(AN633&gt;N633,0,1)</f>
        <v>1</v>
      </c>
      <c r="DP633" s="238"/>
      <c r="DQ633" s="238"/>
      <c r="DR633" s="238"/>
      <c r="DS633" s="238"/>
      <c r="DT633" s="238"/>
      <c r="DU633" s="238"/>
      <c r="DV633" s="238"/>
      <c r="DW633" s="238"/>
      <c r="DX633" s="238"/>
      <c r="DY633" s="238"/>
      <c r="DZ633" s="238"/>
      <c r="EA633" s="238"/>
      <c r="EB633" s="238"/>
      <c r="EC633" s="238"/>
      <c r="ED633" s="238"/>
      <c r="EE633" s="238"/>
      <c r="EF633" s="238"/>
      <c r="EG633" s="238"/>
      <c r="EH633" s="238"/>
    </row>
    <row r="634" spans="1:138" s="196" customFormat="1" ht="31.5" hidden="1" customHeight="1" x14ac:dyDescent="0.2">
      <c r="A634" s="192"/>
      <c r="B634" s="172"/>
      <c r="C634" s="265"/>
      <c r="D634" s="172"/>
      <c r="E634" s="172"/>
      <c r="F634" s="172"/>
      <c r="G634" s="195"/>
      <c r="H634" s="258"/>
      <c r="I634" s="258"/>
      <c r="J634" s="258"/>
      <c r="K634" s="258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 t="str">
        <f t="shared" si="65"/>
        <v/>
      </c>
      <c r="AN634" s="269" t="str">
        <f t="shared" si="66"/>
        <v/>
      </c>
      <c r="AO634" s="184"/>
      <c r="AP634" s="185"/>
      <c r="AQ634" s="183" t="str">
        <f t="shared" si="67"/>
        <v/>
      </c>
      <c r="AR634" s="183" t="str">
        <f t="shared" si="68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38"/>
      <c r="BR634" s="238"/>
      <c r="BS634" s="238"/>
      <c r="BT634" s="238"/>
      <c r="BU634" s="238"/>
      <c r="BV634" s="238"/>
      <c r="BW634" s="238"/>
      <c r="BX634" s="187"/>
      <c r="BY634" s="183"/>
      <c r="BZ634" s="183"/>
      <c r="CA634" s="183"/>
      <c r="CB634" s="183"/>
      <c r="CC634" s="183"/>
      <c r="CD634" s="183"/>
      <c r="CE634" s="238"/>
      <c r="CF634" s="238" t="str">
        <f t="shared" si="69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0"/>
      <c r="CX634" s="230"/>
      <c r="CY634" s="230"/>
      <c r="CZ634" s="230"/>
      <c r="DA634" s="230"/>
      <c r="DB634" s="221" t="str">
        <f>IFERROR((AM634-L634)/L634,"")</f>
        <v/>
      </c>
      <c r="DC634" s="231">
        <f t="shared" si="62"/>
        <v>0</v>
      </c>
      <c r="DD634" s="15">
        <f>SUM(BH634:BP634,AV634:BD634)</f>
        <v>0</v>
      </c>
      <c r="DE634" s="258" t="str">
        <f>IFERROR(ROUND(DD634/K634,0),"")</f>
        <v/>
      </c>
      <c r="DF634" s="258" t="str">
        <f>IFERROR(ROUND(CO634/AQ634,1),"")</f>
        <v/>
      </c>
      <c r="DG634" s="231" t="str">
        <f t="shared" si="63"/>
        <v/>
      </c>
      <c r="DH634" s="225" t="str">
        <f t="shared" si="64"/>
        <v/>
      </c>
      <c r="DJ634" s="15" t="str">
        <f>IFERROR(#REF!-AO634,"")</f>
        <v/>
      </c>
      <c r="DL634" s="274" t="str">
        <f>IFERROR(#REF!-L634,"")</f>
        <v/>
      </c>
      <c r="DM634" s="238" t="e">
        <f>IF(#REF!&gt;AP634,0,1)</f>
        <v>#REF!</v>
      </c>
      <c r="DN634" s="238">
        <f>IF(AN634&lt;M634,0,1)</f>
        <v>1</v>
      </c>
      <c r="DO634" s="238">
        <f>IF(AN634&gt;N634,0,1)</f>
        <v>1</v>
      </c>
      <c r="DP634" s="238"/>
      <c r="DQ634" s="238"/>
      <c r="DR634" s="238"/>
      <c r="DS634" s="238"/>
      <c r="DT634" s="238"/>
      <c r="DU634" s="238"/>
      <c r="DV634" s="238"/>
      <c r="DW634" s="238"/>
      <c r="DX634" s="238"/>
      <c r="DY634" s="238"/>
      <c r="DZ634" s="238"/>
      <c r="EA634" s="238"/>
      <c r="EB634" s="238"/>
      <c r="EC634" s="238"/>
      <c r="ED634" s="238"/>
      <c r="EE634" s="238"/>
      <c r="EF634" s="238"/>
      <c r="EG634" s="238"/>
      <c r="EH634" s="238"/>
    </row>
    <row r="635" spans="1:138" s="196" customFormat="1" ht="31.5" hidden="1" customHeight="1" x14ac:dyDescent="0.2">
      <c r="A635" s="192"/>
      <c r="B635" s="172"/>
      <c r="C635" s="265"/>
      <c r="D635" s="172"/>
      <c r="E635" s="172"/>
      <c r="F635" s="172"/>
      <c r="G635" s="195"/>
      <c r="H635" s="258"/>
      <c r="I635" s="258"/>
      <c r="J635" s="258"/>
      <c r="K635" s="258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 t="str">
        <f t="shared" si="65"/>
        <v/>
      </c>
      <c r="AN635" s="269" t="str">
        <f t="shared" si="66"/>
        <v/>
      </c>
      <c r="AO635" s="184"/>
      <c r="AP635" s="185"/>
      <c r="AQ635" s="183" t="str">
        <f t="shared" si="67"/>
        <v/>
      </c>
      <c r="AR635" s="183" t="str">
        <f t="shared" si="68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38"/>
      <c r="BR635" s="238"/>
      <c r="BS635" s="238"/>
      <c r="BT635" s="238"/>
      <c r="BU635" s="238"/>
      <c r="BV635" s="238"/>
      <c r="BW635" s="238"/>
      <c r="BX635" s="187"/>
      <c r="BY635" s="183"/>
      <c r="BZ635" s="183"/>
      <c r="CA635" s="183"/>
      <c r="CB635" s="183"/>
      <c r="CC635" s="183"/>
      <c r="CD635" s="183"/>
      <c r="CE635" s="238"/>
      <c r="CF635" s="238" t="str">
        <f t="shared" si="69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0"/>
      <c r="CX635" s="230"/>
      <c r="CY635" s="230"/>
      <c r="CZ635" s="230"/>
      <c r="DA635" s="230"/>
      <c r="DB635" s="221" t="str">
        <f>IFERROR((AM635-L635)/L635,"")</f>
        <v/>
      </c>
      <c r="DC635" s="231">
        <f t="shared" si="62"/>
        <v>0</v>
      </c>
      <c r="DD635" s="15">
        <f>SUM(BH635:BP635,AV635:BD635)</f>
        <v>0</v>
      </c>
      <c r="DE635" s="258" t="str">
        <f>IFERROR(ROUND(DD635/K635,0),"")</f>
        <v/>
      </c>
      <c r="DF635" s="258" t="str">
        <f>IFERROR(ROUND(CO635/AQ635,1),"")</f>
        <v/>
      </c>
      <c r="DG635" s="231" t="str">
        <f t="shared" si="63"/>
        <v/>
      </c>
      <c r="DH635" s="225" t="str">
        <f t="shared" si="64"/>
        <v/>
      </c>
      <c r="DJ635" s="15" t="str">
        <f>IFERROR(#REF!-AO635,"")</f>
        <v/>
      </c>
      <c r="DL635" s="274" t="str">
        <f>IFERROR(#REF!-L635,"")</f>
        <v/>
      </c>
      <c r="DM635" s="238" t="e">
        <f>IF(#REF!&gt;AP635,0,1)</f>
        <v>#REF!</v>
      </c>
      <c r="DN635" s="238">
        <f>IF(AN635&lt;M635,0,1)</f>
        <v>1</v>
      </c>
      <c r="DO635" s="238">
        <f>IF(AN635&gt;N635,0,1)</f>
        <v>1</v>
      </c>
      <c r="DP635" s="238"/>
      <c r="DQ635" s="238"/>
      <c r="DR635" s="238"/>
      <c r="DS635" s="238"/>
      <c r="DT635" s="238"/>
      <c r="DU635" s="238"/>
      <c r="DV635" s="238"/>
      <c r="DW635" s="238"/>
      <c r="DX635" s="238"/>
      <c r="DY635" s="238"/>
      <c r="DZ635" s="238"/>
      <c r="EA635" s="238"/>
      <c r="EB635" s="238"/>
      <c r="EC635" s="238"/>
      <c r="ED635" s="238"/>
      <c r="EE635" s="238"/>
      <c r="EF635" s="238"/>
      <c r="EG635" s="238"/>
      <c r="EH635" s="238"/>
    </row>
    <row r="636" spans="1:138" s="196" customFormat="1" ht="31.5" hidden="1" customHeight="1" x14ac:dyDescent="0.2">
      <c r="A636" s="192"/>
      <c r="B636" s="172"/>
      <c r="C636" s="265"/>
      <c r="D636" s="172"/>
      <c r="E636" s="172"/>
      <c r="F636" s="172"/>
      <c r="G636" s="195"/>
      <c r="H636" s="258"/>
      <c r="I636" s="258"/>
      <c r="J636" s="258"/>
      <c r="K636" s="258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 t="str">
        <f t="shared" si="65"/>
        <v/>
      </c>
      <c r="AN636" s="269" t="str">
        <f t="shared" si="66"/>
        <v/>
      </c>
      <c r="AO636" s="184"/>
      <c r="AP636" s="185"/>
      <c r="AQ636" s="183" t="str">
        <f t="shared" si="67"/>
        <v/>
      </c>
      <c r="AR636" s="183" t="str">
        <f t="shared" si="68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38"/>
      <c r="BR636" s="238"/>
      <c r="BS636" s="238"/>
      <c r="BT636" s="238"/>
      <c r="BU636" s="238"/>
      <c r="BV636" s="238"/>
      <c r="BW636" s="238"/>
      <c r="BX636" s="187"/>
      <c r="BY636" s="183"/>
      <c r="BZ636" s="183"/>
      <c r="CA636" s="183"/>
      <c r="CB636" s="183"/>
      <c r="CC636" s="183"/>
      <c r="CD636" s="183"/>
      <c r="CE636" s="238"/>
      <c r="CF636" s="238" t="str">
        <f t="shared" si="69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0"/>
      <c r="CX636" s="230"/>
      <c r="CY636" s="230"/>
      <c r="CZ636" s="230"/>
      <c r="DA636" s="230"/>
      <c r="DB636" s="221" t="str">
        <f>IFERROR((AM636-L636)/L636,"")</f>
        <v/>
      </c>
      <c r="DC636" s="231">
        <f t="shared" si="62"/>
        <v>0</v>
      </c>
      <c r="DD636" s="15">
        <f>SUM(BH636:BP636,AV636:BD636)</f>
        <v>0</v>
      </c>
      <c r="DE636" s="258" t="str">
        <f>IFERROR(ROUND(DD636/K636,0),"")</f>
        <v/>
      </c>
      <c r="DF636" s="258" t="str">
        <f>IFERROR(ROUND(CO636/AQ636,1),"")</f>
        <v/>
      </c>
      <c r="DG636" s="231" t="str">
        <f t="shared" si="63"/>
        <v/>
      </c>
      <c r="DH636" s="225" t="str">
        <f t="shared" si="64"/>
        <v/>
      </c>
      <c r="DJ636" s="15" t="str">
        <f>IFERROR(#REF!-AO636,"")</f>
        <v/>
      </c>
      <c r="DL636" s="274" t="str">
        <f>IFERROR(#REF!-L636,"")</f>
        <v/>
      </c>
      <c r="DM636" s="238" t="e">
        <f>IF(#REF!&gt;AP636,0,1)</f>
        <v>#REF!</v>
      </c>
      <c r="DN636" s="238">
        <f>IF(AN636&lt;M636,0,1)</f>
        <v>1</v>
      </c>
      <c r="DO636" s="238">
        <f>IF(AN636&gt;N636,0,1)</f>
        <v>1</v>
      </c>
      <c r="DP636" s="238"/>
      <c r="DQ636" s="238"/>
      <c r="DR636" s="238"/>
      <c r="DS636" s="238"/>
      <c r="DT636" s="238"/>
      <c r="DU636" s="238"/>
      <c r="DV636" s="238"/>
      <c r="DW636" s="238"/>
      <c r="DX636" s="238"/>
      <c r="DY636" s="238"/>
      <c r="DZ636" s="238"/>
      <c r="EA636" s="238"/>
      <c r="EB636" s="238"/>
      <c r="EC636" s="238"/>
      <c r="ED636" s="238"/>
      <c r="EE636" s="238"/>
      <c r="EF636" s="238"/>
      <c r="EG636" s="238"/>
      <c r="EH636" s="238"/>
    </row>
    <row r="637" spans="1:138" s="196" customFormat="1" ht="31.5" hidden="1" customHeight="1" x14ac:dyDescent="0.2">
      <c r="A637" s="192"/>
      <c r="B637" s="172"/>
      <c r="C637" s="265"/>
      <c r="D637" s="172"/>
      <c r="E637" s="172"/>
      <c r="F637" s="172"/>
      <c r="G637" s="195"/>
      <c r="H637" s="258"/>
      <c r="I637" s="258"/>
      <c r="J637" s="258"/>
      <c r="K637" s="258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 t="str">
        <f t="shared" si="65"/>
        <v/>
      </c>
      <c r="AN637" s="269" t="str">
        <f t="shared" si="66"/>
        <v/>
      </c>
      <c r="AO637" s="184"/>
      <c r="AP637" s="185"/>
      <c r="AQ637" s="183" t="str">
        <f t="shared" si="67"/>
        <v/>
      </c>
      <c r="AR637" s="183" t="str">
        <f t="shared" si="68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38"/>
      <c r="BR637" s="238"/>
      <c r="BS637" s="238"/>
      <c r="BT637" s="238"/>
      <c r="BU637" s="238"/>
      <c r="BV637" s="238"/>
      <c r="BW637" s="238"/>
      <c r="BX637" s="187"/>
      <c r="BY637" s="183"/>
      <c r="BZ637" s="183"/>
      <c r="CA637" s="183"/>
      <c r="CB637" s="183"/>
      <c r="CC637" s="183"/>
      <c r="CD637" s="183"/>
      <c r="CE637" s="238"/>
      <c r="CF637" s="238" t="str">
        <f t="shared" si="69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0"/>
      <c r="CX637" s="230"/>
      <c r="CY637" s="230"/>
      <c r="CZ637" s="230"/>
      <c r="DA637" s="230"/>
      <c r="DB637" s="221" t="str">
        <f>IFERROR((AM637-L637)/L637,"")</f>
        <v/>
      </c>
      <c r="DC637" s="231">
        <f t="shared" si="62"/>
        <v>0</v>
      </c>
      <c r="DD637" s="15">
        <f>SUM(BH637:BP637,AV637:BD637)</f>
        <v>0</v>
      </c>
      <c r="DE637" s="258" t="str">
        <f>IFERROR(ROUND(DD637/K637,0),"")</f>
        <v/>
      </c>
      <c r="DF637" s="258" t="str">
        <f>IFERROR(ROUND(CO637/AQ637,1),"")</f>
        <v/>
      </c>
      <c r="DG637" s="231" t="str">
        <f t="shared" si="63"/>
        <v/>
      </c>
      <c r="DH637" s="225" t="str">
        <f t="shared" si="64"/>
        <v/>
      </c>
      <c r="DJ637" s="15" t="str">
        <f>IFERROR(#REF!-AO637,"")</f>
        <v/>
      </c>
      <c r="DL637" s="274" t="str">
        <f>IFERROR(#REF!-L637,"")</f>
        <v/>
      </c>
      <c r="DM637" s="238" t="e">
        <f>IF(#REF!&gt;AP637,0,1)</f>
        <v>#REF!</v>
      </c>
      <c r="DN637" s="238">
        <f>IF(AN637&lt;M637,0,1)</f>
        <v>1</v>
      </c>
      <c r="DO637" s="238">
        <f>IF(AN637&gt;N637,0,1)</f>
        <v>1</v>
      </c>
      <c r="DP637" s="238"/>
      <c r="DQ637" s="238"/>
      <c r="DR637" s="238"/>
      <c r="DS637" s="238"/>
      <c r="DT637" s="238"/>
      <c r="DU637" s="238"/>
      <c r="DV637" s="238"/>
      <c r="DW637" s="238"/>
      <c r="DX637" s="238"/>
      <c r="DY637" s="238"/>
      <c r="DZ637" s="238"/>
      <c r="EA637" s="238"/>
      <c r="EB637" s="238"/>
      <c r="EC637" s="238"/>
      <c r="ED637" s="238"/>
      <c r="EE637" s="238"/>
      <c r="EF637" s="238"/>
      <c r="EG637" s="238"/>
      <c r="EH637" s="238"/>
    </row>
    <row r="638" spans="1:138" s="196" customFormat="1" ht="31.5" hidden="1" customHeight="1" x14ac:dyDescent="0.2">
      <c r="A638" s="192"/>
      <c r="B638" s="172"/>
      <c r="C638" s="265"/>
      <c r="D638" s="172"/>
      <c r="E638" s="172"/>
      <c r="F638" s="172"/>
      <c r="G638" s="195"/>
      <c r="H638" s="258"/>
      <c r="I638" s="258"/>
      <c r="J638" s="258"/>
      <c r="K638" s="258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 t="str">
        <f t="shared" si="65"/>
        <v/>
      </c>
      <c r="AN638" s="269" t="str">
        <f t="shared" si="66"/>
        <v/>
      </c>
      <c r="AO638" s="184"/>
      <c r="AP638" s="185"/>
      <c r="AQ638" s="183" t="str">
        <f t="shared" si="67"/>
        <v/>
      </c>
      <c r="AR638" s="183" t="str">
        <f t="shared" si="68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38"/>
      <c r="BR638" s="238"/>
      <c r="BS638" s="238"/>
      <c r="BT638" s="238"/>
      <c r="BU638" s="238"/>
      <c r="BV638" s="238"/>
      <c r="BW638" s="238"/>
      <c r="BX638" s="187"/>
      <c r="BY638" s="183"/>
      <c r="BZ638" s="183"/>
      <c r="CA638" s="183"/>
      <c r="CB638" s="183"/>
      <c r="CC638" s="183"/>
      <c r="CD638" s="183"/>
      <c r="CE638" s="238"/>
      <c r="CF638" s="238" t="str">
        <f t="shared" si="69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0"/>
      <c r="CX638" s="230"/>
      <c r="CY638" s="230"/>
      <c r="CZ638" s="230"/>
      <c r="DA638" s="230"/>
      <c r="DB638" s="221" t="str">
        <f>IFERROR((AM638-L638)/L638,"")</f>
        <v/>
      </c>
      <c r="DC638" s="231">
        <f t="shared" si="62"/>
        <v>0</v>
      </c>
      <c r="DD638" s="15">
        <f>SUM(BH638:BP638,AV638:BD638)</f>
        <v>0</v>
      </c>
      <c r="DE638" s="258" t="str">
        <f>IFERROR(ROUND(DD638/K638,0),"")</f>
        <v/>
      </c>
      <c r="DF638" s="258" t="str">
        <f>IFERROR(ROUND(CO638/AQ638,1),"")</f>
        <v/>
      </c>
      <c r="DG638" s="231" t="str">
        <f t="shared" si="63"/>
        <v/>
      </c>
      <c r="DH638" s="225" t="str">
        <f t="shared" si="64"/>
        <v/>
      </c>
      <c r="DJ638" s="15" t="str">
        <f>IFERROR(#REF!-AO638,"")</f>
        <v/>
      </c>
      <c r="DL638" s="274" t="str">
        <f>IFERROR(#REF!-L638,"")</f>
        <v/>
      </c>
      <c r="DM638" s="238" t="e">
        <f>IF(#REF!&gt;AP638,0,1)</f>
        <v>#REF!</v>
      </c>
      <c r="DN638" s="238">
        <f>IF(AN638&lt;M638,0,1)</f>
        <v>1</v>
      </c>
      <c r="DO638" s="238">
        <f>IF(AN638&gt;N638,0,1)</f>
        <v>1</v>
      </c>
      <c r="DP638" s="238"/>
      <c r="DQ638" s="238"/>
      <c r="DR638" s="238"/>
      <c r="DS638" s="238"/>
      <c r="DT638" s="238"/>
      <c r="DU638" s="238"/>
      <c r="DV638" s="238"/>
      <c r="DW638" s="238"/>
      <c r="DX638" s="238"/>
      <c r="DY638" s="238"/>
      <c r="DZ638" s="238"/>
      <c r="EA638" s="238"/>
      <c r="EB638" s="238"/>
      <c r="EC638" s="238"/>
      <c r="ED638" s="238"/>
      <c r="EE638" s="238"/>
      <c r="EF638" s="238"/>
      <c r="EG638" s="238"/>
      <c r="EH638" s="238"/>
    </row>
    <row r="639" spans="1:138" s="196" customFormat="1" ht="31.5" hidden="1" customHeight="1" x14ac:dyDescent="0.2">
      <c r="A639" s="192"/>
      <c r="B639" s="172"/>
      <c r="C639" s="265"/>
      <c r="D639" s="172"/>
      <c r="E639" s="172"/>
      <c r="F639" s="172"/>
      <c r="G639" s="195"/>
      <c r="H639" s="258"/>
      <c r="I639" s="258"/>
      <c r="J639" s="258"/>
      <c r="K639" s="258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 t="str">
        <f t="shared" si="65"/>
        <v/>
      </c>
      <c r="AN639" s="269" t="str">
        <f t="shared" si="66"/>
        <v/>
      </c>
      <c r="AO639" s="184"/>
      <c r="AP639" s="185"/>
      <c r="AQ639" s="183" t="str">
        <f t="shared" si="67"/>
        <v/>
      </c>
      <c r="AR639" s="183" t="str">
        <f t="shared" si="68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38"/>
      <c r="BR639" s="238"/>
      <c r="BS639" s="238"/>
      <c r="BT639" s="238"/>
      <c r="BU639" s="238"/>
      <c r="BV639" s="238"/>
      <c r="BW639" s="238"/>
      <c r="BX639" s="187"/>
      <c r="BY639" s="183"/>
      <c r="BZ639" s="183"/>
      <c r="CA639" s="183"/>
      <c r="CB639" s="183"/>
      <c r="CC639" s="183"/>
      <c r="CD639" s="183"/>
      <c r="CE639" s="238"/>
      <c r="CF639" s="238" t="str">
        <f t="shared" si="69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0"/>
      <c r="CX639" s="230"/>
      <c r="CY639" s="230"/>
      <c r="CZ639" s="230"/>
      <c r="DA639" s="230"/>
      <c r="DB639" s="221" t="str">
        <f>IFERROR((AM639-L639)/L639,"")</f>
        <v/>
      </c>
      <c r="DC639" s="231">
        <f t="shared" si="62"/>
        <v>0</v>
      </c>
      <c r="DD639" s="15">
        <f>SUM(BH639:BP639,AV639:BD639)</f>
        <v>0</v>
      </c>
      <c r="DE639" s="258" t="str">
        <f>IFERROR(ROUND(DD639/K639,0),"")</f>
        <v/>
      </c>
      <c r="DF639" s="258" t="str">
        <f>IFERROR(ROUND(CO639/AQ639,1),"")</f>
        <v/>
      </c>
      <c r="DG639" s="231" t="str">
        <f t="shared" si="63"/>
        <v/>
      </c>
      <c r="DH639" s="225" t="str">
        <f t="shared" si="64"/>
        <v/>
      </c>
      <c r="DJ639" s="15" t="str">
        <f>IFERROR(#REF!-AO639,"")</f>
        <v/>
      </c>
      <c r="DL639" s="274" t="str">
        <f>IFERROR(#REF!-L639,"")</f>
        <v/>
      </c>
      <c r="DM639" s="238" t="e">
        <f>IF(#REF!&gt;AP639,0,1)</f>
        <v>#REF!</v>
      </c>
      <c r="DN639" s="238">
        <f>IF(AN639&lt;M639,0,1)</f>
        <v>1</v>
      </c>
      <c r="DO639" s="238">
        <f>IF(AN639&gt;N639,0,1)</f>
        <v>1</v>
      </c>
      <c r="DP639" s="238"/>
      <c r="DQ639" s="238"/>
      <c r="DR639" s="238"/>
      <c r="DS639" s="238"/>
      <c r="DT639" s="238"/>
      <c r="DU639" s="238"/>
      <c r="DV639" s="238"/>
      <c r="DW639" s="238"/>
      <c r="DX639" s="238"/>
      <c r="DY639" s="238"/>
      <c r="DZ639" s="238"/>
      <c r="EA639" s="238"/>
      <c r="EB639" s="238"/>
      <c r="EC639" s="238"/>
      <c r="ED639" s="238"/>
      <c r="EE639" s="238"/>
      <c r="EF639" s="238"/>
      <c r="EG639" s="238"/>
      <c r="EH639" s="238"/>
    </row>
    <row r="640" spans="1:138" s="196" customFormat="1" ht="31.5" hidden="1" customHeight="1" x14ac:dyDescent="0.2">
      <c r="A640" s="192"/>
      <c r="B640" s="172"/>
      <c r="C640" s="265"/>
      <c r="D640" s="172"/>
      <c r="E640" s="172"/>
      <c r="F640" s="172"/>
      <c r="G640" s="195"/>
      <c r="H640" s="258"/>
      <c r="I640" s="258"/>
      <c r="J640" s="258"/>
      <c r="K640" s="258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 t="str">
        <f t="shared" si="65"/>
        <v/>
      </c>
      <c r="AN640" s="269" t="str">
        <f t="shared" si="66"/>
        <v/>
      </c>
      <c r="AO640" s="184"/>
      <c r="AP640" s="185"/>
      <c r="AQ640" s="183" t="str">
        <f t="shared" si="67"/>
        <v/>
      </c>
      <c r="AR640" s="183" t="str">
        <f t="shared" si="68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38"/>
      <c r="BR640" s="238"/>
      <c r="BS640" s="238"/>
      <c r="BT640" s="238"/>
      <c r="BU640" s="238"/>
      <c r="BV640" s="238"/>
      <c r="BW640" s="238"/>
      <c r="BX640" s="187"/>
      <c r="BY640" s="183"/>
      <c r="BZ640" s="183"/>
      <c r="CA640" s="183"/>
      <c r="CB640" s="183"/>
      <c r="CC640" s="183"/>
      <c r="CD640" s="183"/>
      <c r="CE640" s="238"/>
      <c r="CF640" s="238" t="str">
        <f t="shared" si="69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0"/>
      <c r="CX640" s="230"/>
      <c r="CY640" s="230"/>
      <c r="CZ640" s="230"/>
      <c r="DA640" s="230"/>
      <c r="DB640" s="221" t="str">
        <f>IFERROR((AM640-L640)/L640,"")</f>
        <v/>
      </c>
      <c r="DC640" s="231">
        <f t="shared" si="62"/>
        <v>0</v>
      </c>
      <c r="DD640" s="15">
        <f>SUM(BH640:BP640,AV640:BD640)</f>
        <v>0</v>
      </c>
      <c r="DE640" s="258" t="str">
        <f>IFERROR(ROUND(DD640/K640,0),"")</f>
        <v/>
      </c>
      <c r="DF640" s="258" t="str">
        <f>IFERROR(ROUND(CO640/AQ640,1),"")</f>
        <v/>
      </c>
      <c r="DG640" s="231" t="str">
        <f t="shared" si="63"/>
        <v/>
      </c>
      <c r="DH640" s="225" t="str">
        <f t="shared" si="64"/>
        <v/>
      </c>
      <c r="DJ640" s="15" t="str">
        <f>IFERROR(#REF!-AO640,"")</f>
        <v/>
      </c>
      <c r="DL640" s="274" t="str">
        <f>IFERROR(#REF!-L640,"")</f>
        <v/>
      </c>
      <c r="DM640" s="238" t="e">
        <f>IF(#REF!&gt;AP640,0,1)</f>
        <v>#REF!</v>
      </c>
      <c r="DN640" s="238">
        <f>IF(AN640&lt;M640,0,1)</f>
        <v>1</v>
      </c>
      <c r="DO640" s="238">
        <f>IF(AN640&gt;N640,0,1)</f>
        <v>1</v>
      </c>
      <c r="DP640" s="238"/>
      <c r="DQ640" s="238"/>
      <c r="DR640" s="238"/>
      <c r="DS640" s="238"/>
      <c r="DT640" s="238"/>
      <c r="DU640" s="238"/>
      <c r="DV640" s="238"/>
      <c r="DW640" s="238"/>
      <c r="DX640" s="238"/>
      <c r="DY640" s="238"/>
      <c r="DZ640" s="238"/>
      <c r="EA640" s="238"/>
      <c r="EB640" s="238"/>
      <c r="EC640" s="238"/>
      <c r="ED640" s="238"/>
      <c r="EE640" s="238"/>
      <c r="EF640" s="238"/>
      <c r="EG640" s="238"/>
      <c r="EH640" s="238"/>
    </row>
    <row r="641" spans="1:138" s="196" customFormat="1" ht="31.5" hidden="1" customHeight="1" x14ac:dyDescent="0.2">
      <c r="A641" s="192"/>
      <c r="B641" s="172"/>
      <c r="C641" s="265"/>
      <c r="D641" s="172"/>
      <c r="E641" s="172"/>
      <c r="F641" s="172"/>
      <c r="G641" s="195"/>
      <c r="H641" s="258"/>
      <c r="I641" s="258"/>
      <c r="J641" s="258"/>
      <c r="K641" s="258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 t="str">
        <f t="shared" si="65"/>
        <v/>
      </c>
      <c r="AN641" s="269" t="str">
        <f t="shared" si="66"/>
        <v/>
      </c>
      <c r="AO641" s="184"/>
      <c r="AP641" s="185"/>
      <c r="AQ641" s="183" t="str">
        <f t="shared" si="67"/>
        <v/>
      </c>
      <c r="AR641" s="183" t="str">
        <f t="shared" si="68"/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38"/>
      <c r="BR641" s="238"/>
      <c r="BS641" s="238"/>
      <c r="BT641" s="238"/>
      <c r="BU641" s="238"/>
      <c r="BV641" s="238"/>
      <c r="BW641" s="238"/>
      <c r="BX641" s="187"/>
      <c r="BY641" s="183"/>
      <c r="BZ641" s="183"/>
      <c r="CA641" s="183"/>
      <c r="CB641" s="183"/>
      <c r="CC641" s="183"/>
      <c r="CD641" s="183"/>
      <c r="CE641" s="238"/>
      <c r="CF641" s="238" t="str">
        <f t="shared" si="69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0"/>
      <c r="CX641" s="230"/>
      <c r="CY641" s="230"/>
      <c r="CZ641" s="230"/>
      <c r="DA641" s="230"/>
      <c r="DB641" s="221" t="str">
        <f>IFERROR((AM641-L641)/L641,"")</f>
        <v/>
      </c>
      <c r="DC641" s="231">
        <f t="shared" si="62"/>
        <v>0</v>
      </c>
      <c r="DD641" s="15">
        <f>SUM(BH641:BP641,AV641:BD641)</f>
        <v>0</v>
      </c>
      <c r="DE641" s="258" t="str">
        <f>IFERROR(ROUND(DD641/K641,0),"")</f>
        <v/>
      </c>
      <c r="DF641" s="258" t="str">
        <f>IFERROR(ROUND(CO641/AQ641,1),"")</f>
        <v/>
      </c>
      <c r="DG641" s="231" t="str">
        <f t="shared" si="63"/>
        <v/>
      </c>
      <c r="DH641" s="225" t="str">
        <f t="shared" si="64"/>
        <v/>
      </c>
      <c r="DJ641" s="15" t="str">
        <f>IFERROR(#REF!-AO641,"")</f>
        <v/>
      </c>
      <c r="DL641" s="274" t="str">
        <f>IFERROR(#REF!-L641,"")</f>
        <v/>
      </c>
      <c r="DM641" s="238" t="e">
        <f>IF(#REF!&gt;AP641,0,1)</f>
        <v>#REF!</v>
      </c>
      <c r="DN641" s="238">
        <f>IF(AN641&lt;M641,0,1)</f>
        <v>1</v>
      </c>
      <c r="DO641" s="238">
        <f>IF(AN641&gt;N641,0,1)</f>
        <v>1</v>
      </c>
      <c r="DP641" s="238"/>
      <c r="DQ641" s="238"/>
      <c r="DR641" s="238"/>
      <c r="DS641" s="238"/>
      <c r="DT641" s="238"/>
      <c r="DU641" s="238"/>
      <c r="DV641" s="238"/>
      <c r="DW641" s="238"/>
      <c r="DX641" s="238"/>
      <c r="DY641" s="238"/>
      <c r="DZ641" s="238"/>
      <c r="EA641" s="238"/>
      <c r="EB641" s="238"/>
      <c r="EC641" s="238"/>
      <c r="ED641" s="238"/>
      <c r="EE641" s="238"/>
      <c r="EF641" s="238"/>
      <c r="EG641" s="238"/>
      <c r="EH641" s="238"/>
    </row>
    <row r="642" spans="1:138" s="196" customFormat="1" ht="31.5" hidden="1" customHeight="1" x14ac:dyDescent="0.2">
      <c r="A642" s="192"/>
      <c r="B642" s="172"/>
      <c r="C642" s="265"/>
      <c r="D642" s="172"/>
      <c r="E642" s="172"/>
      <c r="F642" s="172"/>
      <c r="G642" s="195"/>
      <c r="H642" s="258"/>
      <c r="I642" s="258"/>
      <c r="J642" s="258"/>
      <c r="K642" s="258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 t="str">
        <f t="shared" si="65"/>
        <v/>
      </c>
      <c r="AN642" s="269" t="str">
        <f t="shared" si="66"/>
        <v/>
      </c>
      <c r="AO642" s="184"/>
      <c r="AP642" s="185"/>
      <c r="AQ642" s="183" t="str">
        <f t="shared" si="67"/>
        <v/>
      </c>
      <c r="AR642" s="183" t="str">
        <f t="shared" si="68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38"/>
      <c r="BR642" s="238"/>
      <c r="BS642" s="238"/>
      <c r="BT642" s="238"/>
      <c r="BU642" s="238"/>
      <c r="BV642" s="238"/>
      <c r="BW642" s="238"/>
      <c r="BX642" s="187"/>
      <c r="BY642" s="183"/>
      <c r="BZ642" s="183"/>
      <c r="CA642" s="183"/>
      <c r="CB642" s="183"/>
      <c r="CC642" s="183"/>
      <c r="CD642" s="183"/>
      <c r="CE642" s="238"/>
      <c r="CF642" s="238" t="str">
        <f t="shared" si="69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0"/>
      <c r="CX642" s="230"/>
      <c r="CY642" s="230"/>
      <c r="CZ642" s="230"/>
      <c r="DA642" s="230"/>
      <c r="DB642" s="221" t="str">
        <f>IFERROR((AM642-L642)/L642,"")</f>
        <v/>
      </c>
      <c r="DC642" s="231">
        <f t="shared" si="62"/>
        <v>0</v>
      </c>
      <c r="DD642" s="15">
        <f>SUM(BH642:BP642,AV642:BD642)</f>
        <v>0</v>
      </c>
      <c r="DE642" s="258" t="str">
        <f>IFERROR(ROUND(DD642/K642,0),"")</f>
        <v/>
      </c>
      <c r="DF642" s="258" t="str">
        <f>IFERROR(ROUND(CO642/AQ642,1),"")</f>
        <v/>
      </c>
      <c r="DG642" s="231" t="str">
        <f t="shared" si="63"/>
        <v/>
      </c>
      <c r="DH642" s="225" t="str">
        <f t="shared" si="64"/>
        <v/>
      </c>
      <c r="DJ642" s="15" t="str">
        <f>IFERROR(#REF!-AO642,"")</f>
        <v/>
      </c>
      <c r="DL642" s="274" t="str">
        <f>IFERROR(#REF!-L642,"")</f>
        <v/>
      </c>
      <c r="DM642" s="238" t="e">
        <f>IF(#REF!&gt;AP642,0,1)</f>
        <v>#REF!</v>
      </c>
      <c r="DN642" s="238">
        <f>IF(AN642&lt;M642,0,1)</f>
        <v>1</v>
      </c>
      <c r="DO642" s="238">
        <f>IF(AN642&gt;N642,0,1)</f>
        <v>1</v>
      </c>
      <c r="DP642" s="238"/>
      <c r="DQ642" s="238"/>
      <c r="DR642" s="238"/>
      <c r="DS642" s="238"/>
      <c r="DT642" s="238"/>
      <c r="DU642" s="238"/>
      <c r="DV642" s="238"/>
      <c r="DW642" s="238"/>
      <c r="DX642" s="238"/>
      <c r="DY642" s="238"/>
      <c r="DZ642" s="238"/>
      <c r="EA642" s="238"/>
      <c r="EB642" s="238"/>
      <c r="EC642" s="238"/>
      <c r="ED642" s="238"/>
      <c r="EE642" s="238"/>
      <c r="EF642" s="238"/>
      <c r="EG642" s="238"/>
      <c r="EH642" s="238"/>
    </row>
    <row r="643" spans="1:138" s="196" customFormat="1" ht="31.5" hidden="1" customHeight="1" x14ac:dyDescent="0.2">
      <c r="A643" s="192"/>
      <c r="B643" s="172"/>
      <c r="C643" s="265"/>
      <c r="D643" s="172"/>
      <c r="E643" s="172"/>
      <c r="F643" s="172"/>
      <c r="G643" s="195"/>
      <c r="H643" s="258"/>
      <c r="I643" s="258"/>
      <c r="J643" s="258"/>
      <c r="K643" s="258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 t="str">
        <f t="shared" si="65"/>
        <v/>
      </c>
      <c r="AN643" s="269" t="str">
        <f t="shared" si="66"/>
        <v/>
      </c>
      <c r="AO643" s="184"/>
      <c r="AP643" s="185"/>
      <c r="AQ643" s="183" t="str">
        <f t="shared" si="67"/>
        <v/>
      </c>
      <c r="AR643" s="183" t="str">
        <f t="shared" si="68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38"/>
      <c r="BR643" s="238"/>
      <c r="BS643" s="238"/>
      <c r="BT643" s="238"/>
      <c r="BU643" s="238"/>
      <c r="BV643" s="238"/>
      <c r="BW643" s="238"/>
      <c r="BX643" s="187"/>
      <c r="BY643" s="183"/>
      <c r="BZ643" s="183"/>
      <c r="CA643" s="183"/>
      <c r="CB643" s="183"/>
      <c r="CC643" s="183"/>
      <c r="CD643" s="183"/>
      <c r="CE643" s="238"/>
      <c r="CF643" s="238" t="str">
        <f t="shared" si="69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0"/>
      <c r="CX643" s="230"/>
      <c r="CY643" s="230"/>
      <c r="CZ643" s="230"/>
      <c r="DA643" s="230"/>
      <c r="DB643" s="221" t="str">
        <f>IFERROR((AM643-L643)/L643,"")</f>
        <v/>
      </c>
      <c r="DC643" s="231">
        <f t="shared" si="62"/>
        <v>0</v>
      </c>
      <c r="DD643" s="15">
        <f>SUM(BH643:BP643,AV643:BD643)</f>
        <v>0</v>
      </c>
      <c r="DE643" s="258" t="str">
        <f>IFERROR(ROUND(DD643/K643,0),"")</f>
        <v/>
      </c>
      <c r="DF643" s="258" t="str">
        <f>IFERROR(ROUND(CO643/AQ643,1),"")</f>
        <v/>
      </c>
      <c r="DG643" s="231" t="str">
        <f t="shared" si="63"/>
        <v/>
      </c>
      <c r="DH643" s="225" t="str">
        <f t="shared" si="64"/>
        <v/>
      </c>
      <c r="DJ643" s="15" t="str">
        <f>IFERROR(#REF!-AO643,"")</f>
        <v/>
      </c>
      <c r="DL643" s="274" t="str">
        <f>IFERROR(#REF!-L643,"")</f>
        <v/>
      </c>
      <c r="DM643" s="238" t="e">
        <f>IF(#REF!&gt;AP643,0,1)</f>
        <v>#REF!</v>
      </c>
      <c r="DN643" s="238">
        <f>IF(AN643&lt;M643,0,1)</f>
        <v>1</v>
      </c>
      <c r="DO643" s="238">
        <f>IF(AN643&gt;N643,0,1)</f>
        <v>1</v>
      </c>
      <c r="DP643" s="238"/>
      <c r="DQ643" s="238"/>
      <c r="DR643" s="238"/>
      <c r="DS643" s="238"/>
      <c r="DT643" s="238"/>
      <c r="DU643" s="238"/>
      <c r="DV643" s="238"/>
      <c r="DW643" s="238"/>
      <c r="DX643" s="238"/>
      <c r="DY643" s="238"/>
      <c r="DZ643" s="238"/>
      <c r="EA643" s="238"/>
      <c r="EB643" s="238"/>
      <c r="EC643" s="238"/>
      <c r="ED643" s="238"/>
      <c r="EE643" s="238"/>
      <c r="EF643" s="238"/>
      <c r="EG643" s="238"/>
      <c r="EH643" s="238"/>
    </row>
    <row r="644" spans="1:138" s="196" customFormat="1" ht="31.5" hidden="1" customHeight="1" x14ac:dyDescent="0.2">
      <c r="A644" s="192"/>
      <c r="B644" s="172"/>
      <c r="C644" s="265"/>
      <c r="D644" s="172"/>
      <c r="E644" s="172"/>
      <c r="F644" s="172"/>
      <c r="G644" s="195"/>
      <c r="H644" s="258"/>
      <c r="I644" s="258"/>
      <c r="J644" s="258"/>
      <c r="K644" s="258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 t="str">
        <f t="shared" si="65"/>
        <v/>
      </c>
      <c r="AN644" s="269" t="str">
        <f t="shared" si="66"/>
        <v/>
      </c>
      <c r="AO644" s="184"/>
      <c r="AP644" s="185"/>
      <c r="AQ644" s="183" t="str">
        <f t="shared" si="67"/>
        <v/>
      </c>
      <c r="AR644" s="183" t="str">
        <f t="shared" si="68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38"/>
      <c r="BR644" s="238"/>
      <c r="BS644" s="238"/>
      <c r="BT644" s="238"/>
      <c r="BU644" s="238"/>
      <c r="BV644" s="238"/>
      <c r="BW644" s="238"/>
      <c r="BX644" s="187"/>
      <c r="BY644" s="183"/>
      <c r="BZ644" s="183"/>
      <c r="CA644" s="183"/>
      <c r="CB644" s="183"/>
      <c r="CC644" s="183"/>
      <c r="CD644" s="183"/>
      <c r="CE644" s="238"/>
      <c r="CF644" s="238" t="str">
        <f t="shared" si="69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0"/>
      <c r="CX644" s="230"/>
      <c r="CY644" s="230"/>
      <c r="CZ644" s="230"/>
      <c r="DA644" s="230"/>
      <c r="DB644" s="221" t="str">
        <f>IFERROR((AM644-L644)/L644,"")</f>
        <v/>
      </c>
      <c r="DC644" s="231">
        <f t="shared" ref="DC644:DC707" si="70">AU644+BG644</f>
        <v>0</v>
      </c>
      <c r="DD644" s="15">
        <f>SUM(BH644:BP644,AV644:BD644)</f>
        <v>0</v>
      </c>
      <c r="DE644" s="258" t="str">
        <f>IFERROR(ROUND(DD644/K644,0),"")</f>
        <v/>
      </c>
      <c r="DF644" s="258" t="str">
        <f>IFERROR(ROUND(CO644/AQ644,1),"")</f>
        <v/>
      </c>
      <c r="DG644" s="231" t="str">
        <f t="shared" ref="DG644:DG707" si="71">IFERROR(DC644+DE644,"")</f>
        <v/>
      </c>
      <c r="DH644" s="225" t="str">
        <f t="shared" ref="DH644:DH707" si="72">IFERROR(DE644/DG644,"")</f>
        <v/>
      </c>
      <c r="DJ644" s="15" t="str">
        <f>IFERROR(#REF!-AO644,"")</f>
        <v/>
      </c>
      <c r="DL644" s="274" t="str">
        <f>IFERROR(#REF!-L644,"")</f>
        <v/>
      </c>
      <c r="DM644" s="238" t="e">
        <f>IF(#REF!&gt;AP644,0,1)</f>
        <v>#REF!</v>
      </c>
      <c r="DN644" s="238">
        <f>IF(AN644&lt;M644,0,1)</f>
        <v>1</v>
      </c>
      <c r="DO644" s="238">
        <f>IF(AN644&gt;N644,0,1)</f>
        <v>1</v>
      </c>
      <c r="DP644" s="238"/>
      <c r="DQ644" s="238"/>
      <c r="DR644" s="238"/>
      <c r="DS644" s="238"/>
      <c r="DT644" s="238"/>
      <c r="DU644" s="238"/>
      <c r="DV644" s="238"/>
      <c r="DW644" s="238"/>
      <c r="DX644" s="238"/>
      <c r="DY644" s="238"/>
      <c r="DZ644" s="238"/>
      <c r="EA644" s="238"/>
      <c r="EB644" s="238"/>
      <c r="EC644" s="238"/>
      <c r="ED644" s="238"/>
      <c r="EE644" s="238"/>
      <c r="EF644" s="238"/>
      <c r="EG644" s="238"/>
      <c r="EH644" s="238"/>
    </row>
    <row r="645" spans="1:138" s="196" customFormat="1" ht="31.5" hidden="1" customHeight="1" x14ac:dyDescent="0.2">
      <c r="A645" s="192"/>
      <c r="B645" s="172"/>
      <c r="C645" s="265"/>
      <c r="D645" s="172"/>
      <c r="E645" s="172"/>
      <c r="F645" s="172"/>
      <c r="G645" s="195"/>
      <c r="H645" s="258"/>
      <c r="I645" s="258"/>
      <c r="J645" s="258"/>
      <c r="K645" s="258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 t="str">
        <f t="shared" si="65"/>
        <v/>
      </c>
      <c r="AN645" s="269" t="str">
        <f t="shared" si="66"/>
        <v/>
      </c>
      <c r="AO645" s="184"/>
      <c r="AP645" s="185"/>
      <c r="AQ645" s="183" t="str">
        <f t="shared" si="67"/>
        <v/>
      </c>
      <c r="AR645" s="183" t="str">
        <f t="shared" si="68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38"/>
      <c r="BR645" s="238"/>
      <c r="BS645" s="238"/>
      <c r="BT645" s="238"/>
      <c r="BU645" s="238"/>
      <c r="BV645" s="238"/>
      <c r="BW645" s="238"/>
      <c r="BX645" s="187"/>
      <c r="BY645" s="183"/>
      <c r="BZ645" s="183"/>
      <c r="CA645" s="183"/>
      <c r="CB645" s="183"/>
      <c r="CC645" s="183"/>
      <c r="CD645" s="183"/>
      <c r="CE645" s="238"/>
      <c r="CF645" s="238" t="str">
        <f t="shared" si="69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0"/>
      <c r="CX645" s="230"/>
      <c r="CY645" s="230"/>
      <c r="CZ645" s="230"/>
      <c r="DA645" s="230"/>
      <c r="DB645" s="221" t="str">
        <f>IFERROR((AM645-L645)/L645,"")</f>
        <v/>
      </c>
      <c r="DC645" s="231">
        <f t="shared" si="70"/>
        <v>0</v>
      </c>
      <c r="DD645" s="15">
        <f>SUM(BH645:BP645,AV645:BD645)</f>
        <v>0</v>
      </c>
      <c r="DE645" s="258" t="str">
        <f>IFERROR(ROUND(DD645/K645,0),"")</f>
        <v/>
      </c>
      <c r="DF645" s="258" t="str">
        <f>IFERROR(ROUND(CO645/AQ645,1),"")</f>
        <v/>
      </c>
      <c r="DG645" s="231" t="str">
        <f t="shared" si="71"/>
        <v/>
      </c>
      <c r="DH645" s="225" t="str">
        <f t="shared" si="72"/>
        <v/>
      </c>
      <c r="DJ645" s="15" t="str">
        <f>IFERROR(#REF!-AO645,"")</f>
        <v/>
      </c>
      <c r="DL645" s="274" t="str">
        <f>IFERROR(#REF!-L645,"")</f>
        <v/>
      </c>
      <c r="DM645" s="238" t="e">
        <f>IF(#REF!&gt;AP645,0,1)</f>
        <v>#REF!</v>
      </c>
      <c r="DN645" s="238">
        <f>IF(AN645&lt;M645,0,1)</f>
        <v>1</v>
      </c>
      <c r="DO645" s="238">
        <f>IF(AN645&gt;N645,0,1)</f>
        <v>1</v>
      </c>
      <c r="DP645" s="238"/>
      <c r="DQ645" s="238"/>
      <c r="DR645" s="238"/>
      <c r="DS645" s="238"/>
      <c r="DT645" s="238"/>
      <c r="DU645" s="238"/>
      <c r="DV645" s="238"/>
      <c r="DW645" s="238"/>
      <c r="DX645" s="238"/>
      <c r="DY645" s="238"/>
      <c r="DZ645" s="238"/>
      <c r="EA645" s="238"/>
      <c r="EB645" s="238"/>
      <c r="EC645" s="238"/>
      <c r="ED645" s="238"/>
      <c r="EE645" s="238"/>
      <c r="EF645" s="238"/>
      <c r="EG645" s="238"/>
      <c r="EH645" s="238"/>
    </row>
    <row r="646" spans="1:138" s="196" customFormat="1" ht="31.5" hidden="1" customHeight="1" x14ac:dyDescent="0.2">
      <c r="A646" s="192"/>
      <c r="B646" s="172"/>
      <c r="C646" s="265"/>
      <c r="D646" s="172"/>
      <c r="E646" s="172"/>
      <c r="F646" s="172"/>
      <c r="G646" s="195"/>
      <c r="H646" s="258"/>
      <c r="I646" s="258"/>
      <c r="J646" s="258"/>
      <c r="K646" s="258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 t="str">
        <f t="shared" si="65"/>
        <v/>
      </c>
      <c r="AN646" s="269" t="str">
        <f t="shared" si="66"/>
        <v/>
      </c>
      <c r="AO646" s="184"/>
      <c r="AP646" s="185"/>
      <c r="AQ646" s="183" t="str">
        <f t="shared" si="67"/>
        <v/>
      </c>
      <c r="AR646" s="183" t="str">
        <f t="shared" si="68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38"/>
      <c r="BR646" s="238"/>
      <c r="BS646" s="238"/>
      <c r="BT646" s="238"/>
      <c r="BU646" s="238"/>
      <c r="BV646" s="238"/>
      <c r="BW646" s="238"/>
      <c r="BX646" s="187"/>
      <c r="BY646" s="183"/>
      <c r="BZ646" s="183"/>
      <c r="CA646" s="183"/>
      <c r="CB646" s="183"/>
      <c r="CC646" s="183"/>
      <c r="CD646" s="183"/>
      <c r="CE646" s="238"/>
      <c r="CF646" s="238" t="str">
        <f t="shared" si="69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0"/>
      <c r="CX646" s="230"/>
      <c r="CY646" s="230"/>
      <c r="CZ646" s="230"/>
      <c r="DA646" s="230"/>
      <c r="DB646" s="221" t="str">
        <f>IFERROR((AM646-L646)/L646,"")</f>
        <v/>
      </c>
      <c r="DC646" s="231">
        <f t="shared" si="70"/>
        <v>0</v>
      </c>
      <c r="DD646" s="15">
        <f>SUM(BH646:BP646,AV646:BD646)</f>
        <v>0</v>
      </c>
      <c r="DE646" s="258" t="str">
        <f>IFERROR(ROUND(DD646/K646,0),"")</f>
        <v/>
      </c>
      <c r="DF646" s="258" t="str">
        <f>IFERROR(ROUND(CO646/AQ646,1),"")</f>
        <v/>
      </c>
      <c r="DG646" s="231" t="str">
        <f t="shared" si="71"/>
        <v/>
      </c>
      <c r="DH646" s="225" t="str">
        <f t="shared" si="72"/>
        <v/>
      </c>
      <c r="DJ646" s="15" t="str">
        <f>IFERROR(#REF!-AO646,"")</f>
        <v/>
      </c>
      <c r="DL646" s="274" t="str">
        <f>IFERROR(#REF!-L646,"")</f>
        <v/>
      </c>
      <c r="DM646" s="238" t="e">
        <f>IF(#REF!&gt;AP646,0,1)</f>
        <v>#REF!</v>
      </c>
      <c r="DN646" s="238">
        <f>IF(AN646&lt;M646,0,1)</f>
        <v>1</v>
      </c>
      <c r="DO646" s="238">
        <f>IF(AN646&gt;N646,0,1)</f>
        <v>1</v>
      </c>
      <c r="DP646" s="238"/>
      <c r="DQ646" s="238"/>
      <c r="DR646" s="238"/>
      <c r="DS646" s="238"/>
      <c r="DT646" s="238"/>
      <c r="DU646" s="238"/>
      <c r="DV646" s="238"/>
      <c r="DW646" s="238"/>
      <c r="DX646" s="238"/>
      <c r="DY646" s="238"/>
      <c r="DZ646" s="238"/>
      <c r="EA646" s="238"/>
      <c r="EB646" s="238"/>
      <c r="EC646" s="238"/>
      <c r="ED646" s="238"/>
      <c r="EE646" s="238"/>
      <c r="EF646" s="238"/>
      <c r="EG646" s="238"/>
      <c r="EH646" s="238"/>
    </row>
    <row r="647" spans="1:138" s="196" customFormat="1" ht="31.5" hidden="1" customHeight="1" x14ac:dyDescent="0.2">
      <c r="A647" s="192"/>
      <c r="B647" s="172"/>
      <c r="C647" s="265"/>
      <c r="D647" s="172"/>
      <c r="E647" s="172"/>
      <c r="F647" s="172"/>
      <c r="G647" s="195"/>
      <c r="H647" s="258"/>
      <c r="I647" s="258"/>
      <c r="J647" s="258"/>
      <c r="K647" s="258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 t="str">
        <f t="shared" si="65"/>
        <v/>
      </c>
      <c r="AN647" s="269" t="str">
        <f t="shared" si="66"/>
        <v/>
      </c>
      <c r="AO647" s="184"/>
      <c r="AP647" s="185"/>
      <c r="AQ647" s="183" t="str">
        <f t="shared" si="67"/>
        <v/>
      </c>
      <c r="AR647" s="183" t="str">
        <f t="shared" si="68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38"/>
      <c r="BR647" s="238"/>
      <c r="BS647" s="238"/>
      <c r="BT647" s="238"/>
      <c r="BU647" s="238"/>
      <c r="BV647" s="238"/>
      <c r="BW647" s="238"/>
      <c r="BX647" s="187"/>
      <c r="BY647" s="183"/>
      <c r="BZ647" s="183"/>
      <c r="CA647" s="183"/>
      <c r="CB647" s="183"/>
      <c r="CC647" s="183"/>
      <c r="CD647" s="183"/>
      <c r="CE647" s="238"/>
      <c r="CF647" s="238" t="str">
        <f t="shared" si="69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0"/>
      <c r="CX647" s="230"/>
      <c r="CY647" s="230"/>
      <c r="CZ647" s="230"/>
      <c r="DA647" s="230"/>
      <c r="DB647" s="221" t="str">
        <f>IFERROR((AM647-L647)/L647,"")</f>
        <v/>
      </c>
      <c r="DC647" s="231">
        <f t="shared" si="70"/>
        <v>0</v>
      </c>
      <c r="DD647" s="15">
        <f>SUM(BH647:BP647,AV647:BD647)</f>
        <v>0</v>
      </c>
      <c r="DE647" s="258" t="str">
        <f>IFERROR(ROUND(DD647/K647,0),"")</f>
        <v/>
      </c>
      <c r="DF647" s="258" t="str">
        <f>IFERROR(ROUND(CO647/AQ647,1),"")</f>
        <v/>
      </c>
      <c r="DG647" s="231" t="str">
        <f t="shared" si="71"/>
        <v/>
      </c>
      <c r="DH647" s="225" t="str">
        <f t="shared" si="72"/>
        <v/>
      </c>
      <c r="DJ647" s="15" t="str">
        <f>IFERROR(#REF!-AO647,"")</f>
        <v/>
      </c>
      <c r="DL647" s="274" t="str">
        <f>IFERROR(#REF!-L647,"")</f>
        <v/>
      </c>
      <c r="DM647" s="238" t="e">
        <f>IF(#REF!&gt;AP647,0,1)</f>
        <v>#REF!</v>
      </c>
      <c r="DN647" s="238">
        <f>IF(AN647&lt;M647,0,1)</f>
        <v>1</v>
      </c>
      <c r="DO647" s="238">
        <f>IF(AN647&gt;N647,0,1)</f>
        <v>1</v>
      </c>
      <c r="DP647" s="238"/>
      <c r="DQ647" s="238"/>
      <c r="DR647" s="238"/>
      <c r="DS647" s="238"/>
      <c r="DT647" s="238"/>
      <c r="DU647" s="238"/>
      <c r="DV647" s="238"/>
      <c r="DW647" s="238"/>
      <c r="DX647" s="238"/>
      <c r="DY647" s="238"/>
      <c r="DZ647" s="238"/>
      <c r="EA647" s="238"/>
      <c r="EB647" s="238"/>
      <c r="EC647" s="238"/>
      <c r="ED647" s="238"/>
      <c r="EE647" s="238"/>
      <c r="EF647" s="238"/>
      <c r="EG647" s="238"/>
      <c r="EH647" s="238"/>
    </row>
    <row r="648" spans="1:138" s="196" customFormat="1" ht="31.5" hidden="1" customHeight="1" x14ac:dyDescent="0.2">
      <c r="A648" s="192"/>
      <c r="B648" s="172"/>
      <c r="C648" s="265"/>
      <c r="D648" s="172"/>
      <c r="E648" s="172"/>
      <c r="F648" s="172"/>
      <c r="G648" s="195"/>
      <c r="H648" s="258"/>
      <c r="I648" s="258"/>
      <c r="J648" s="258"/>
      <c r="K648" s="258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 t="str">
        <f t="shared" si="65"/>
        <v/>
      </c>
      <c r="AN648" s="269" t="str">
        <f t="shared" si="66"/>
        <v/>
      </c>
      <c r="AO648" s="184"/>
      <c r="AP648" s="185"/>
      <c r="AQ648" s="183" t="str">
        <f t="shared" si="67"/>
        <v/>
      </c>
      <c r="AR648" s="183" t="str">
        <f t="shared" si="68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38"/>
      <c r="BR648" s="238"/>
      <c r="BS648" s="238"/>
      <c r="BT648" s="238"/>
      <c r="BU648" s="238"/>
      <c r="BV648" s="238"/>
      <c r="BW648" s="238"/>
      <c r="BX648" s="187"/>
      <c r="BY648" s="183"/>
      <c r="BZ648" s="183"/>
      <c r="CA648" s="183"/>
      <c r="CB648" s="183"/>
      <c r="CC648" s="183"/>
      <c r="CD648" s="183"/>
      <c r="CE648" s="238"/>
      <c r="CF648" s="238" t="str">
        <f t="shared" si="69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0"/>
      <c r="CX648" s="230"/>
      <c r="CY648" s="230"/>
      <c r="CZ648" s="230"/>
      <c r="DA648" s="230"/>
      <c r="DB648" s="221" t="str">
        <f>IFERROR((AM648-L648)/L648,"")</f>
        <v/>
      </c>
      <c r="DC648" s="231">
        <f t="shared" si="70"/>
        <v>0</v>
      </c>
      <c r="DD648" s="15">
        <f>SUM(BH648:BP648,AV648:BD648)</f>
        <v>0</v>
      </c>
      <c r="DE648" s="258" t="str">
        <f>IFERROR(ROUND(DD648/K648,0),"")</f>
        <v/>
      </c>
      <c r="DF648" s="258" t="str">
        <f>IFERROR(ROUND(CO648/AQ648,1),"")</f>
        <v/>
      </c>
      <c r="DG648" s="231" t="str">
        <f t="shared" si="71"/>
        <v/>
      </c>
      <c r="DH648" s="225" t="str">
        <f t="shared" si="72"/>
        <v/>
      </c>
      <c r="DJ648" s="15" t="str">
        <f>IFERROR(#REF!-AO648,"")</f>
        <v/>
      </c>
      <c r="DL648" s="274" t="str">
        <f>IFERROR(#REF!-L648,"")</f>
        <v/>
      </c>
      <c r="DM648" s="238" t="e">
        <f>IF(#REF!&gt;AP648,0,1)</f>
        <v>#REF!</v>
      </c>
      <c r="DN648" s="238">
        <f>IF(AN648&lt;M648,0,1)</f>
        <v>1</v>
      </c>
      <c r="DO648" s="238">
        <f>IF(AN648&gt;N648,0,1)</f>
        <v>1</v>
      </c>
      <c r="DP648" s="238"/>
      <c r="DQ648" s="238"/>
      <c r="DR648" s="238"/>
      <c r="DS648" s="238"/>
      <c r="DT648" s="238"/>
      <c r="DU648" s="238"/>
      <c r="DV648" s="238"/>
      <c r="DW648" s="238"/>
      <c r="DX648" s="238"/>
      <c r="DY648" s="238"/>
      <c r="DZ648" s="238"/>
      <c r="EA648" s="238"/>
      <c r="EB648" s="238"/>
      <c r="EC648" s="238"/>
      <c r="ED648" s="238"/>
      <c r="EE648" s="238"/>
      <c r="EF648" s="238"/>
      <c r="EG648" s="238"/>
      <c r="EH648" s="238"/>
    </row>
    <row r="649" spans="1:138" s="196" customFormat="1" ht="31.5" hidden="1" customHeight="1" x14ac:dyDescent="0.2">
      <c r="A649" s="192"/>
      <c r="B649" s="172"/>
      <c r="C649" s="265"/>
      <c r="D649" s="172"/>
      <c r="E649" s="172"/>
      <c r="F649" s="172"/>
      <c r="G649" s="195"/>
      <c r="H649" s="258"/>
      <c r="I649" s="258"/>
      <c r="J649" s="258"/>
      <c r="K649" s="258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 t="str">
        <f t="shared" si="65"/>
        <v/>
      </c>
      <c r="AN649" s="269" t="str">
        <f t="shared" si="66"/>
        <v/>
      </c>
      <c r="AO649" s="184"/>
      <c r="AP649" s="185"/>
      <c r="AQ649" s="183" t="str">
        <f t="shared" si="67"/>
        <v/>
      </c>
      <c r="AR649" s="183" t="str">
        <f t="shared" si="68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38"/>
      <c r="BR649" s="238"/>
      <c r="BS649" s="238"/>
      <c r="BT649" s="238"/>
      <c r="BU649" s="238"/>
      <c r="BV649" s="238"/>
      <c r="BW649" s="238"/>
      <c r="BX649" s="187"/>
      <c r="BY649" s="183"/>
      <c r="BZ649" s="183"/>
      <c r="CA649" s="183"/>
      <c r="CB649" s="183"/>
      <c r="CC649" s="183"/>
      <c r="CD649" s="183"/>
      <c r="CE649" s="238"/>
      <c r="CF649" s="238" t="str">
        <f t="shared" si="69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0"/>
      <c r="CX649" s="230"/>
      <c r="CY649" s="230"/>
      <c r="CZ649" s="230"/>
      <c r="DA649" s="230"/>
      <c r="DB649" s="221" t="str">
        <f>IFERROR((AM649-L649)/L649,"")</f>
        <v/>
      </c>
      <c r="DC649" s="231">
        <f t="shared" si="70"/>
        <v>0</v>
      </c>
      <c r="DD649" s="15">
        <f>SUM(BH649:BP649,AV649:BD649)</f>
        <v>0</v>
      </c>
      <c r="DE649" s="258" t="str">
        <f>IFERROR(ROUND(DD649/K649,0),"")</f>
        <v/>
      </c>
      <c r="DF649" s="258" t="str">
        <f>IFERROR(ROUND(CO649/AQ649,1),"")</f>
        <v/>
      </c>
      <c r="DG649" s="231" t="str">
        <f t="shared" si="71"/>
        <v/>
      </c>
      <c r="DH649" s="225" t="str">
        <f t="shared" si="72"/>
        <v/>
      </c>
      <c r="DJ649" s="15" t="str">
        <f>IFERROR(#REF!-AO649,"")</f>
        <v/>
      </c>
      <c r="DL649" s="274" t="str">
        <f>IFERROR(#REF!-L649,"")</f>
        <v/>
      </c>
      <c r="DM649" s="238" t="e">
        <f>IF(#REF!&gt;AP649,0,1)</f>
        <v>#REF!</v>
      </c>
      <c r="DN649" s="238">
        <f>IF(AN649&lt;M649,0,1)</f>
        <v>1</v>
      </c>
      <c r="DO649" s="238">
        <f>IF(AN649&gt;N649,0,1)</f>
        <v>1</v>
      </c>
      <c r="DP649" s="238"/>
      <c r="DQ649" s="238"/>
      <c r="DR649" s="238"/>
      <c r="DS649" s="238"/>
      <c r="DT649" s="238"/>
      <c r="DU649" s="238"/>
      <c r="DV649" s="238"/>
      <c r="DW649" s="238"/>
      <c r="DX649" s="238"/>
      <c r="DY649" s="238"/>
      <c r="DZ649" s="238"/>
      <c r="EA649" s="238"/>
      <c r="EB649" s="238"/>
      <c r="EC649" s="238"/>
      <c r="ED649" s="238"/>
      <c r="EE649" s="238"/>
      <c r="EF649" s="238"/>
      <c r="EG649" s="238"/>
      <c r="EH649" s="238"/>
    </row>
    <row r="650" spans="1:138" s="196" customFormat="1" ht="31.5" hidden="1" customHeight="1" x14ac:dyDescent="0.2">
      <c r="A650" s="192"/>
      <c r="B650" s="172"/>
      <c r="C650" s="265"/>
      <c r="D650" s="172"/>
      <c r="E650" s="172"/>
      <c r="F650" s="172"/>
      <c r="G650" s="195"/>
      <c r="H650" s="258"/>
      <c r="I650" s="258"/>
      <c r="J650" s="258"/>
      <c r="K650" s="258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 t="str">
        <f t="shared" si="65"/>
        <v/>
      </c>
      <c r="AN650" s="269" t="str">
        <f t="shared" si="66"/>
        <v/>
      </c>
      <c r="AO650" s="184"/>
      <c r="AP650" s="185"/>
      <c r="AQ650" s="183" t="str">
        <f t="shared" si="67"/>
        <v/>
      </c>
      <c r="AR650" s="183" t="str">
        <f t="shared" si="68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38"/>
      <c r="BR650" s="238"/>
      <c r="BS650" s="238"/>
      <c r="BT650" s="238"/>
      <c r="BU650" s="238"/>
      <c r="BV650" s="238"/>
      <c r="BW650" s="238"/>
      <c r="BX650" s="187"/>
      <c r="BY650" s="183"/>
      <c r="BZ650" s="183"/>
      <c r="CA650" s="183"/>
      <c r="CB650" s="183"/>
      <c r="CC650" s="183"/>
      <c r="CD650" s="183"/>
      <c r="CE650" s="238"/>
      <c r="CF650" s="238" t="str">
        <f t="shared" si="69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0"/>
      <c r="CX650" s="230"/>
      <c r="CY650" s="230"/>
      <c r="CZ650" s="230"/>
      <c r="DA650" s="230"/>
      <c r="DB650" s="221" t="str">
        <f>IFERROR((AM650-L650)/L650,"")</f>
        <v/>
      </c>
      <c r="DC650" s="231">
        <f t="shared" si="70"/>
        <v>0</v>
      </c>
      <c r="DD650" s="15">
        <f>SUM(BH650:BP650,AV650:BD650)</f>
        <v>0</v>
      </c>
      <c r="DE650" s="258" t="str">
        <f>IFERROR(ROUND(DD650/K650,0),"")</f>
        <v/>
      </c>
      <c r="DF650" s="258" t="str">
        <f>IFERROR(ROUND(CO650/AQ650,1),"")</f>
        <v/>
      </c>
      <c r="DG650" s="231" t="str">
        <f t="shared" si="71"/>
        <v/>
      </c>
      <c r="DH650" s="225" t="str">
        <f t="shared" si="72"/>
        <v/>
      </c>
      <c r="DJ650" s="15" t="str">
        <f>IFERROR(#REF!-AO650,"")</f>
        <v/>
      </c>
      <c r="DL650" s="274" t="str">
        <f>IFERROR(#REF!-L650,"")</f>
        <v/>
      </c>
      <c r="DM650" s="238" t="e">
        <f>IF(#REF!&gt;AP650,0,1)</f>
        <v>#REF!</v>
      </c>
      <c r="DN650" s="238">
        <f>IF(AN650&lt;M650,0,1)</f>
        <v>1</v>
      </c>
      <c r="DO650" s="238">
        <f>IF(AN650&gt;N650,0,1)</f>
        <v>1</v>
      </c>
      <c r="DP650" s="238"/>
      <c r="DQ650" s="238"/>
      <c r="DR650" s="238"/>
      <c r="DS650" s="238"/>
      <c r="DT650" s="238"/>
      <c r="DU650" s="238"/>
      <c r="DV650" s="238"/>
      <c r="DW650" s="238"/>
      <c r="DX650" s="238"/>
      <c r="DY650" s="238"/>
      <c r="DZ650" s="238"/>
      <c r="EA650" s="238"/>
      <c r="EB650" s="238"/>
      <c r="EC650" s="238"/>
      <c r="ED650" s="238"/>
      <c r="EE650" s="238"/>
      <c r="EF650" s="238"/>
      <c r="EG650" s="238"/>
      <c r="EH650" s="238"/>
    </row>
    <row r="651" spans="1:138" s="196" customFormat="1" ht="31.5" hidden="1" customHeight="1" x14ac:dyDescent="0.2">
      <c r="A651" s="192"/>
      <c r="B651" s="172"/>
      <c r="C651" s="265"/>
      <c r="D651" s="172"/>
      <c r="E651" s="172"/>
      <c r="F651" s="172"/>
      <c r="G651" s="195"/>
      <c r="H651" s="258"/>
      <c r="I651" s="258"/>
      <c r="J651" s="258"/>
      <c r="K651" s="258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 t="str">
        <f t="shared" si="65"/>
        <v/>
      </c>
      <c r="AN651" s="269" t="str">
        <f t="shared" si="66"/>
        <v/>
      </c>
      <c r="AO651" s="184"/>
      <c r="AP651" s="185"/>
      <c r="AQ651" s="183" t="str">
        <f t="shared" si="67"/>
        <v/>
      </c>
      <c r="AR651" s="183" t="str">
        <f t="shared" si="68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38"/>
      <c r="BR651" s="238"/>
      <c r="BS651" s="238"/>
      <c r="BT651" s="238"/>
      <c r="BU651" s="238"/>
      <c r="BV651" s="238"/>
      <c r="BW651" s="238"/>
      <c r="BX651" s="187"/>
      <c r="BY651" s="183"/>
      <c r="BZ651" s="183"/>
      <c r="CA651" s="183"/>
      <c r="CB651" s="183"/>
      <c r="CC651" s="183"/>
      <c r="CD651" s="183"/>
      <c r="CE651" s="238"/>
      <c r="CF651" s="238" t="str">
        <f t="shared" si="69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0"/>
      <c r="CX651" s="230"/>
      <c r="CY651" s="230"/>
      <c r="CZ651" s="230"/>
      <c r="DA651" s="230"/>
      <c r="DB651" s="221" t="str">
        <f>IFERROR((AM651-L651)/L651,"")</f>
        <v/>
      </c>
      <c r="DC651" s="231">
        <f t="shared" si="70"/>
        <v>0</v>
      </c>
      <c r="DD651" s="15">
        <f>SUM(BH651:BP651,AV651:BD651)</f>
        <v>0</v>
      </c>
      <c r="DE651" s="258" t="str">
        <f>IFERROR(ROUND(DD651/K651,0),"")</f>
        <v/>
      </c>
      <c r="DF651" s="258" t="str">
        <f>IFERROR(ROUND(CO651/AQ651,1),"")</f>
        <v/>
      </c>
      <c r="DG651" s="231" t="str">
        <f t="shared" si="71"/>
        <v/>
      </c>
      <c r="DH651" s="225" t="str">
        <f t="shared" si="72"/>
        <v/>
      </c>
      <c r="DJ651" s="15" t="str">
        <f>IFERROR(#REF!-AO651,"")</f>
        <v/>
      </c>
      <c r="DL651" s="274" t="str">
        <f>IFERROR(#REF!-L651,"")</f>
        <v/>
      </c>
      <c r="DM651" s="238" t="e">
        <f>IF(#REF!&gt;AP651,0,1)</f>
        <v>#REF!</v>
      </c>
      <c r="DN651" s="238">
        <f>IF(AN651&lt;M651,0,1)</f>
        <v>1</v>
      </c>
      <c r="DO651" s="238">
        <f>IF(AN651&gt;N651,0,1)</f>
        <v>1</v>
      </c>
      <c r="DP651" s="238"/>
      <c r="DQ651" s="238"/>
      <c r="DR651" s="238"/>
      <c r="DS651" s="238"/>
      <c r="DT651" s="238"/>
      <c r="DU651" s="238"/>
      <c r="DV651" s="238"/>
      <c r="DW651" s="238"/>
      <c r="DX651" s="238"/>
      <c r="DY651" s="238"/>
      <c r="DZ651" s="238"/>
      <c r="EA651" s="238"/>
      <c r="EB651" s="238"/>
      <c r="EC651" s="238"/>
      <c r="ED651" s="238"/>
      <c r="EE651" s="238"/>
      <c r="EF651" s="238"/>
      <c r="EG651" s="238"/>
      <c r="EH651" s="238"/>
    </row>
    <row r="652" spans="1:138" s="196" customFormat="1" ht="31.5" hidden="1" customHeight="1" x14ac:dyDescent="0.2">
      <c r="A652" s="192"/>
      <c r="B652" s="172"/>
      <c r="C652" s="265"/>
      <c r="D652" s="172"/>
      <c r="E652" s="172"/>
      <c r="F652" s="172"/>
      <c r="G652" s="195"/>
      <c r="H652" s="258"/>
      <c r="I652" s="258"/>
      <c r="J652" s="258"/>
      <c r="K652" s="258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 t="str">
        <f t="shared" si="65"/>
        <v/>
      </c>
      <c r="AN652" s="269" t="str">
        <f t="shared" si="66"/>
        <v/>
      </c>
      <c r="AO652" s="184"/>
      <c r="AP652" s="185"/>
      <c r="AQ652" s="183" t="str">
        <f t="shared" si="67"/>
        <v/>
      </c>
      <c r="AR652" s="183" t="str">
        <f t="shared" si="68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38"/>
      <c r="BR652" s="238"/>
      <c r="BS652" s="238"/>
      <c r="BT652" s="238"/>
      <c r="BU652" s="238"/>
      <c r="BV652" s="238"/>
      <c r="BW652" s="238"/>
      <c r="BX652" s="187"/>
      <c r="BY652" s="183"/>
      <c r="BZ652" s="183"/>
      <c r="CA652" s="183"/>
      <c r="CB652" s="183"/>
      <c r="CC652" s="183"/>
      <c r="CD652" s="183"/>
      <c r="CE652" s="238"/>
      <c r="CF652" s="238" t="str">
        <f t="shared" si="69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0"/>
      <c r="CX652" s="230"/>
      <c r="CY652" s="230"/>
      <c r="CZ652" s="230"/>
      <c r="DA652" s="230"/>
      <c r="DB652" s="221" t="str">
        <f>IFERROR((AM652-L652)/L652,"")</f>
        <v/>
      </c>
      <c r="DC652" s="231">
        <f t="shared" si="70"/>
        <v>0</v>
      </c>
      <c r="DD652" s="15">
        <f>SUM(BH652:BP652,AV652:BD652)</f>
        <v>0</v>
      </c>
      <c r="DE652" s="258" t="str">
        <f>IFERROR(ROUND(DD652/K652,0),"")</f>
        <v/>
      </c>
      <c r="DF652" s="258" t="str">
        <f>IFERROR(ROUND(CO652/AQ652,1),"")</f>
        <v/>
      </c>
      <c r="DG652" s="231" t="str">
        <f t="shared" si="71"/>
        <v/>
      </c>
      <c r="DH652" s="225" t="str">
        <f t="shared" si="72"/>
        <v/>
      </c>
      <c r="DJ652" s="15" t="str">
        <f>IFERROR(#REF!-AO652,"")</f>
        <v/>
      </c>
      <c r="DL652" s="274" t="str">
        <f>IFERROR(#REF!-L652,"")</f>
        <v/>
      </c>
      <c r="DM652" s="238" t="e">
        <f>IF(#REF!&gt;AP652,0,1)</f>
        <v>#REF!</v>
      </c>
      <c r="DN652" s="238">
        <f>IF(AN652&lt;M652,0,1)</f>
        <v>1</v>
      </c>
      <c r="DO652" s="238">
        <f>IF(AN652&gt;N652,0,1)</f>
        <v>1</v>
      </c>
      <c r="DP652" s="238"/>
      <c r="DQ652" s="238"/>
      <c r="DR652" s="238"/>
      <c r="DS652" s="238"/>
      <c r="DT652" s="238"/>
      <c r="DU652" s="238"/>
      <c r="DV652" s="238"/>
      <c r="DW652" s="238"/>
      <c r="DX652" s="238"/>
      <c r="DY652" s="238"/>
      <c r="DZ652" s="238"/>
      <c r="EA652" s="238"/>
      <c r="EB652" s="238"/>
      <c r="EC652" s="238"/>
      <c r="ED652" s="238"/>
      <c r="EE652" s="238"/>
      <c r="EF652" s="238"/>
      <c r="EG652" s="238"/>
      <c r="EH652" s="238"/>
    </row>
    <row r="653" spans="1:138" s="196" customFormat="1" ht="31.5" hidden="1" customHeight="1" x14ac:dyDescent="0.2">
      <c r="A653" s="192"/>
      <c r="B653" s="172"/>
      <c r="C653" s="265"/>
      <c r="D653" s="172"/>
      <c r="E653" s="172"/>
      <c r="F653" s="172"/>
      <c r="G653" s="195"/>
      <c r="H653" s="258"/>
      <c r="I653" s="258"/>
      <c r="J653" s="258"/>
      <c r="K653" s="258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 t="str">
        <f t="shared" si="65"/>
        <v/>
      </c>
      <c r="AN653" s="269" t="str">
        <f t="shared" si="66"/>
        <v/>
      </c>
      <c r="AO653" s="184"/>
      <c r="AP653" s="185"/>
      <c r="AQ653" s="183" t="str">
        <f t="shared" si="67"/>
        <v/>
      </c>
      <c r="AR653" s="183" t="str">
        <f t="shared" si="68"/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38"/>
      <c r="BR653" s="238"/>
      <c r="BS653" s="238"/>
      <c r="BT653" s="238"/>
      <c r="BU653" s="238"/>
      <c r="BV653" s="238"/>
      <c r="BW653" s="238"/>
      <c r="BX653" s="187"/>
      <c r="BY653" s="183"/>
      <c r="BZ653" s="183"/>
      <c r="CA653" s="183"/>
      <c r="CB653" s="183"/>
      <c r="CC653" s="183"/>
      <c r="CD653" s="183"/>
      <c r="CE653" s="238"/>
      <c r="CF653" s="238" t="str">
        <f t="shared" si="69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0"/>
      <c r="CX653" s="230"/>
      <c r="CY653" s="230"/>
      <c r="CZ653" s="230"/>
      <c r="DA653" s="230"/>
      <c r="DB653" s="221" t="str">
        <f>IFERROR((AM653-L653)/L653,"")</f>
        <v/>
      </c>
      <c r="DC653" s="231">
        <f t="shared" si="70"/>
        <v>0</v>
      </c>
      <c r="DD653" s="15">
        <f>SUM(BH653:BP653,AV653:BD653)</f>
        <v>0</v>
      </c>
      <c r="DE653" s="258" t="str">
        <f>IFERROR(ROUND(DD653/K653,0),"")</f>
        <v/>
      </c>
      <c r="DF653" s="258" t="str">
        <f>IFERROR(ROUND(CO653/AQ653,1),"")</f>
        <v/>
      </c>
      <c r="DG653" s="231" t="str">
        <f t="shared" si="71"/>
        <v/>
      </c>
      <c r="DH653" s="225" t="str">
        <f t="shared" si="72"/>
        <v/>
      </c>
      <c r="DJ653" s="15" t="str">
        <f>IFERROR(#REF!-AO653,"")</f>
        <v/>
      </c>
      <c r="DL653" s="274" t="str">
        <f>IFERROR(#REF!-L653,"")</f>
        <v/>
      </c>
      <c r="DM653" s="238" t="e">
        <f>IF(#REF!&gt;AP653,0,1)</f>
        <v>#REF!</v>
      </c>
      <c r="DN653" s="238">
        <f>IF(AN653&lt;M653,0,1)</f>
        <v>1</v>
      </c>
      <c r="DO653" s="238">
        <f>IF(AN653&gt;N653,0,1)</f>
        <v>1</v>
      </c>
      <c r="DP653" s="238"/>
      <c r="DQ653" s="238"/>
      <c r="DR653" s="238"/>
      <c r="DS653" s="238"/>
      <c r="DT653" s="238"/>
      <c r="DU653" s="238"/>
      <c r="DV653" s="238"/>
      <c r="DW653" s="238"/>
      <c r="DX653" s="238"/>
      <c r="DY653" s="238"/>
      <c r="DZ653" s="238"/>
      <c r="EA653" s="238"/>
      <c r="EB653" s="238"/>
      <c r="EC653" s="238"/>
      <c r="ED653" s="238"/>
      <c r="EE653" s="238"/>
      <c r="EF653" s="238"/>
      <c r="EG653" s="238"/>
      <c r="EH653" s="238"/>
    </row>
    <row r="654" spans="1:138" s="196" customFormat="1" ht="31.5" hidden="1" customHeight="1" x14ac:dyDescent="0.2">
      <c r="A654" s="192"/>
      <c r="B654" s="172"/>
      <c r="C654" s="265"/>
      <c r="D654" s="172"/>
      <c r="E654" s="172"/>
      <c r="F654" s="172"/>
      <c r="G654" s="195"/>
      <c r="H654" s="258"/>
      <c r="I654" s="258"/>
      <c r="J654" s="258"/>
      <c r="K654" s="258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 t="str">
        <f t="shared" si="65"/>
        <v/>
      </c>
      <c r="AN654" s="269" t="str">
        <f t="shared" si="66"/>
        <v/>
      </c>
      <c r="AO654" s="184"/>
      <c r="AP654" s="185"/>
      <c r="AQ654" s="183" t="str">
        <f t="shared" si="67"/>
        <v/>
      </c>
      <c r="AR654" s="183" t="str">
        <f t="shared" si="68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38"/>
      <c r="BR654" s="238"/>
      <c r="BS654" s="238"/>
      <c r="BT654" s="238"/>
      <c r="BU654" s="238"/>
      <c r="BV654" s="238"/>
      <c r="BW654" s="238"/>
      <c r="BX654" s="187"/>
      <c r="BY654" s="183"/>
      <c r="BZ654" s="183"/>
      <c r="CA654" s="183"/>
      <c r="CB654" s="183"/>
      <c r="CC654" s="183"/>
      <c r="CD654" s="183"/>
      <c r="CE654" s="238"/>
      <c r="CF654" s="238" t="str">
        <f t="shared" si="69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0"/>
      <c r="CX654" s="230"/>
      <c r="CY654" s="230"/>
      <c r="CZ654" s="230"/>
      <c r="DA654" s="230"/>
      <c r="DB654" s="221" t="str">
        <f>IFERROR((AM654-L654)/L654,"")</f>
        <v/>
      </c>
      <c r="DC654" s="231">
        <f t="shared" si="70"/>
        <v>0</v>
      </c>
      <c r="DD654" s="15">
        <f>SUM(BH654:BP654,AV654:BD654)</f>
        <v>0</v>
      </c>
      <c r="DE654" s="258" t="str">
        <f>IFERROR(ROUND(DD654/K654,0),"")</f>
        <v/>
      </c>
      <c r="DF654" s="258" t="str">
        <f>IFERROR(ROUND(CO654/AQ654,1),"")</f>
        <v/>
      </c>
      <c r="DG654" s="231" t="str">
        <f t="shared" si="71"/>
        <v/>
      </c>
      <c r="DH654" s="225" t="str">
        <f t="shared" si="72"/>
        <v/>
      </c>
      <c r="DJ654" s="15" t="str">
        <f>IFERROR(#REF!-AO654,"")</f>
        <v/>
      </c>
      <c r="DL654" s="274" t="str">
        <f>IFERROR(#REF!-L654,"")</f>
        <v/>
      </c>
      <c r="DM654" s="238" t="e">
        <f>IF(#REF!&gt;AP654,0,1)</f>
        <v>#REF!</v>
      </c>
      <c r="DN654" s="238">
        <f>IF(AN654&lt;M654,0,1)</f>
        <v>1</v>
      </c>
      <c r="DO654" s="238">
        <f>IF(AN654&gt;N654,0,1)</f>
        <v>1</v>
      </c>
      <c r="DP654" s="238"/>
      <c r="DQ654" s="238"/>
      <c r="DR654" s="238"/>
      <c r="DS654" s="238"/>
      <c r="DT654" s="238"/>
      <c r="DU654" s="238"/>
      <c r="DV654" s="238"/>
      <c r="DW654" s="238"/>
      <c r="DX654" s="238"/>
      <c r="DY654" s="238"/>
      <c r="DZ654" s="238"/>
      <c r="EA654" s="238"/>
      <c r="EB654" s="238"/>
      <c r="EC654" s="238"/>
      <c r="ED654" s="238"/>
      <c r="EE654" s="238"/>
      <c r="EF654" s="238"/>
      <c r="EG654" s="238"/>
      <c r="EH654" s="238"/>
    </row>
    <row r="655" spans="1:138" s="196" customFormat="1" ht="31.5" hidden="1" customHeight="1" x14ac:dyDescent="0.2">
      <c r="A655" s="192"/>
      <c r="B655" s="172"/>
      <c r="C655" s="265"/>
      <c r="D655" s="172"/>
      <c r="E655" s="172"/>
      <c r="F655" s="172"/>
      <c r="G655" s="195"/>
      <c r="H655" s="258"/>
      <c r="I655" s="258"/>
      <c r="J655" s="258"/>
      <c r="K655" s="258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 t="str">
        <f t="shared" si="65"/>
        <v/>
      </c>
      <c r="AN655" s="269" t="str">
        <f t="shared" si="66"/>
        <v/>
      </c>
      <c r="AO655" s="184"/>
      <c r="AP655" s="185"/>
      <c r="AQ655" s="183" t="str">
        <f t="shared" si="67"/>
        <v/>
      </c>
      <c r="AR655" s="183" t="str">
        <f t="shared" si="68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38"/>
      <c r="BR655" s="238"/>
      <c r="BS655" s="238"/>
      <c r="BT655" s="238"/>
      <c r="BU655" s="238"/>
      <c r="BV655" s="238"/>
      <c r="BW655" s="238"/>
      <c r="BX655" s="187"/>
      <c r="BY655" s="183"/>
      <c r="BZ655" s="183"/>
      <c r="CA655" s="183"/>
      <c r="CB655" s="183"/>
      <c r="CC655" s="183"/>
      <c r="CD655" s="183"/>
      <c r="CE655" s="238"/>
      <c r="CF655" s="238" t="str">
        <f t="shared" si="69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0"/>
      <c r="CX655" s="230"/>
      <c r="CY655" s="230"/>
      <c r="CZ655" s="230"/>
      <c r="DA655" s="230"/>
      <c r="DB655" s="221" t="str">
        <f>IFERROR((AM655-L655)/L655,"")</f>
        <v/>
      </c>
      <c r="DC655" s="231">
        <f t="shared" si="70"/>
        <v>0</v>
      </c>
      <c r="DD655" s="15">
        <f>SUM(BH655:BP655,AV655:BD655)</f>
        <v>0</v>
      </c>
      <c r="DE655" s="258" t="str">
        <f>IFERROR(ROUND(DD655/K655,0),"")</f>
        <v/>
      </c>
      <c r="DF655" s="258" t="str">
        <f>IFERROR(ROUND(CO655/AQ655,1),"")</f>
        <v/>
      </c>
      <c r="DG655" s="231" t="str">
        <f t="shared" si="71"/>
        <v/>
      </c>
      <c r="DH655" s="225" t="str">
        <f t="shared" si="72"/>
        <v/>
      </c>
      <c r="DJ655" s="15" t="str">
        <f>IFERROR(#REF!-AO655,"")</f>
        <v/>
      </c>
      <c r="DL655" s="274" t="str">
        <f>IFERROR(#REF!-L655,"")</f>
        <v/>
      </c>
      <c r="DM655" s="238" t="e">
        <f>IF(#REF!&gt;AP655,0,1)</f>
        <v>#REF!</v>
      </c>
      <c r="DN655" s="238">
        <f>IF(AN655&lt;M655,0,1)</f>
        <v>1</v>
      </c>
      <c r="DO655" s="238">
        <f>IF(AN655&gt;N655,0,1)</f>
        <v>1</v>
      </c>
      <c r="DP655" s="238"/>
      <c r="DQ655" s="238"/>
      <c r="DR655" s="238"/>
      <c r="DS655" s="238"/>
      <c r="DT655" s="238"/>
      <c r="DU655" s="238"/>
      <c r="DV655" s="238"/>
      <c r="DW655" s="238"/>
      <c r="DX655" s="238"/>
      <c r="DY655" s="238"/>
      <c r="DZ655" s="238"/>
      <c r="EA655" s="238"/>
      <c r="EB655" s="238"/>
      <c r="EC655" s="238"/>
      <c r="ED655" s="238"/>
      <c r="EE655" s="238"/>
      <c r="EF655" s="238"/>
      <c r="EG655" s="238"/>
      <c r="EH655" s="238"/>
    </row>
    <row r="656" spans="1:138" s="196" customFormat="1" ht="31.5" hidden="1" customHeight="1" x14ac:dyDescent="0.2">
      <c r="A656" s="192"/>
      <c r="B656" s="172"/>
      <c r="C656" s="265"/>
      <c r="D656" s="172"/>
      <c r="E656" s="172"/>
      <c r="F656" s="172"/>
      <c r="G656" s="195"/>
      <c r="H656" s="258"/>
      <c r="I656" s="258"/>
      <c r="J656" s="258"/>
      <c r="K656" s="258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 t="str">
        <f t="shared" si="65"/>
        <v/>
      </c>
      <c r="AN656" s="269" t="str">
        <f t="shared" si="66"/>
        <v/>
      </c>
      <c r="AO656" s="184"/>
      <c r="AP656" s="185"/>
      <c r="AQ656" s="183" t="str">
        <f t="shared" si="67"/>
        <v/>
      </c>
      <c r="AR656" s="183" t="str">
        <f t="shared" si="68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38"/>
      <c r="BR656" s="238"/>
      <c r="BS656" s="238"/>
      <c r="BT656" s="238"/>
      <c r="BU656" s="238"/>
      <c r="BV656" s="238"/>
      <c r="BW656" s="238"/>
      <c r="BX656" s="187"/>
      <c r="BY656" s="183"/>
      <c r="BZ656" s="183"/>
      <c r="CA656" s="183"/>
      <c r="CB656" s="183"/>
      <c r="CC656" s="183"/>
      <c r="CD656" s="183"/>
      <c r="CE656" s="238"/>
      <c r="CF656" s="238" t="str">
        <f t="shared" si="69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0"/>
      <c r="CX656" s="230"/>
      <c r="CY656" s="230"/>
      <c r="CZ656" s="230"/>
      <c r="DA656" s="230"/>
      <c r="DB656" s="221" t="str">
        <f>IFERROR((AM656-L656)/L656,"")</f>
        <v/>
      </c>
      <c r="DC656" s="231">
        <f t="shared" si="70"/>
        <v>0</v>
      </c>
      <c r="DD656" s="15">
        <f>SUM(BH656:BP656,AV656:BD656)</f>
        <v>0</v>
      </c>
      <c r="DE656" s="258" t="str">
        <f>IFERROR(ROUND(DD656/K656,0),"")</f>
        <v/>
      </c>
      <c r="DF656" s="258" t="str">
        <f>IFERROR(ROUND(CO656/AQ656,1),"")</f>
        <v/>
      </c>
      <c r="DG656" s="231" t="str">
        <f t="shared" si="71"/>
        <v/>
      </c>
      <c r="DH656" s="225" t="str">
        <f t="shared" si="72"/>
        <v/>
      </c>
      <c r="DJ656" s="15" t="str">
        <f>IFERROR(#REF!-AO656,"")</f>
        <v/>
      </c>
      <c r="DL656" s="274" t="str">
        <f>IFERROR(#REF!-L656,"")</f>
        <v/>
      </c>
      <c r="DM656" s="238" t="e">
        <f>IF(#REF!&gt;AP656,0,1)</f>
        <v>#REF!</v>
      </c>
      <c r="DN656" s="238">
        <f>IF(AN656&lt;M656,0,1)</f>
        <v>1</v>
      </c>
      <c r="DO656" s="238">
        <f>IF(AN656&gt;N656,0,1)</f>
        <v>1</v>
      </c>
      <c r="DP656" s="238"/>
      <c r="DQ656" s="238"/>
      <c r="DR656" s="238"/>
      <c r="DS656" s="238"/>
      <c r="DT656" s="238"/>
      <c r="DU656" s="238"/>
      <c r="DV656" s="238"/>
      <c r="DW656" s="238"/>
      <c r="DX656" s="238"/>
      <c r="DY656" s="238"/>
      <c r="DZ656" s="238"/>
      <c r="EA656" s="238"/>
      <c r="EB656" s="238"/>
      <c r="EC656" s="238"/>
      <c r="ED656" s="238"/>
      <c r="EE656" s="238"/>
      <c r="EF656" s="238"/>
      <c r="EG656" s="238"/>
      <c r="EH656" s="238"/>
    </row>
    <row r="657" spans="1:138" s="196" customFormat="1" ht="31.5" hidden="1" customHeight="1" x14ac:dyDescent="0.2">
      <c r="A657" s="192"/>
      <c r="B657" s="172"/>
      <c r="C657" s="265"/>
      <c r="D657" s="172"/>
      <c r="E657" s="172"/>
      <c r="F657" s="172"/>
      <c r="G657" s="195"/>
      <c r="H657" s="258"/>
      <c r="I657" s="258"/>
      <c r="J657" s="258"/>
      <c r="K657" s="258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 t="str">
        <f t="shared" si="65"/>
        <v/>
      </c>
      <c r="AN657" s="269" t="str">
        <f t="shared" si="66"/>
        <v/>
      </c>
      <c r="AO657" s="184"/>
      <c r="AP657" s="185"/>
      <c r="AQ657" s="183" t="str">
        <f t="shared" si="67"/>
        <v/>
      </c>
      <c r="AR657" s="183" t="str">
        <f t="shared" si="68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38"/>
      <c r="BR657" s="238"/>
      <c r="BS657" s="238"/>
      <c r="BT657" s="238"/>
      <c r="BU657" s="238"/>
      <c r="BV657" s="238"/>
      <c r="BW657" s="238"/>
      <c r="BX657" s="187"/>
      <c r="BY657" s="183"/>
      <c r="BZ657" s="183"/>
      <c r="CA657" s="183"/>
      <c r="CB657" s="183"/>
      <c r="CC657" s="183"/>
      <c r="CD657" s="183"/>
      <c r="CE657" s="238"/>
      <c r="CF657" s="238" t="str">
        <f t="shared" si="69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0"/>
      <c r="CX657" s="230"/>
      <c r="CY657" s="230"/>
      <c r="CZ657" s="230"/>
      <c r="DA657" s="230"/>
      <c r="DB657" s="221" t="str">
        <f>IFERROR((AM657-L657)/L657,"")</f>
        <v/>
      </c>
      <c r="DC657" s="231">
        <f t="shared" si="70"/>
        <v>0</v>
      </c>
      <c r="DD657" s="15">
        <f>SUM(BH657:BP657,AV657:BD657)</f>
        <v>0</v>
      </c>
      <c r="DE657" s="258" t="str">
        <f>IFERROR(ROUND(DD657/K657,0),"")</f>
        <v/>
      </c>
      <c r="DF657" s="258" t="str">
        <f>IFERROR(ROUND(CO657/AQ657,1),"")</f>
        <v/>
      </c>
      <c r="DG657" s="231" t="str">
        <f t="shared" si="71"/>
        <v/>
      </c>
      <c r="DH657" s="225" t="str">
        <f t="shared" si="72"/>
        <v/>
      </c>
      <c r="DJ657" s="15" t="str">
        <f>IFERROR(#REF!-AO657,"")</f>
        <v/>
      </c>
      <c r="DL657" s="274" t="str">
        <f>IFERROR(#REF!-L657,"")</f>
        <v/>
      </c>
      <c r="DM657" s="238" t="e">
        <f>IF(#REF!&gt;AP657,0,1)</f>
        <v>#REF!</v>
      </c>
      <c r="DN657" s="238">
        <f>IF(AN657&lt;M657,0,1)</f>
        <v>1</v>
      </c>
      <c r="DO657" s="238">
        <f>IF(AN657&gt;N657,0,1)</f>
        <v>1</v>
      </c>
      <c r="DP657" s="238"/>
      <c r="DQ657" s="238"/>
      <c r="DR657" s="238"/>
      <c r="DS657" s="238"/>
      <c r="DT657" s="238"/>
      <c r="DU657" s="238"/>
      <c r="DV657" s="238"/>
      <c r="DW657" s="238"/>
      <c r="DX657" s="238"/>
      <c r="DY657" s="238"/>
      <c r="DZ657" s="238"/>
      <c r="EA657" s="238"/>
      <c r="EB657" s="238"/>
      <c r="EC657" s="238"/>
      <c r="ED657" s="238"/>
      <c r="EE657" s="238"/>
      <c r="EF657" s="238"/>
      <c r="EG657" s="238"/>
      <c r="EH657" s="238"/>
    </row>
    <row r="658" spans="1:138" s="196" customFormat="1" ht="31.5" hidden="1" customHeight="1" x14ac:dyDescent="0.2">
      <c r="A658" s="192"/>
      <c r="B658" s="172"/>
      <c r="C658" s="265"/>
      <c r="D658" s="172"/>
      <c r="E658" s="172"/>
      <c r="F658" s="172"/>
      <c r="G658" s="195"/>
      <c r="H658" s="258"/>
      <c r="I658" s="258"/>
      <c r="J658" s="258"/>
      <c r="K658" s="258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 t="str">
        <f t="shared" si="65"/>
        <v/>
      </c>
      <c r="AN658" s="269" t="str">
        <f t="shared" si="66"/>
        <v/>
      </c>
      <c r="AO658" s="184"/>
      <c r="AP658" s="185"/>
      <c r="AQ658" s="183" t="str">
        <f t="shared" si="67"/>
        <v/>
      </c>
      <c r="AR658" s="183" t="str">
        <f t="shared" si="68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38"/>
      <c r="BR658" s="238"/>
      <c r="BS658" s="238"/>
      <c r="BT658" s="238"/>
      <c r="BU658" s="238"/>
      <c r="BV658" s="238"/>
      <c r="BW658" s="238"/>
      <c r="BX658" s="187"/>
      <c r="BY658" s="183"/>
      <c r="BZ658" s="183"/>
      <c r="CA658" s="183"/>
      <c r="CB658" s="183"/>
      <c r="CC658" s="183"/>
      <c r="CD658" s="183"/>
      <c r="CE658" s="238"/>
      <c r="CF658" s="238" t="str">
        <f t="shared" si="69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0"/>
      <c r="CX658" s="230"/>
      <c r="CY658" s="230"/>
      <c r="CZ658" s="230"/>
      <c r="DA658" s="230"/>
      <c r="DB658" s="221" t="str">
        <f>IFERROR((AM658-L658)/L658,"")</f>
        <v/>
      </c>
      <c r="DC658" s="231">
        <f t="shared" si="70"/>
        <v>0</v>
      </c>
      <c r="DD658" s="15">
        <f>SUM(BH658:BP658,AV658:BD658)</f>
        <v>0</v>
      </c>
      <c r="DE658" s="258" t="str">
        <f>IFERROR(ROUND(DD658/K658,0),"")</f>
        <v/>
      </c>
      <c r="DF658" s="258" t="str">
        <f>IFERROR(ROUND(CO658/AQ658,1),"")</f>
        <v/>
      </c>
      <c r="DG658" s="231" t="str">
        <f t="shared" si="71"/>
        <v/>
      </c>
      <c r="DH658" s="225" t="str">
        <f t="shared" si="72"/>
        <v/>
      </c>
      <c r="DJ658" s="15" t="str">
        <f>IFERROR(#REF!-AO658,"")</f>
        <v/>
      </c>
      <c r="DL658" s="274" t="str">
        <f>IFERROR(#REF!-L658,"")</f>
        <v/>
      </c>
      <c r="DM658" s="238" t="e">
        <f>IF(#REF!&gt;AP658,0,1)</f>
        <v>#REF!</v>
      </c>
      <c r="DN658" s="238">
        <f>IF(AN658&lt;M658,0,1)</f>
        <v>1</v>
      </c>
      <c r="DO658" s="238">
        <f>IF(AN658&gt;N658,0,1)</f>
        <v>1</v>
      </c>
      <c r="DP658" s="238"/>
      <c r="DQ658" s="238"/>
      <c r="DR658" s="238"/>
      <c r="DS658" s="238"/>
      <c r="DT658" s="238"/>
      <c r="DU658" s="238"/>
      <c r="DV658" s="238"/>
      <c r="DW658" s="238"/>
      <c r="DX658" s="238"/>
      <c r="DY658" s="238"/>
      <c r="DZ658" s="238"/>
      <c r="EA658" s="238"/>
      <c r="EB658" s="238"/>
      <c r="EC658" s="238"/>
      <c r="ED658" s="238"/>
      <c r="EE658" s="238"/>
      <c r="EF658" s="238"/>
      <c r="EG658" s="238"/>
      <c r="EH658" s="238"/>
    </row>
    <row r="659" spans="1:138" s="196" customFormat="1" ht="31.5" hidden="1" customHeight="1" x14ac:dyDescent="0.2">
      <c r="A659" s="192"/>
      <c r="B659" s="172"/>
      <c r="C659" s="265"/>
      <c r="D659" s="172"/>
      <c r="E659" s="172"/>
      <c r="F659" s="172"/>
      <c r="G659" s="195"/>
      <c r="H659" s="258"/>
      <c r="I659" s="258"/>
      <c r="J659" s="258"/>
      <c r="K659" s="258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 t="str">
        <f t="shared" si="65"/>
        <v/>
      </c>
      <c r="AN659" s="269" t="str">
        <f t="shared" si="66"/>
        <v/>
      </c>
      <c r="AO659" s="184"/>
      <c r="AP659" s="185"/>
      <c r="AQ659" s="183" t="str">
        <f t="shared" si="67"/>
        <v/>
      </c>
      <c r="AR659" s="183" t="str">
        <f t="shared" si="68"/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38"/>
      <c r="BR659" s="238"/>
      <c r="BS659" s="238"/>
      <c r="BT659" s="238"/>
      <c r="BU659" s="238"/>
      <c r="BV659" s="238"/>
      <c r="BW659" s="238"/>
      <c r="BX659" s="187"/>
      <c r="BY659" s="183"/>
      <c r="BZ659" s="183"/>
      <c r="CA659" s="183"/>
      <c r="CB659" s="183"/>
      <c r="CC659" s="183"/>
      <c r="CD659" s="183"/>
      <c r="CE659" s="238"/>
      <c r="CF659" s="238" t="str">
        <f t="shared" si="69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0"/>
      <c r="CX659" s="230"/>
      <c r="CY659" s="230"/>
      <c r="CZ659" s="230"/>
      <c r="DA659" s="230"/>
      <c r="DB659" s="221" t="str">
        <f>IFERROR((AM659-L659)/L659,"")</f>
        <v/>
      </c>
      <c r="DC659" s="231">
        <f t="shared" si="70"/>
        <v>0</v>
      </c>
      <c r="DD659" s="15">
        <f>SUM(BH659:BP659,AV659:BD659)</f>
        <v>0</v>
      </c>
      <c r="DE659" s="258" t="str">
        <f>IFERROR(ROUND(DD659/K659,0),"")</f>
        <v/>
      </c>
      <c r="DF659" s="258" t="str">
        <f>IFERROR(ROUND(CO659/AQ659,1),"")</f>
        <v/>
      </c>
      <c r="DG659" s="231" t="str">
        <f t="shared" si="71"/>
        <v/>
      </c>
      <c r="DH659" s="225" t="str">
        <f t="shared" si="72"/>
        <v/>
      </c>
      <c r="DJ659" s="15" t="str">
        <f>IFERROR(#REF!-AO659,"")</f>
        <v/>
      </c>
      <c r="DL659" s="274" t="str">
        <f>IFERROR(#REF!-L659,"")</f>
        <v/>
      </c>
      <c r="DM659" s="238" t="e">
        <f>IF(#REF!&gt;AP659,0,1)</f>
        <v>#REF!</v>
      </c>
      <c r="DN659" s="238">
        <f>IF(AN659&lt;M659,0,1)</f>
        <v>1</v>
      </c>
      <c r="DO659" s="238">
        <f>IF(AN659&gt;N659,0,1)</f>
        <v>1</v>
      </c>
      <c r="DP659" s="238"/>
      <c r="DQ659" s="238"/>
      <c r="DR659" s="238"/>
      <c r="DS659" s="238"/>
      <c r="DT659" s="238"/>
      <c r="DU659" s="238"/>
      <c r="DV659" s="238"/>
      <c r="DW659" s="238"/>
      <c r="DX659" s="238"/>
      <c r="DY659" s="238"/>
      <c r="DZ659" s="238"/>
      <c r="EA659" s="238"/>
      <c r="EB659" s="238"/>
      <c r="EC659" s="238"/>
      <c r="ED659" s="238"/>
      <c r="EE659" s="238"/>
      <c r="EF659" s="238"/>
      <c r="EG659" s="238"/>
      <c r="EH659" s="238"/>
    </row>
    <row r="660" spans="1:138" s="196" customFormat="1" ht="31.5" hidden="1" customHeight="1" x14ac:dyDescent="0.2">
      <c r="A660" s="192"/>
      <c r="B660" s="172"/>
      <c r="C660" s="265"/>
      <c r="D660" s="172"/>
      <c r="E660" s="172"/>
      <c r="F660" s="172"/>
      <c r="G660" s="195"/>
      <c r="H660" s="258"/>
      <c r="I660" s="258"/>
      <c r="J660" s="258"/>
      <c r="K660" s="258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 t="str">
        <f t="shared" si="65"/>
        <v/>
      </c>
      <c r="AN660" s="269" t="str">
        <f t="shared" si="66"/>
        <v/>
      </c>
      <c r="AO660" s="184"/>
      <c r="AP660" s="185"/>
      <c r="AQ660" s="183" t="str">
        <f t="shared" si="67"/>
        <v/>
      </c>
      <c r="AR660" s="183" t="str">
        <f t="shared" si="68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38"/>
      <c r="BR660" s="238"/>
      <c r="BS660" s="238"/>
      <c r="BT660" s="238"/>
      <c r="BU660" s="238"/>
      <c r="BV660" s="238"/>
      <c r="BW660" s="238"/>
      <c r="BX660" s="187"/>
      <c r="BY660" s="183"/>
      <c r="BZ660" s="183"/>
      <c r="CA660" s="183"/>
      <c r="CB660" s="183"/>
      <c r="CC660" s="183"/>
      <c r="CD660" s="183"/>
      <c r="CE660" s="238"/>
      <c r="CF660" s="238" t="str">
        <f t="shared" si="69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0"/>
      <c r="CX660" s="230"/>
      <c r="CY660" s="230"/>
      <c r="CZ660" s="230"/>
      <c r="DA660" s="230"/>
      <c r="DB660" s="221" t="str">
        <f>IFERROR((AM660-L660)/L660,"")</f>
        <v/>
      </c>
      <c r="DC660" s="231">
        <f t="shared" si="70"/>
        <v>0</v>
      </c>
      <c r="DD660" s="15">
        <f>SUM(BH660:BP660,AV660:BD660)</f>
        <v>0</v>
      </c>
      <c r="DE660" s="258" t="str">
        <f>IFERROR(ROUND(DD660/K660,0),"")</f>
        <v/>
      </c>
      <c r="DF660" s="258" t="str">
        <f>IFERROR(ROUND(CO660/AQ660,1),"")</f>
        <v/>
      </c>
      <c r="DG660" s="231" t="str">
        <f t="shared" si="71"/>
        <v/>
      </c>
      <c r="DH660" s="225" t="str">
        <f t="shared" si="72"/>
        <v/>
      </c>
      <c r="DJ660" s="15" t="str">
        <f>IFERROR(#REF!-AO660,"")</f>
        <v/>
      </c>
      <c r="DL660" s="274" t="str">
        <f>IFERROR(#REF!-L660,"")</f>
        <v/>
      </c>
      <c r="DM660" s="238" t="e">
        <f>IF(#REF!&gt;AP660,0,1)</f>
        <v>#REF!</v>
      </c>
      <c r="DN660" s="238">
        <f>IF(AN660&lt;M660,0,1)</f>
        <v>1</v>
      </c>
      <c r="DO660" s="238">
        <f>IF(AN660&gt;N660,0,1)</f>
        <v>1</v>
      </c>
      <c r="DP660" s="238"/>
      <c r="DQ660" s="238"/>
      <c r="DR660" s="238"/>
      <c r="DS660" s="238"/>
      <c r="DT660" s="238"/>
      <c r="DU660" s="238"/>
      <c r="DV660" s="238"/>
      <c r="DW660" s="238"/>
      <c r="DX660" s="238"/>
      <c r="DY660" s="238"/>
      <c r="DZ660" s="238"/>
      <c r="EA660" s="238"/>
      <c r="EB660" s="238"/>
      <c r="EC660" s="238"/>
      <c r="ED660" s="238"/>
      <c r="EE660" s="238"/>
      <c r="EF660" s="238"/>
      <c r="EG660" s="238"/>
      <c r="EH660" s="238"/>
    </row>
    <row r="661" spans="1:138" s="196" customFormat="1" ht="31.5" hidden="1" customHeight="1" x14ac:dyDescent="0.2">
      <c r="A661" s="192"/>
      <c r="B661" s="172"/>
      <c r="C661" s="265"/>
      <c r="D661" s="172"/>
      <c r="E661" s="172"/>
      <c r="F661" s="172"/>
      <c r="G661" s="195"/>
      <c r="H661" s="258"/>
      <c r="I661" s="258"/>
      <c r="J661" s="258"/>
      <c r="K661" s="258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 t="str">
        <f t="shared" si="65"/>
        <v/>
      </c>
      <c r="AN661" s="269" t="str">
        <f t="shared" si="66"/>
        <v/>
      </c>
      <c r="AO661" s="184"/>
      <c r="AP661" s="185"/>
      <c r="AQ661" s="183" t="str">
        <f t="shared" si="67"/>
        <v/>
      </c>
      <c r="AR661" s="183" t="str">
        <f t="shared" si="68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38"/>
      <c r="BR661" s="238"/>
      <c r="BS661" s="238"/>
      <c r="BT661" s="238"/>
      <c r="BU661" s="238"/>
      <c r="BV661" s="238"/>
      <c r="BW661" s="238"/>
      <c r="BX661" s="187"/>
      <c r="BY661" s="183"/>
      <c r="BZ661" s="183"/>
      <c r="CA661" s="183"/>
      <c r="CB661" s="183"/>
      <c r="CC661" s="183"/>
      <c r="CD661" s="183"/>
      <c r="CE661" s="238"/>
      <c r="CF661" s="238" t="str">
        <f t="shared" si="69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0"/>
      <c r="CX661" s="230"/>
      <c r="CY661" s="230"/>
      <c r="CZ661" s="230"/>
      <c r="DA661" s="230"/>
      <c r="DB661" s="221" t="str">
        <f>IFERROR((AM661-L661)/L661,"")</f>
        <v/>
      </c>
      <c r="DC661" s="231">
        <f t="shared" si="70"/>
        <v>0</v>
      </c>
      <c r="DD661" s="15">
        <f>SUM(BH661:BP661,AV661:BD661)</f>
        <v>0</v>
      </c>
      <c r="DE661" s="258" t="str">
        <f>IFERROR(ROUND(DD661/K661,0),"")</f>
        <v/>
      </c>
      <c r="DF661" s="258" t="str">
        <f>IFERROR(ROUND(CO661/AQ661,1),"")</f>
        <v/>
      </c>
      <c r="DG661" s="231" t="str">
        <f t="shared" si="71"/>
        <v/>
      </c>
      <c r="DH661" s="225" t="str">
        <f t="shared" si="72"/>
        <v/>
      </c>
      <c r="DJ661" s="15" t="str">
        <f>IFERROR(#REF!-AO661,"")</f>
        <v/>
      </c>
      <c r="DL661" s="274" t="str">
        <f>IFERROR(#REF!-L661,"")</f>
        <v/>
      </c>
      <c r="DM661" s="238" t="e">
        <f>IF(#REF!&gt;AP661,0,1)</f>
        <v>#REF!</v>
      </c>
      <c r="DN661" s="238">
        <f>IF(AN661&lt;M661,0,1)</f>
        <v>1</v>
      </c>
      <c r="DO661" s="238">
        <f>IF(AN661&gt;N661,0,1)</f>
        <v>1</v>
      </c>
      <c r="DP661" s="238"/>
      <c r="DQ661" s="238"/>
      <c r="DR661" s="238"/>
      <c r="DS661" s="238"/>
      <c r="DT661" s="238"/>
      <c r="DU661" s="238"/>
      <c r="DV661" s="238"/>
      <c r="DW661" s="238"/>
      <c r="DX661" s="238"/>
      <c r="DY661" s="238"/>
      <c r="DZ661" s="238"/>
      <c r="EA661" s="238"/>
      <c r="EB661" s="238"/>
      <c r="EC661" s="238"/>
      <c r="ED661" s="238"/>
      <c r="EE661" s="238"/>
      <c r="EF661" s="238"/>
      <c r="EG661" s="238"/>
      <c r="EH661" s="238"/>
    </row>
    <row r="662" spans="1:138" s="196" customFormat="1" ht="31.5" hidden="1" customHeight="1" x14ac:dyDescent="0.2">
      <c r="A662" s="192"/>
      <c r="B662" s="172"/>
      <c r="C662" s="265"/>
      <c r="D662" s="172"/>
      <c r="E662" s="172"/>
      <c r="F662" s="172"/>
      <c r="G662" s="195"/>
      <c r="H662" s="258"/>
      <c r="I662" s="258"/>
      <c r="J662" s="258"/>
      <c r="K662" s="258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 t="str">
        <f t="shared" si="65"/>
        <v/>
      </c>
      <c r="AN662" s="269" t="str">
        <f t="shared" si="66"/>
        <v/>
      </c>
      <c r="AO662" s="184"/>
      <c r="AP662" s="185"/>
      <c r="AQ662" s="183" t="str">
        <f t="shared" si="67"/>
        <v/>
      </c>
      <c r="AR662" s="183" t="str">
        <f t="shared" si="68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38"/>
      <c r="BR662" s="238"/>
      <c r="BS662" s="238"/>
      <c r="BT662" s="238"/>
      <c r="BU662" s="238"/>
      <c r="BV662" s="238"/>
      <c r="BW662" s="238"/>
      <c r="BX662" s="187"/>
      <c r="BY662" s="183"/>
      <c r="BZ662" s="183"/>
      <c r="CA662" s="183"/>
      <c r="CB662" s="183"/>
      <c r="CC662" s="183"/>
      <c r="CD662" s="183"/>
      <c r="CE662" s="238"/>
      <c r="CF662" s="238" t="str">
        <f t="shared" si="69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0"/>
      <c r="CX662" s="230"/>
      <c r="CY662" s="230"/>
      <c r="CZ662" s="230"/>
      <c r="DA662" s="230"/>
      <c r="DB662" s="221" t="str">
        <f>IFERROR((AM662-L662)/L662,"")</f>
        <v/>
      </c>
      <c r="DC662" s="231">
        <f t="shared" si="70"/>
        <v>0</v>
      </c>
      <c r="DD662" s="15">
        <f>SUM(BH662:BP662,AV662:BD662)</f>
        <v>0</v>
      </c>
      <c r="DE662" s="258" t="str">
        <f>IFERROR(ROUND(DD662/K662,0),"")</f>
        <v/>
      </c>
      <c r="DF662" s="258" t="str">
        <f>IFERROR(ROUND(CO662/AQ662,1),"")</f>
        <v/>
      </c>
      <c r="DG662" s="231" t="str">
        <f t="shared" si="71"/>
        <v/>
      </c>
      <c r="DH662" s="225" t="str">
        <f t="shared" si="72"/>
        <v/>
      </c>
      <c r="DJ662" s="15" t="str">
        <f>IFERROR(#REF!-AO662,"")</f>
        <v/>
      </c>
      <c r="DL662" s="274" t="str">
        <f>IFERROR(#REF!-L662,"")</f>
        <v/>
      </c>
      <c r="DM662" s="238" t="e">
        <f>IF(#REF!&gt;AP662,0,1)</f>
        <v>#REF!</v>
      </c>
      <c r="DN662" s="238">
        <f>IF(AN662&lt;M662,0,1)</f>
        <v>1</v>
      </c>
      <c r="DO662" s="238">
        <f>IF(AN662&gt;N662,0,1)</f>
        <v>1</v>
      </c>
      <c r="DP662" s="238"/>
      <c r="DQ662" s="238"/>
      <c r="DR662" s="238"/>
      <c r="DS662" s="238"/>
      <c r="DT662" s="238"/>
      <c r="DU662" s="238"/>
      <c r="DV662" s="238"/>
      <c r="DW662" s="238"/>
      <c r="DX662" s="238"/>
      <c r="DY662" s="238"/>
      <c r="DZ662" s="238"/>
      <c r="EA662" s="238"/>
      <c r="EB662" s="238"/>
      <c r="EC662" s="238"/>
      <c r="ED662" s="238"/>
      <c r="EE662" s="238"/>
      <c r="EF662" s="238"/>
      <c r="EG662" s="238"/>
      <c r="EH662" s="238"/>
    </row>
    <row r="663" spans="1:138" s="196" customFormat="1" ht="31.5" hidden="1" customHeight="1" x14ac:dyDescent="0.2">
      <c r="A663" s="192"/>
      <c r="B663" s="172"/>
      <c r="C663" s="265"/>
      <c r="D663" s="172"/>
      <c r="E663" s="172"/>
      <c r="F663" s="172"/>
      <c r="G663" s="195"/>
      <c r="H663" s="258"/>
      <c r="I663" s="258"/>
      <c r="J663" s="258"/>
      <c r="K663" s="258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 t="str">
        <f t="shared" si="65"/>
        <v/>
      </c>
      <c r="AN663" s="269" t="str">
        <f t="shared" si="66"/>
        <v/>
      </c>
      <c r="AO663" s="184"/>
      <c r="AP663" s="185"/>
      <c r="AQ663" s="183" t="str">
        <f t="shared" si="67"/>
        <v/>
      </c>
      <c r="AR663" s="183" t="str">
        <f t="shared" si="68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38"/>
      <c r="BR663" s="238"/>
      <c r="BS663" s="238"/>
      <c r="BT663" s="238"/>
      <c r="BU663" s="238"/>
      <c r="BV663" s="238"/>
      <c r="BW663" s="238"/>
      <c r="BX663" s="187"/>
      <c r="BY663" s="183"/>
      <c r="BZ663" s="183"/>
      <c r="CA663" s="183"/>
      <c r="CB663" s="183"/>
      <c r="CC663" s="183"/>
      <c r="CD663" s="183"/>
      <c r="CE663" s="238"/>
      <c r="CF663" s="238" t="str">
        <f t="shared" si="69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0"/>
      <c r="CX663" s="230"/>
      <c r="CY663" s="230"/>
      <c r="CZ663" s="230"/>
      <c r="DA663" s="230"/>
      <c r="DB663" s="221" t="str">
        <f>IFERROR((AM663-L663)/L663,"")</f>
        <v/>
      </c>
      <c r="DC663" s="231">
        <f t="shared" si="70"/>
        <v>0</v>
      </c>
      <c r="DD663" s="15">
        <f>SUM(BH663:BP663,AV663:BD663)</f>
        <v>0</v>
      </c>
      <c r="DE663" s="258" t="str">
        <f>IFERROR(ROUND(DD663/K663,0),"")</f>
        <v/>
      </c>
      <c r="DF663" s="258" t="str">
        <f>IFERROR(ROUND(CO663/AQ663,1),"")</f>
        <v/>
      </c>
      <c r="DG663" s="231" t="str">
        <f t="shared" si="71"/>
        <v/>
      </c>
      <c r="DH663" s="225" t="str">
        <f t="shared" si="72"/>
        <v/>
      </c>
      <c r="DJ663" s="15" t="str">
        <f>IFERROR(#REF!-AO663,"")</f>
        <v/>
      </c>
      <c r="DL663" s="274" t="str">
        <f>IFERROR(#REF!-L663,"")</f>
        <v/>
      </c>
      <c r="DM663" s="238" t="e">
        <f>IF(#REF!&gt;AP663,0,1)</f>
        <v>#REF!</v>
      </c>
      <c r="DN663" s="238">
        <f>IF(AN663&lt;M663,0,1)</f>
        <v>1</v>
      </c>
      <c r="DO663" s="238">
        <f>IF(AN663&gt;N663,0,1)</f>
        <v>1</v>
      </c>
      <c r="DP663" s="238"/>
      <c r="DQ663" s="238"/>
      <c r="DR663" s="238"/>
      <c r="DS663" s="238"/>
      <c r="DT663" s="238"/>
      <c r="DU663" s="238"/>
      <c r="DV663" s="238"/>
      <c r="DW663" s="238"/>
      <c r="DX663" s="238"/>
      <c r="DY663" s="238"/>
      <c r="DZ663" s="238"/>
      <c r="EA663" s="238"/>
      <c r="EB663" s="238"/>
      <c r="EC663" s="238"/>
      <c r="ED663" s="238"/>
      <c r="EE663" s="238"/>
      <c r="EF663" s="238"/>
      <c r="EG663" s="238"/>
      <c r="EH663" s="238"/>
    </row>
    <row r="664" spans="1:138" s="196" customFormat="1" ht="31.5" hidden="1" customHeight="1" x14ac:dyDescent="0.2">
      <c r="A664" s="192"/>
      <c r="B664" s="172"/>
      <c r="C664" s="265"/>
      <c r="D664" s="172"/>
      <c r="E664" s="172"/>
      <c r="F664" s="172"/>
      <c r="G664" s="195"/>
      <c r="H664" s="258"/>
      <c r="I664" s="258"/>
      <c r="J664" s="258"/>
      <c r="K664" s="258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 t="str">
        <f t="shared" si="65"/>
        <v/>
      </c>
      <c r="AN664" s="269" t="str">
        <f t="shared" si="66"/>
        <v/>
      </c>
      <c r="AO664" s="184"/>
      <c r="AP664" s="185"/>
      <c r="AQ664" s="183" t="str">
        <f t="shared" si="67"/>
        <v/>
      </c>
      <c r="AR664" s="183" t="str">
        <f t="shared" si="68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38"/>
      <c r="BR664" s="238"/>
      <c r="BS664" s="238"/>
      <c r="BT664" s="238"/>
      <c r="BU664" s="238"/>
      <c r="BV664" s="238"/>
      <c r="BW664" s="238"/>
      <c r="BX664" s="187"/>
      <c r="BY664" s="183"/>
      <c r="BZ664" s="183"/>
      <c r="CA664" s="183"/>
      <c r="CB664" s="183"/>
      <c r="CC664" s="183"/>
      <c r="CD664" s="183"/>
      <c r="CE664" s="238"/>
      <c r="CF664" s="238" t="str">
        <f t="shared" si="69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0"/>
      <c r="CX664" s="230"/>
      <c r="CY664" s="230"/>
      <c r="CZ664" s="230"/>
      <c r="DA664" s="230"/>
      <c r="DB664" s="221" t="str">
        <f>IFERROR((AM664-L664)/L664,"")</f>
        <v/>
      </c>
      <c r="DC664" s="231">
        <f t="shared" si="70"/>
        <v>0</v>
      </c>
      <c r="DD664" s="15">
        <f>SUM(BH664:BP664,AV664:BD664)</f>
        <v>0</v>
      </c>
      <c r="DE664" s="258" t="str">
        <f>IFERROR(ROUND(DD664/K664,0),"")</f>
        <v/>
      </c>
      <c r="DF664" s="258" t="str">
        <f>IFERROR(ROUND(CO664/AQ664,1),"")</f>
        <v/>
      </c>
      <c r="DG664" s="231" t="str">
        <f t="shared" si="71"/>
        <v/>
      </c>
      <c r="DH664" s="225" t="str">
        <f t="shared" si="72"/>
        <v/>
      </c>
      <c r="DJ664" s="15" t="str">
        <f>IFERROR(#REF!-AO664,"")</f>
        <v/>
      </c>
      <c r="DL664" s="274" t="str">
        <f>IFERROR(#REF!-L664,"")</f>
        <v/>
      </c>
      <c r="DM664" s="238" t="e">
        <f>IF(#REF!&gt;AP664,0,1)</f>
        <v>#REF!</v>
      </c>
      <c r="DN664" s="238">
        <f>IF(AN664&lt;M664,0,1)</f>
        <v>1</v>
      </c>
      <c r="DO664" s="238">
        <f>IF(AN664&gt;N664,0,1)</f>
        <v>1</v>
      </c>
      <c r="DP664" s="238"/>
      <c r="DQ664" s="238"/>
      <c r="DR664" s="238"/>
      <c r="DS664" s="238"/>
      <c r="DT664" s="238"/>
      <c r="DU664" s="238"/>
      <c r="DV664" s="238"/>
      <c r="DW664" s="238"/>
      <c r="DX664" s="238"/>
      <c r="DY664" s="238"/>
      <c r="DZ664" s="238"/>
      <c r="EA664" s="238"/>
      <c r="EB664" s="238"/>
      <c r="EC664" s="238"/>
      <c r="ED664" s="238"/>
      <c r="EE664" s="238"/>
      <c r="EF664" s="238"/>
      <c r="EG664" s="238"/>
      <c r="EH664" s="238"/>
    </row>
    <row r="665" spans="1:138" s="196" customFormat="1" ht="31.5" hidden="1" customHeight="1" x14ac:dyDescent="0.2">
      <c r="A665" s="192"/>
      <c r="B665" s="172"/>
      <c r="C665" s="265"/>
      <c r="D665" s="172"/>
      <c r="E665" s="172"/>
      <c r="F665" s="172"/>
      <c r="G665" s="195"/>
      <c r="H665" s="258"/>
      <c r="I665" s="258"/>
      <c r="J665" s="258"/>
      <c r="K665" s="258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 t="str">
        <f t="shared" si="65"/>
        <v/>
      </c>
      <c r="AN665" s="269" t="str">
        <f t="shared" si="66"/>
        <v/>
      </c>
      <c r="AO665" s="184"/>
      <c r="AP665" s="185"/>
      <c r="AQ665" s="183" t="str">
        <f t="shared" si="67"/>
        <v/>
      </c>
      <c r="AR665" s="183" t="str">
        <f t="shared" si="68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38"/>
      <c r="BR665" s="238"/>
      <c r="BS665" s="238"/>
      <c r="BT665" s="238"/>
      <c r="BU665" s="238"/>
      <c r="BV665" s="238"/>
      <c r="BW665" s="238"/>
      <c r="BX665" s="187"/>
      <c r="BY665" s="183"/>
      <c r="BZ665" s="183"/>
      <c r="CA665" s="183"/>
      <c r="CB665" s="183"/>
      <c r="CC665" s="183"/>
      <c r="CD665" s="183"/>
      <c r="CE665" s="238"/>
      <c r="CF665" s="238" t="str">
        <f t="shared" si="69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0"/>
      <c r="CX665" s="230"/>
      <c r="CY665" s="230"/>
      <c r="CZ665" s="230"/>
      <c r="DA665" s="230"/>
      <c r="DB665" s="221" t="str">
        <f>IFERROR((AM665-L665)/L665,"")</f>
        <v/>
      </c>
      <c r="DC665" s="231">
        <f t="shared" si="70"/>
        <v>0</v>
      </c>
      <c r="DD665" s="15">
        <f>SUM(BH665:BP665,AV665:BD665)</f>
        <v>0</v>
      </c>
      <c r="DE665" s="258" t="str">
        <f>IFERROR(ROUND(DD665/K665,0),"")</f>
        <v/>
      </c>
      <c r="DF665" s="258" t="str">
        <f>IFERROR(ROUND(CO665/AQ665,1),"")</f>
        <v/>
      </c>
      <c r="DG665" s="231" t="str">
        <f t="shared" si="71"/>
        <v/>
      </c>
      <c r="DH665" s="225" t="str">
        <f t="shared" si="72"/>
        <v/>
      </c>
      <c r="DJ665" s="15" t="str">
        <f>IFERROR(#REF!-AO665,"")</f>
        <v/>
      </c>
      <c r="DL665" s="274" t="str">
        <f>IFERROR(#REF!-L665,"")</f>
        <v/>
      </c>
      <c r="DM665" s="238" t="e">
        <f>IF(#REF!&gt;AP665,0,1)</f>
        <v>#REF!</v>
      </c>
      <c r="DN665" s="238">
        <f>IF(AN665&lt;M665,0,1)</f>
        <v>1</v>
      </c>
      <c r="DO665" s="238">
        <f>IF(AN665&gt;N665,0,1)</f>
        <v>1</v>
      </c>
      <c r="DP665" s="238"/>
      <c r="DQ665" s="238"/>
      <c r="DR665" s="238"/>
      <c r="DS665" s="238"/>
      <c r="DT665" s="238"/>
      <c r="DU665" s="238"/>
      <c r="DV665" s="238"/>
      <c r="DW665" s="238"/>
      <c r="DX665" s="238"/>
      <c r="DY665" s="238"/>
      <c r="DZ665" s="238"/>
      <c r="EA665" s="238"/>
      <c r="EB665" s="238"/>
      <c r="EC665" s="238"/>
      <c r="ED665" s="238"/>
      <c r="EE665" s="238"/>
      <c r="EF665" s="238"/>
      <c r="EG665" s="238"/>
      <c r="EH665" s="238"/>
    </row>
    <row r="666" spans="1:138" s="196" customFormat="1" ht="31.5" hidden="1" customHeight="1" x14ac:dyDescent="0.2">
      <c r="A666" s="192"/>
      <c r="B666" s="172"/>
      <c r="C666" s="265"/>
      <c r="D666" s="172"/>
      <c r="E666" s="172"/>
      <c r="F666" s="172"/>
      <c r="G666" s="195"/>
      <c r="H666" s="258"/>
      <c r="I666" s="258"/>
      <c r="J666" s="258"/>
      <c r="K666" s="258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 t="str">
        <f t="shared" si="65"/>
        <v/>
      </c>
      <c r="AN666" s="269" t="str">
        <f t="shared" si="66"/>
        <v/>
      </c>
      <c r="AO666" s="184"/>
      <c r="AP666" s="185"/>
      <c r="AQ666" s="183" t="str">
        <f t="shared" si="67"/>
        <v/>
      </c>
      <c r="AR666" s="183" t="str">
        <f t="shared" si="68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38"/>
      <c r="BR666" s="238"/>
      <c r="BS666" s="238"/>
      <c r="BT666" s="238"/>
      <c r="BU666" s="238"/>
      <c r="BV666" s="238"/>
      <c r="BW666" s="238"/>
      <c r="BX666" s="187"/>
      <c r="BY666" s="183"/>
      <c r="BZ666" s="183"/>
      <c r="CA666" s="183"/>
      <c r="CB666" s="183"/>
      <c r="CC666" s="183"/>
      <c r="CD666" s="183"/>
      <c r="CE666" s="238"/>
      <c r="CF666" s="238" t="str">
        <f t="shared" si="69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0"/>
      <c r="CX666" s="230"/>
      <c r="CY666" s="230"/>
      <c r="CZ666" s="230"/>
      <c r="DA666" s="230"/>
      <c r="DB666" s="221" t="str">
        <f>IFERROR((AM666-L666)/L666,"")</f>
        <v/>
      </c>
      <c r="DC666" s="231">
        <f t="shared" si="70"/>
        <v>0</v>
      </c>
      <c r="DD666" s="15">
        <f>SUM(BH666:BP666,AV666:BD666)</f>
        <v>0</v>
      </c>
      <c r="DE666" s="258" t="str">
        <f>IFERROR(ROUND(DD666/K666,0),"")</f>
        <v/>
      </c>
      <c r="DF666" s="258" t="str">
        <f>IFERROR(ROUND(CO666/AQ666,1),"")</f>
        <v/>
      </c>
      <c r="DG666" s="231" t="str">
        <f t="shared" si="71"/>
        <v/>
      </c>
      <c r="DH666" s="225" t="str">
        <f t="shared" si="72"/>
        <v/>
      </c>
      <c r="DJ666" s="15" t="str">
        <f>IFERROR(#REF!-AO666,"")</f>
        <v/>
      </c>
      <c r="DL666" s="274" t="str">
        <f>IFERROR(#REF!-L666,"")</f>
        <v/>
      </c>
      <c r="DM666" s="238" t="e">
        <f>IF(#REF!&gt;AP666,0,1)</f>
        <v>#REF!</v>
      </c>
      <c r="DN666" s="238">
        <f>IF(AN666&lt;M666,0,1)</f>
        <v>1</v>
      </c>
      <c r="DO666" s="238">
        <f>IF(AN666&gt;N666,0,1)</f>
        <v>1</v>
      </c>
      <c r="DP666" s="238"/>
      <c r="DQ666" s="238"/>
      <c r="DR666" s="238"/>
      <c r="DS666" s="238"/>
      <c r="DT666" s="238"/>
      <c r="DU666" s="238"/>
      <c r="DV666" s="238"/>
      <c r="DW666" s="238"/>
      <c r="DX666" s="238"/>
      <c r="DY666" s="238"/>
      <c r="DZ666" s="238"/>
      <c r="EA666" s="238"/>
      <c r="EB666" s="238"/>
      <c r="EC666" s="238"/>
      <c r="ED666" s="238"/>
      <c r="EE666" s="238"/>
      <c r="EF666" s="238"/>
      <c r="EG666" s="238"/>
      <c r="EH666" s="238"/>
    </row>
    <row r="667" spans="1:138" s="196" customFormat="1" ht="31.5" hidden="1" customHeight="1" x14ac:dyDescent="0.2">
      <c r="A667" s="192"/>
      <c r="B667" s="172"/>
      <c r="C667" s="265"/>
      <c r="D667" s="172"/>
      <c r="E667" s="172"/>
      <c r="F667" s="172"/>
      <c r="G667" s="195"/>
      <c r="H667" s="258"/>
      <c r="I667" s="258"/>
      <c r="J667" s="258"/>
      <c r="K667" s="258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 t="str">
        <f t="shared" si="65"/>
        <v/>
      </c>
      <c r="AN667" s="269" t="str">
        <f t="shared" si="66"/>
        <v/>
      </c>
      <c r="AO667" s="184"/>
      <c r="AP667" s="185"/>
      <c r="AQ667" s="183" t="str">
        <f t="shared" si="67"/>
        <v/>
      </c>
      <c r="AR667" s="183" t="str">
        <f t="shared" si="68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38"/>
      <c r="BR667" s="238"/>
      <c r="BS667" s="238"/>
      <c r="BT667" s="238"/>
      <c r="BU667" s="238"/>
      <c r="BV667" s="238"/>
      <c r="BW667" s="238"/>
      <c r="BX667" s="187"/>
      <c r="BY667" s="183"/>
      <c r="BZ667" s="183"/>
      <c r="CA667" s="183"/>
      <c r="CB667" s="183"/>
      <c r="CC667" s="183"/>
      <c r="CD667" s="183"/>
      <c r="CE667" s="238"/>
      <c r="CF667" s="238" t="str">
        <f t="shared" si="69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0"/>
      <c r="CX667" s="230"/>
      <c r="CY667" s="230"/>
      <c r="CZ667" s="230"/>
      <c r="DA667" s="230"/>
      <c r="DB667" s="221" t="str">
        <f>IFERROR((AM667-L667)/L667,"")</f>
        <v/>
      </c>
      <c r="DC667" s="231">
        <f t="shared" si="70"/>
        <v>0</v>
      </c>
      <c r="DD667" s="15">
        <f>SUM(BH667:BP667,AV667:BD667)</f>
        <v>0</v>
      </c>
      <c r="DE667" s="258" t="str">
        <f>IFERROR(ROUND(DD667/K667,0),"")</f>
        <v/>
      </c>
      <c r="DF667" s="258" t="str">
        <f>IFERROR(ROUND(CO667/AQ667,1),"")</f>
        <v/>
      </c>
      <c r="DG667" s="231" t="str">
        <f t="shared" si="71"/>
        <v/>
      </c>
      <c r="DH667" s="225" t="str">
        <f t="shared" si="72"/>
        <v/>
      </c>
      <c r="DJ667" s="15" t="str">
        <f>IFERROR(#REF!-AO667,"")</f>
        <v/>
      </c>
      <c r="DL667" s="274" t="str">
        <f>IFERROR(#REF!-L667,"")</f>
        <v/>
      </c>
      <c r="DM667" s="238" t="e">
        <f>IF(#REF!&gt;AP667,0,1)</f>
        <v>#REF!</v>
      </c>
      <c r="DN667" s="238">
        <f>IF(AN667&lt;M667,0,1)</f>
        <v>1</v>
      </c>
      <c r="DO667" s="238">
        <f>IF(AN667&gt;N667,0,1)</f>
        <v>1</v>
      </c>
      <c r="DP667" s="238"/>
      <c r="DQ667" s="238"/>
      <c r="DR667" s="238"/>
      <c r="DS667" s="238"/>
      <c r="DT667" s="238"/>
      <c r="DU667" s="238"/>
      <c r="DV667" s="238"/>
      <c r="DW667" s="238"/>
      <c r="DX667" s="238"/>
      <c r="DY667" s="238"/>
      <c r="DZ667" s="238"/>
      <c r="EA667" s="238"/>
      <c r="EB667" s="238"/>
      <c r="EC667" s="238"/>
      <c r="ED667" s="238"/>
      <c r="EE667" s="238"/>
      <c r="EF667" s="238"/>
      <c r="EG667" s="238"/>
      <c r="EH667" s="238"/>
    </row>
    <row r="668" spans="1:138" s="196" customFormat="1" ht="31.5" hidden="1" customHeight="1" x14ac:dyDescent="0.2">
      <c r="A668" s="192"/>
      <c r="B668" s="172"/>
      <c r="C668" s="265"/>
      <c r="D668" s="172"/>
      <c r="E668" s="172"/>
      <c r="F668" s="172"/>
      <c r="G668" s="195"/>
      <c r="H668" s="258"/>
      <c r="I668" s="258"/>
      <c r="J668" s="258"/>
      <c r="K668" s="258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 t="str">
        <f t="shared" si="65"/>
        <v/>
      </c>
      <c r="AN668" s="269" t="str">
        <f t="shared" si="66"/>
        <v/>
      </c>
      <c r="AO668" s="184"/>
      <c r="AP668" s="185"/>
      <c r="AQ668" s="183" t="str">
        <f t="shared" si="67"/>
        <v/>
      </c>
      <c r="AR668" s="183" t="str">
        <f t="shared" si="68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38"/>
      <c r="BR668" s="238"/>
      <c r="BS668" s="238"/>
      <c r="BT668" s="238"/>
      <c r="BU668" s="238"/>
      <c r="BV668" s="238"/>
      <c r="BW668" s="238"/>
      <c r="BX668" s="187"/>
      <c r="BY668" s="183"/>
      <c r="BZ668" s="183"/>
      <c r="CA668" s="183"/>
      <c r="CB668" s="183"/>
      <c r="CC668" s="183"/>
      <c r="CD668" s="183"/>
      <c r="CE668" s="238"/>
      <c r="CF668" s="238" t="str">
        <f t="shared" si="69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0"/>
      <c r="CX668" s="230"/>
      <c r="CY668" s="230"/>
      <c r="CZ668" s="230"/>
      <c r="DA668" s="230"/>
      <c r="DB668" s="221" t="str">
        <f>IFERROR((AM668-L668)/L668,"")</f>
        <v/>
      </c>
      <c r="DC668" s="231">
        <f t="shared" si="70"/>
        <v>0</v>
      </c>
      <c r="DD668" s="15">
        <f>SUM(BH668:BP668,AV668:BD668)</f>
        <v>0</v>
      </c>
      <c r="DE668" s="258" t="str">
        <f>IFERROR(ROUND(DD668/K668,0),"")</f>
        <v/>
      </c>
      <c r="DF668" s="258" t="str">
        <f>IFERROR(ROUND(CO668/AQ668,1),"")</f>
        <v/>
      </c>
      <c r="DG668" s="231" t="str">
        <f t="shared" si="71"/>
        <v/>
      </c>
      <c r="DH668" s="225" t="str">
        <f t="shared" si="72"/>
        <v/>
      </c>
      <c r="DJ668" s="15" t="str">
        <f>IFERROR(#REF!-AO668,"")</f>
        <v/>
      </c>
      <c r="DL668" s="274" t="str">
        <f>IFERROR(#REF!-L668,"")</f>
        <v/>
      </c>
      <c r="DM668" s="238" t="e">
        <f>IF(#REF!&gt;AP668,0,1)</f>
        <v>#REF!</v>
      </c>
      <c r="DN668" s="238">
        <f>IF(AN668&lt;M668,0,1)</f>
        <v>1</v>
      </c>
      <c r="DO668" s="238">
        <f>IF(AN668&gt;N668,0,1)</f>
        <v>1</v>
      </c>
      <c r="DP668" s="238"/>
      <c r="DQ668" s="238"/>
      <c r="DR668" s="238"/>
      <c r="DS668" s="238"/>
      <c r="DT668" s="238"/>
      <c r="DU668" s="238"/>
      <c r="DV668" s="238"/>
      <c r="DW668" s="238"/>
      <c r="DX668" s="238"/>
      <c r="DY668" s="238"/>
      <c r="DZ668" s="238"/>
      <c r="EA668" s="238"/>
      <c r="EB668" s="238"/>
      <c r="EC668" s="238"/>
      <c r="ED668" s="238"/>
      <c r="EE668" s="238"/>
      <c r="EF668" s="238"/>
      <c r="EG668" s="238"/>
      <c r="EH668" s="238"/>
    </row>
    <row r="669" spans="1:138" s="196" customFormat="1" ht="31.5" hidden="1" customHeight="1" x14ac:dyDescent="0.2">
      <c r="A669" s="192"/>
      <c r="B669" s="172"/>
      <c r="C669" s="265"/>
      <c r="D669" s="172"/>
      <c r="E669" s="172"/>
      <c r="F669" s="172"/>
      <c r="G669" s="195"/>
      <c r="H669" s="258"/>
      <c r="I669" s="258"/>
      <c r="J669" s="258"/>
      <c r="K669" s="258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 t="str">
        <f t="shared" si="65"/>
        <v/>
      </c>
      <c r="AN669" s="269" t="str">
        <f t="shared" si="66"/>
        <v/>
      </c>
      <c r="AO669" s="184"/>
      <c r="AP669" s="185"/>
      <c r="AQ669" s="183" t="str">
        <f t="shared" si="67"/>
        <v/>
      </c>
      <c r="AR669" s="183" t="str">
        <f t="shared" si="68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38"/>
      <c r="BR669" s="238"/>
      <c r="BS669" s="238"/>
      <c r="BT669" s="238"/>
      <c r="BU669" s="238"/>
      <c r="BV669" s="238"/>
      <c r="BW669" s="238"/>
      <c r="BX669" s="187"/>
      <c r="BY669" s="183"/>
      <c r="BZ669" s="183"/>
      <c r="CA669" s="183"/>
      <c r="CB669" s="183"/>
      <c r="CC669" s="183"/>
      <c r="CD669" s="183"/>
      <c r="CE669" s="238"/>
      <c r="CF669" s="238" t="str">
        <f t="shared" si="69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0"/>
      <c r="CX669" s="230"/>
      <c r="CY669" s="230"/>
      <c r="CZ669" s="230"/>
      <c r="DA669" s="230"/>
      <c r="DB669" s="221" t="str">
        <f>IFERROR((AM669-L669)/L669,"")</f>
        <v/>
      </c>
      <c r="DC669" s="231">
        <f t="shared" si="70"/>
        <v>0</v>
      </c>
      <c r="DD669" s="15">
        <f>SUM(BH669:BP669,AV669:BD669)</f>
        <v>0</v>
      </c>
      <c r="DE669" s="258" t="str">
        <f>IFERROR(ROUND(DD669/K669,0),"")</f>
        <v/>
      </c>
      <c r="DF669" s="258" t="str">
        <f>IFERROR(ROUND(CO669/AQ669,1),"")</f>
        <v/>
      </c>
      <c r="DG669" s="231" t="str">
        <f t="shared" si="71"/>
        <v/>
      </c>
      <c r="DH669" s="225" t="str">
        <f t="shared" si="72"/>
        <v/>
      </c>
      <c r="DJ669" s="15" t="str">
        <f>IFERROR(#REF!-AO669,"")</f>
        <v/>
      </c>
      <c r="DL669" s="274" t="str">
        <f>IFERROR(#REF!-L669,"")</f>
        <v/>
      </c>
      <c r="DM669" s="238" t="e">
        <f>IF(#REF!&gt;AP669,0,1)</f>
        <v>#REF!</v>
      </c>
      <c r="DN669" s="238">
        <f>IF(AN669&lt;M669,0,1)</f>
        <v>1</v>
      </c>
      <c r="DO669" s="238">
        <f>IF(AN669&gt;N669,0,1)</f>
        <v>1</v>
      </c>
      <c r="DP669" s="238"/>
      <c r="DQ669" s="238"/>
      <c r="DR669" s="238"/>
      <c r="DS669" s="238"/>
      <c r="DT669" s="238"/>
      <c r="DU669" s="238"/>
      <c r="DV669" s="238"/>
      <c r="DW669" s="238"/>
      <c r="DX669" s="238"/>
      <c r="DY669" s="238"/>
      <c r="DZ669" s="238"/>
      <c r="EA669" s="238"/>
      <c r="EB669" s="238"/>
      <c r="EC669" s="238"/>
      <c r="ED669" s="238"/>
      <c r="EE669" s="238"/>
      <c r="EF669" s="238"/>
      <c r="EG669" s="238"/>
      <c r="EH669" s="238"/>
    </row>
    <row r="670" spans="1:138" s="196" customFormat="1" ht="31.5" hidden="1" customHeight="1" x14ac:dyDescent="0.2">
      <c r="A670" s="192"/>
      <c r="B670" s="172"/>
      <c r="C670" s="265"/>
      <c r="D670" s="172"/>
      <c r="E670" s="172"/>
      <c r="F670" s="172"/>
      <c r="G670" s="195"/>
      <c r="H670" s="258"/>
      <c r="I670" s="258"/>
      <c r="J670" s="258"/>
      <c r="K670" s="258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 t="str">
        <f t="shared" si="65"/>
        <v/>
      </c>
      <c r="AN670" s="269" t="str">
        <f t="shared" si="66"/>
        <v/>
      </c>
      <c r="AO670" s="184"/>
      <c r="AP670" s="185"/>
      <c r="AQ670" s="183" t="str">
        <f t="shared" si="67"/>
        <v/>
      </c>
      <c r="AR670" s="183" t="str">
        <f t="shared" si="68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38"/>
      <c r="BR670" s="238"/>
      <c r="BS670" s="238"/>
      <c r="BT670" s="238"/>
      <c r="BU670" s="238"/>
      <c r="BV670" s="238"/>
      <c r="BW670" s="238"/>
      <c r="BX670" s="187"/>
      <c r="BY670" s="183"/>
      <c r="BZ670" s="183"/>
      <c r="CA670" s="183"/>
      <c r="CB670" s="183"/>
      <c r="CC670" s="183"/>
      <c r="CD670" s="183"/>
      <c r="CE670" s="238"/>
      <c r="CF670" s="238" t="str">
        <f t="shared" si="69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0"/>
      <c r="CX670" s="230"/>
      <c r="CY670" s="230"/>
      <c r="CZ670" s="230"/>
      <c r="DA670" s="230"/>
      <c r="DB670" s="221" t="str">
        <f>IFERROR((AM670-L670)/L670,"")</f>
        <v/>
      </c>
      <c r="DC670" s="231">
        <f t="shared" si="70"/>
        <v>0</v>
      </c>
      <c r="DD670" s="15">
        <f>SUM(BH670:BP670,AV670:BD670)</f>
        <v>0</v>
      </c>
      <c r="DE670" s="258" t="str">
        <f>IFERROR(ROUND(DD670/K670,0),"")</f>
        <v/>
      </c>
      <c r="DF670" s="258" t="str">
        <f>IFERROR(ROUND(CO670/AQ670,1),"")</f>
        <v/>
      </c>
      <c r="DG670" s="231" t="str">
        <f t="shared" si="71"/>
        <v/>
      </c>
      <c r="DH670" s="225" t="str">
        <f t="shared" si="72"/>
        <v/>
      </c>
      <c r="DJ670" s="15" t="str">
        <f>IFERROR(#REF!-AO670,"")</f>
        <v/>
      </c>
      <c r="DL670" s="274" t="str">
        <f>IFERROR(#REF!-L670,"")</f>
        <v/>
      </c>
      <c r="DM670" s="238" t="e">
        <f>IF(#REF!&gt;AP670,0,1)</f>
        <v>#REF!</v>
      </c>
      <c r="DN670" s="238">
        <f>IF(AN670&lt;M670,0,1)</f>
        <v>1</v>
      </c>
      <c r="DO670" s="238">
        <f>IF(AN670&gt;N670,0,1)</f>
        <v>1</v>
      </c>
      <c r="DP670" s="238"/>
      <c r="DQ670" s="238"/>
      <c r="DR670" s="238"/>
      <c r="DS670" s="238"/>
      <c r="DT670" s="238"/>
      <c r="DU670" s="238"/>
      <c r="DV670" s="238"/>
      <c r="DW670" s="238"/>
      <c r="DX670" s="238"/>
      <c r="DY670" s="238"/>
      <c r="DZ670" s="238"/>
      <c r="EA670" s="238"/>
      <c r="EB670" s="238"/>
      <c r="EC670" s="238"/>
      <c r="ED670" s="238"/>
      <c r="EE670" s="238"/>
      <c r="EF670" s="238"/>
      <c r="EG670" s="238"/>
      <c r="EH670" s="238"/>
    </row>
    <row r="671" spans="1:138" s="196" customFormat="1" ht="31.5" hidden="1" customHeight="1" x14ac:dyDescent="0.2">
      <c r="A671" s="192"/>
      <c r="B671" s="172"/>
      <c r="C671" s="265"/>
      <c r="D671" s="172"/>
      <c r="E671" s="172"/>
      <c r="F671" s="172"/>
      <c r="G671" s="195"/>
      <c r="H671" s="258"/>
      <c r="I671" s="258"/>
      <c r="J671" s="258"/>
      <c r="K671" s="258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 t="str">
        <f t="shared" si="65"/>
        <v/>
      </c>
      <c r="AN671" s="269" t="str">
        <f t="shared" si="66"/>
        <v/>
      </c>
      <c r="AO671" s="184"/>
      <c r="AP671" s="185"/>
      <c r="AQ671" s="183" t="str">
        <f t="shared" si="67"/>
        <v/>
      </c>
      <c r="AR671" s="183" t="str">
        <f t="shared" si="68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38"/>
      <c r="BR671" s="238"/>
      <c r="BS671" s="238"/>
      <c r="BT671" s="238"/>
      <c r="BU671" s="238"/>
      <c r="BV671" s="238"/>
      <c r="BW671" s="238"/>
      <c r="BX671" s="187"/>
      <c r="BY671" s="183"/>
      <c r="BZ671" s="183"/>
      <c r="CA671" s="183"/>
      <c r="CB671" s="183"/>
      <c r="CC671" s="183"/>
      <c r="CD671" s="183"/>
      <c r="CE671" s="238"/>
      <c r="CF671" s="238" t="str">
        <f t="shared" si="69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0"/>
      <c r="CX671" s="230"/>
      <c r="CY671" s="230"/>
      <c r="CZ671" s="230"/>
      <c r="DA671" s="230"/>
      <c r="DB671" s="221" t="str">
        <f>IFERROR((AM671-L671)/L671,"")</f>
        <v/>
      </c>
      <c r="DC671" s="231">
        <f t="shared" si="70"/>
        <v>0</v>
      </c>
      <c r="DD671" s="15">
        <f>SUM(BH671:BP671,AV671:BD671)</f>
        <v>0</v>
      </c>
      <c r="DE671" s="258" t="str">
        <f>IFERROR(ROUND(DD671/K671,0),"")</f>
        <v/>
      </c>
      <c r="DF671" s="258" t="str">
        <f>IFERROR(ROUND(CO671/AQ671,1),"")</f>
        <v/>
      </c>
      <c r="DG671" s="231" t="str">
        <f t="shared" si="71"/>
        <v/>
      </c>
      <c r="DH671" s="225" t="str">
        <f t="shared" si="72"/>
        <v/>
      </c>
      <c r="DJ671" s="15" t="str">
        <f>IFERROR(#REF!-AO671,"")</f>
        <v/>
      </c>
      <c r="DL671" s="274" t="str">
        <f>IFERROR(#REF!-L671,"")</f>
        <v/>
      </c>
      <c r="DM671" s="238" t="e">
        <f>IF(#REF!&gt;AP671,0,1)</f>
        <v>#REF!</v>
      </c>
      <c r="DN671" s="238">
        <f>IF(AN671&lt;M671,0,1)</f>
        <v>1</v>
      </c>
      <c r="DO671" s="238">
        <f>IF(AN671&gt;N671,0,1)</f>
        <v>1</v>
      </c>
      <c r="DP671" s="238"/>
      <c r="DQ671" s="238"/>
      <c r="DR671" s="238"/>
      <c r="DS671" s="238"/>
      <c r="DT671" s="238"/>
      <c r="DU671" s="238"/>
      <c r="DV671" s="238"/>
      <c r="DW671" s="238"/>
      <c r="DX671" s="238"/>
      <c r="DY671" s="238"/>
      <c r="DZ671" s="238"/>
      <c r="EA671" s="238"/>
      <c r="EB671" s="238"/>
      <c r="EC671" s="238"/>
      <c r="ED671" s="238"/>
      <c r="EE671" s="238"/>
      <c r="EF671" s="238"/>
      <c r="EG671" s="238"/>
      <c r="EH671" s="238"/>
    </row>
    <row r="672" spans="1:138" s="196" customFormat="1" ht="31.5" hidden="1" customHeight="1" x14ac:dyDescent="0.2">
      <c r="A672" s="192"/>
      <c r="B672" s="172"/>
      <c r="C672" s="265"/>
      <c r="D672" s="172"/>
      <c r="E672" s="172"/>
      <c r="F672" s="172"/>
      <c r="G672" s="195"/>
      <c r="H672" s="258"/>
      <c r="I672" s="258"/>
      <c r="J672" s="258"/>
      <c r="K672" s="258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 t="str">
        <f t="shared" si="65"/>
        <v/>
      </c>
      <c r="AN672" s="269" t="str">
        <f t="shared" si="66"/>
        <v/>
      </c>
      <c r="AO672" s="184"/>
      <c r="AP672" s="185"/>
      <c r="AQ672" s="183" t="str">
        <f t="shared" si="67"/>
        <v/>
      </c>
      <c r="AR672" s="183" t="str">
        <f t="shared" si="68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38"/>
      <c r="BR672" s="238"/>
      <c r="BS672" s="238"/>
      <c r="BT672" s="238"/>
      <c r="BU672" s="238"/>
      <c r="BV672" s="238"/>
      <c r="BW672" s="238"/>
      <c r="BX672" s="187"/>
      <c r="BY672" s="183"/>
      <c r="BZ672" s="183"/>
      <c r="CA672" s="183"/>
      <c r="CB672" s="183"/>
      <c r="CC672" s="183"/>
      <c r="CD672" s="183"/>
      <c r="CE672" s="238"/>
      <c r="CF672" s="238" t="str">
        <f t="shared" si="69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0"/>
      <c r="CX672" s="230"/>
      <c r="CY672" s="230"/>
      <c r="CZ672" s="230"/>
      <c r="DA672" s="230"/>
      <c r="DB672" s="221" t="str">
        <f>IFERROR((AM672-L672)/L672,"")</f>
        <v/>
      </c>
      <c r="DC672" s="231">
        <f t="shared" si="70"/>
        <v>0</v>
      </c>
      <c r="DD672" s="15">
        <f>SUM(BH672:BP672,AV672:BD672)</f>
        <v>0</v>
      </c>
      <c r="DE672" s="258" t="str">
        <f>IFERROR(ROUND(DD672/K672,0),"")</f>
        <v/>
      </c>
      <c r="DF672" s="258" t="str">
        <f>IFERROR(ROUND(CO672/AQ672,1),"")</f>
        <v/>
      </c>
      <c r="DG672" s="231" t="str">
        <f t="shared" si="71"/>
        <v/>
      </c>
      <c r="DH672" s="225" t="str">
        <f t="shared" si="72"/>
        <v/>
      </c>
      <c r="DJ672" s="15" t="str">
        <f>IFERROR(#REF!-AO672,"")</f>
        <v/>
      </c>
      <c r="DL672" s="274" t="str">
        <f>IFERROR(#REF!-L672,"")</f>
        <v/>
      </c>
      <c r="DM672" s="238" t="e">
        <f>IF(#REF!&gt;AP672,0,1)</f>
        <v>#REF!</v>
      </c>
      <c r="DN672" s="238">
        <f>IF(AN672&lt;M672,0,1)</f>
        <v>1</v>
      </c>
      <c r="DO672" s="238">
        <f>IF(AN672&gt;N672,0,1)</f>
        <v>1</v>
      </c>
      <c r="DP672" s="238"/>
      <c r="DQ672" s="238"/>
      <c r="DR672" s="238"/>
      <c r="DS672" s="238"/>
      <c r="DT672" s="238"/>
      <c r="DU672" s="238"/>
      <c r="DV672" s="238"/>
      <c r="DW672" s="238"/>
      <c r="DX672" s="238"/>
      <c r="DY672" s="238"/>
      <c r="DZ672" s="238"/>
      <c r="EA672" s="238"/>
      <c r="EB672" s="238"/>
      <c r="EC672" s="238"/>
      <c r="ED672" s="238"/>
      <c r="EE672" s="238"/>
      <c r="EF672" s="238"/>
      <c r="EG672" s="238"/>
      <c r="EH672" s="238"/>
    </row>
    <row r="673" spans="1:138" s="196" customFormat="1" ht="31.5" hidden="1" customHeight="1" x14ac:dyDescent="0.2">
      <c r="A673" s="192"/>
      <c r="B673" s="172"/>
      <c r="C673" s="265"/>
      <c r="D673" s="172"/>
      <c r="E673" s="172"/>
      <c r="F673" s="172"/>
      <c r="G673" s="195"/>
      <c r="H673" s="258"/>
      <c r="I673" s="258"/>
      <c r="J673" s="258"/>
      <c r="K673" s="258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 t="str">
        <f t="shared" si="65"/>
        <v/>
      </c>
      <c r="AN673" s="269" t="str">
        <f t="shared" si="66"/>
        <v/>
      </c>
      <c r="AO673" s="184"/>
      <c r="AP673" s="185"/>
      <c r="AQ673" s="183" t="str">
        <f t="shared" si="67"/>
        <v/>
      </c>
      <c r="AR673" s="183" t="str">
        <f t="shared" si="68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38"/>
      <c r="BR673" s="238"/>
      <c r="BS673" s="238"/>
      <c r="BT673" s="238"/>
      <c r="BU673" s="238"/>
      <c r="BV673" s="238"/>
      <c r="BW673" s="238"/>
      <c r="BX673" s="187"/>
      <c r="BY673" s="183"/>
      <c r="BZ673" s="183"/>
      <c r="CA673" s="183"/>
      <c r="CB673" s="183"/>
      <c r="CC673" s="183"/>
      <c r="CD673" s="183"/>
      <c r="CE673" s="238"/>
      <c r="CF673" s="238" t="str">
        <f t="shared" si="69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0"/>
      <c r="CX673" s="230"/>
      <c r="CY673" s="230"/>
      <c r="CZ673" s="230"/>
      <c r="DA673" s="230"/>
      <c r="DB673" s="221" t="str">
        <f>IFERROR((AM673-L673)/L673,"")</f>
        <v/>
      </c>
      <c r="DC673" s="231">
        <f t="shared" si="70"/>
        <v>0</v>
      </c>
      <c r="DD673" s="15">
        <f>SUM(BH673:BP673,AV673:BD673)</f>
        <v>0</v>
      </c>
      <c r="DE673" s="258" t="str">
        <f>IFERROR(ROUND(DD673/K673,0),"")</f>
        <v/>
      </c>
      <c r="DF673" s="258" t="str">
        <f>IFERROR(ROUND(CO673/AQ673,1),"")</f>
        <v/>
      </c>
      <c r="DG673" s="231" t="str">
        <f t="shared" si="71"/>
        <v/>
      </c>
      <c r="DH673" s="225" t="str">
        <f t="shared" si="72"/>
        <v/>
      </c>
      <c r="DJ673" s="15" t="str">
        <f>IFERROR(#REF!-AO673,"")</f>
        <v/>
      </c>
      <c r="DL673" s="274" t="str">
        <f>IFERROR(#REF!-L673,"")</f>
        <v/>
      </c>
      <c r="DM673" s="238" t="e">
        <f>IF(#REF!&gt;AP673,0,1)</f>
        <v>#REF!</v>
      </c>
      <c r="DN673" s="238">
        <f>IF(AN673&lt;M673,0,1)</f>
        <v>1</v>
      </c>
      <c r="DO673" s="238">
        <f>IF(AN673&gt;N673,0,1)</f>
        <v>1</v>
      </c>
      <c r="DP673" s="238"/>
      <c r="DQ673" s="238"/>
      <c r="DR673" s="238"/>
      <c r="DS673" s="238"/>
      <c r="DT673" s="238"/>
      <c r="DU673" s="238"/>
      <c r="DV673" s="238"/>
      <c r="DW673" s="238"/>
      <c r="DX673" s="238"/>
      <c r="DY673" s="238"/>
      <c r="DZ673" s="238"/>
      <c r="EA673" s="238"/>
      <c r="EB673" s="238"/>
      <c r="EC673" s="238"/>
      <c r="ED673" s="238"/>
      <c r="EE673" s="238"/>
      <c r="EF673" s="238"/>
      <c r="EG673" s="238"/>
      <c r="EH673" s="238"/>
    </row>
    <row r="674" spans="1:138" s="196" customFormat="1" ht="31.5" hidden="1" customHeight="1" x14ac:dyDescent="0.2">
      <c r="A674" s="192"/>
      <c r="B674" s="172"/>
      <c r="C674" s="265"/>
      <c r="D674" s="172"/>
      <c r="E674" s="172"/>
      <c r="F674" s="172"/>
      <c r="G674" s="195"/>
      <c r="H674" s="258"/>
      <c r="I674" s="258"/>
      <c r="J674" s="258"/>
      <c r="K674" s="258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 t="str">
        <f t="shared" si="65"/>
        <v/>
      </c>
      <c r="AN674" s="269" t="str">
        <f t="shared" si="66"/>
        <v/>
      </c>
      <c r="AO674" s="184"/>
      <c r="AP674" s="185"/>
      <c r="AQ674" s="183" t="str">
        <f t="shared" si="67"/>
        <v/>
      </c>
      <c r="AR674" s="183" t="str">
        <f t="shared" si="68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38"/>
      <c r="BR674" s="238"/>
      <c r="BS674" s="238"/>
      <c r="BT674" s="238"/>
      <c r="BU674" s="238"/>
      <c r="BV674" s="238"/>
      <c r="BW674" s="238"/>
      <c r="BX674" s="187"/>
      <c r="BY674" s="183"/>
      <c r="BZ674" s="183"/>
      <c r="CA674" s="183"/>
      <c r="CB674" s="183"/>
      <c r="CC674" s="183"/>
      <c r="CD674" s="183"/>
      <c r="CE674" s="238"/>
      <c r="CF674" s="238" t="str">
        <f t="shared" si="69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0"/>
      <c r="CX674" s="230"/>
      <c r="CY674" s="230"/>
      <c r="CZ674" s="230"/>
      <c r="DA674" s="230"/>
      <c r="DB674" s="221" t="str">
        <f>IFERROR((AM674-L674)/L674,"")</f>
        <v/>
      </c>
      <c r="DC674" s="231">
        <f t="shared" si="70"/>
        <v>0</v>
      </c>
      <c r="DD674" s="15">
        <f>SUM(BH674:BP674,AV674:BD674)</f>
        <v>0</v>
      </c>
      <c r="DE674" s="258" t="str">
        <f>IFERROR(ROUND(DD674/K674,0),"")</f>
        <v/>
      </c>
      <c r="DF674" s="258" t="str">
        <f>IFERROR(ROUND(CO674/AQ674,1),"")</f>
        <v/>
      </c>
      <c r="DG674" s="231" t="str">
        <f t="shared" si="71"/>
        <v/>
      </c>
      <c r="DH674" s="225" t="str">
        <f t="shared" si="72"/>
        <v/>
      </c>
      <c r="DJ674" s="15" t="str">
        <f>IFERROR(#REF!-AO674,"")</f>
        <v/>
      </c>
      <c r="DL674" s="274" t="str">
        <f>IFERROR(#REF!-L674,"")</f>
        <v/>
      </c>
      <c r="DM674" s="238" t="e">
        <f>IF(#REF!&gt;AP674,0,1)</f>
        <v>#REF!</v>
      </c>
      <c r="DN674" s="238">
        <f>IF(AN674&lt;M674,0,1)</f>
        <v>1</v>
      </c>
      <c r="DO674" s="238">
        <f>IF(AN674&gt;N674,0,1)</f>
        <v>1</v>
      </c>
      <c r="DP674" s="238"/>
      <c r="DQ674" s="238"/>
      <c r="DR674" s="238"/>
      <c r="DS674" s="238"/>
      <c r="DT674" s="238"/>
      <c r="DU674" s="238"/>
      <c r="DV674" s="238"/>
      <c r="DW674" s="238"/>
      <c r="DX674" s="238"/>
      <c r="DY674" s="238"/>
      <c r="DZ674" s="238"/>
      <c r="EA674" s="238"/>
      <c r="EB674" s="238"/>
      <c r="EC674" s="238"/>
      <c r="ED674" s="238"/>
      <c r="EE674" s="238"/>
      <c r="EF674" s="238"/>
      <c r="EG674" s="238"/>
      <c r="EH674" s="238"/>
    </row>
    <row r="675" spans="1:138" s="196" customFormat="1" ht="31.5" hidden="1" customHeight="1" x14ac:dyDescent="0.2">
      <c r="A675" s="192"/>
      <c r="B675" s="172"/>
      <c r="C675" s="265"/>
      <c r="D675" s="172"/>
      <c r="E675" s="172"/>
      <c r="F675" s="172"/>
      <c r="G675" s="195"/>
      <c r="H675" s="258"/>
      <c r="I675" s="258"/>
      <c r="J675" s="258"/>
      <c r="K675" s="258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 t="str">
        <f t="shared" si="65"/>
        <v/>
      </c>
      <c r="AN675" s="269" t="str">
        <f t="shared" si="66"/>
        <v/>
      </c>
      <c r="AO675" s="184"/>
      <c r="AP675" s="185"/>
      <c r="AQ675" s="183" t="str">
        <f t="shared" si="67"/>
        <v/>
      </c>
      <c r="AR675" s="183" t="str">
        <f t="shared" si="68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38"/>
      <c r="BR675" s="238"/>
      <c r="BS675" s="238"/>
      <c r="BT675" s="238"/>
      <c r="BU675" s="238"/>
      <c r="BV675" s="238"/>
      <c r="BW675" s="238"/>
      <c r="BX675" s="187"/>
      <c r="BY675" s="183"/>
      <c r="BZ675" s="183"/>
      <c r="CA675" s="183"/>
      <c r="CB675" s="183"/>
      <c r="CC675" s="183"/>
      <c r="CD675" s="183"/>
      <c r="CE675" s="238"/>
      <c r="CF675" s="238" t="str">
        <f t="shared" si="69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0"/>
      <c r="CX675" s="230"/>
      <c r="CY675" s="230"/>
      <c r="CZ675" s="230"/>
      <c r="DA675" s="230"/>
      <c r="DB675" s="221" t="str">
        <f>IFERROR((AM675-L675)/L675,"")</f>
        <v/>
      </c>
      <c r="DC675" s="231">
        <f t="shared" si="70"/>
        <v>0</v>
      </c>
      <c r="DD675" s="15">
        <f>SUM(BH675:BP675,AV675:BD675)</f>
        <v>0</v>
      </c>
      <c r="DE675" s="258" t="str">
        <f>IFERROR(ROUND(DD675/K675,0),"")</f>
        <v/>
      </c>
      <c r="DF675" s="258" t="str">
        <f>IFERROR(ROUND(CO675/AQ675,1),"")</f>
        <v/>
      </c>
      <c r="DG675" s="231" t="str">
        <f t="shared" si="71"/>
        <v/>
      </c>
      <c r="DH675" s="225" t="str">
        <f t="shared" si="72"/>
        <v/>
      </c>
      <c r="DJ675" s="15" t="str">
        <f>IFERROR(#REF!-AO675,"")</f>
        <v/>
      </c>
      <c r="DL675" s="274" t="str">
        <f>IFERROR(#REF!-L675,"")</f>
        <v/>
      </c>
      <c r="DM675" s="238" t="e">
        <f>IF(#REF!&gt;AP675,0,1)</f>
        <v>#REF!</v>
      </c>
      <c r="DN675" s="238">
        <f>IF(AN675&lt;M675,0,1)</f>
        <v>1</v>
      </c>
      <c r="DO675" s="238">
        <f>IF(AN675&gt;N675,0,1)</f>
        <v>1</v>
      </c>
      <c r="DP675" s="238"/>
      <c r="DQ675" s="238"/>
      <c r="DR675" s="238"/>
      <c r="DS675" s="238"/>
      <c r="DT675" s="238"/>
      <c r="DU675" s="238"/>
      <c r="DV675" s="238"/>
      <c r="DW675" s="238"/>
      <c r="DX675" s="238"/>
      <c r="DY675" s="238"/>
      <c r="DZ675" s="238"/>
      <c r="EA675" s="238"/>
      <c r="EB675" s="238"/>
      <c r="EC675" s="238"/>
      <c r="ED675" s="238"/>
      <c r="EE675" s="238"/>
      <c r="EF675" s="238"/>
      <c r="EG675" s="238"/>
      <c r="EH675" s="238"/>
    </row>
    <row r="676" spans="1:138" s="196" customFormat="1" ht="31.5" hidden="1" customHeight="1" x14ac:dyDescent="0.2">
      <c r="A676" s="192"/>
      <c r="B676" s="172"/>
      <c r="C676" s="265"/>
      <c r="D676" s="172"/>
      <c r="E676" s="172"/>
      <c r="F676" s="172"/>
      <c r="G676" s="195"/>
      <c r="H676" s="258"/>
      <c r="I676" s="258"/>
      <c r="J676" s="258"/>
      <c r="K676" s="258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 t="str">
        <f t="shared" si="65"/>
        <v/>
      </c>
      <c r="AN676" s="269" t="str">
        <f t="shared" si="66"/>
        <v/>
      </c>
      <c r="AO676" s="184"/>
      <c r="AP676" s="185"/>
      <c r="AQ676" s="183" t="str">
        <f t="shared" si="67"/>
        <v/>
      </c>
      <c r="AR676" s="183" t="str">
        <f t="shared" si="68"/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38"/>
      <c r="BR676" s="238"/>
      <c r="BS676" s="238"/>
      <c r="BT676" s="238"/>
      <c r="BU676" s="238"/>
      <c r="BV676" s="238"/>
      <c r="BW676" s="238"/>
      <c r="BX676" s="187"/>
      <c r="BY676" s="183"/>
      <c r="BZ676" s="183"/>
      <c r="CA676" s="183"/>
      <c r="CB676" s="183"/>
      <c r="CC676" s="183"/>
      <c r="CD676" s="183"/>
      <c r="CE676" s="238"/>
      <c r="CF676" s="238" t="str">
        <f t="shared" si="69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0"/>
      <c r="CX676" s="230"/>
      <c r="CY676" s="230"/>
      <c r="CZ676" s="230"/>
      <c r="DA676" s="230"/>
      <c r="DB676" s="221" t="str">
        <f>IFERROR((AM676-L676)/L676,"")</f>
        <v/>
      </c>
      <c r="DC676" s="231">
        <f t="shared" si="70"/>
        <v>0</v>
      </c>
      <c r="DD676" s="15">
        <f>SUM(BH676:BP676,AV676:BD676)</f>
        <v>0</v>
      </c>
      <c r="DE676" s="258" t="str">
        <f>IFERROR(ROUND(DD676/K676,0),"")</f>
        <v/>
      </c>
      <c r="DF676" s="258" t="str">
        <f>IFERROR(ROUND(CO676/AQ676,1),"")</f>
        <v/>
      </c>
      <c r="DG676" s="231" t="str">
        <f t="shared" si="71"/>
        <v/>
      </c>
      <c r="DH676" s="225" t="str">
        <f t="shared" si="72"/>
        <v/>
      </c>
      <c r="DJ676" s="15" t="str">
        <f>IFERROR(#REF!-AO676,"")</f>
        <v/>
      </c>
      <c r="DL676" s="274" t="str">
        <f>IFERROR(#REF!-L676,"")</f>
        <v/>
      </c>
      <c r="DM676" s="238" t="e">
        <f>IF(#REF!&gt;AP676,0,1)</f>
        <v>#REF!</v>
      </c>
      <c r="DN676" s="238">
        <f>IF(AN676&lt;M676,0,1)</f>
        <v>1</v>
      </c>
      <c r="DO676" s="238">
        <f>IF(AN676&gt;N676,0,1)</f>
        <v>1</v>
      </c>
      <c r="DP676" s="238"/>
      <c r="DQ676" s="238"/>
      <c r="DR676" s="238"/>
      <c r="DS676" s="238"/>
      <c r="DT676" s="238"/>
      <c r="DU676" s="238"/>
      <c r="DV676" s="238"/>
      <c r="DW676" s="238"/>
      <c r="DX676" s="238"/>
      <c r="DY676" s="238"/>
      <c r="DZ676" s="238"/>
      <c r="EA676" s="238"/>
      <c r="EB676" s="238"/>
      <c r="EC676" s="238"/>
      <c r="ED676" s="238"/>
      <c r="EE676" s="238"/>
      <c r="EF676" s="238"/>
      <c r="EG676" s="238"/>
      <c r="EH676" s="238"/>
    </row>
    <row r="677" spans="1:138" s="196" customFormat="1" ht="31.5" hidden="1" customHeight="1" x14ac:dyDescent="0.2">
      <c r="A677" s="192"/>
      <c r="B677" s="172"/>
      <c r="C677" s="265"/>
      <c r="D677" s="172"/>
      <c r="E677" s="172"/>
      <c r="F677" s="172"/>
      <c r="G677" s="195"/>
      <c r="H677" s="258"/>
      <c r="I677" s="258"/>
      <c r="J677" s="258"/>
      <c r="K677" s="258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 t="str">
        <f t="shared" si="65"/>
        <v/>
      </c>
      <c r="AN677" s="269" t="str">
        <f t="shared" si="66"/>
        <v/>
      </c>
      <c r="AO677" s="184"/>
      <c r="AP677" s="185"/>
      <c r="AQ677" s="183" t="str">
        <f t="shared" si="67"/>
        <v/>
      </c>
      <c r="AR677" s="183" t="str">
        <f t="shared" si="68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38"/>
      <c r="BR677" s="238"/>
      <c r="BS677" s="238"/>
      <c r="BT677" s="238"/>
      <c r="BU677" s="238"/>
      <c r="BV677" s="238"/>
      <c r="BW677" s="238"/>
      <c r="BX677" s="187"/>
      <c r="BY677" s="183"/>
      <c r="BZ677" s="183"/>
      <c r="CA677" s="183"/>
      <c r="CB677" s="183"/>
      <c r="CC677" s="183"/>
      <c r="CD677" s="183"/>
      <c r="CE677" s="238"/>
      <c r="CF677" s="238" t="str">
        <f t="shared" si="69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0"/>
      <c r="CX677" s="230"/>
      <c r="CY677" s="230"/>
      <c r="CZ677" s="230"/>
      <c r="DA677" s="230"/>
      <c r="DB677" s="221" t="str">
        <f>IFERROR((AM677-L677)/L677,"")</f>
        <v/>
      </c>
      <c r="DC677" s="231">
        <f t="shared" si="70"/>
        <v>0</v>
      </c>
      <c r="DD677" s="15">
        <f>SUM(BH677:BP677,AV677:BD677)</f>
        <v>0</v>
      </c>
      <c r="DE677" s="258" t="str">
        <f>IFERROR(ROUND(DD677/K677,0),"")</f>
        <v/>
      </c>
      <c r="DF677" s="258" t="str">
        <f>IFERROR(ROUND(CO677/AQ677,1),"")</f>
        <v/>
      </c>
      <c r="DG677" s="231" t="str">
        <f t="shared" si="71"/>
        <v/>
      </c>
      <c r="DH677" s="225" t="str">
        <f t="shared" si="72"/>
        <v/>
      </c>
      <c r="DJ677" s="15" t="str">
        <f>IFERROR(#REF!-AO677,"")</f>
        <v/>
      </c>
      <c r="DL677" s="274" t="str">
        <f>IFERROR(#REF!-L677,"")</f>
        <v/>
      </c>
      <c r="DM677" s="238" t="e">
        <f>IF(#REF!&gt;AP677,0,1)</f>
        <v>#REF!</v>
      </c>
      <c r="DN677" s="238">
        <f>IF(AN677&lt;M677,0,1)</f>
        <v>1</v>
      </c>
      <c r="DO677" s="238">
        <f>IF(AN677&gt;N677,0,1)</f>
        <v>1</v>
      </c>
      <c r="DP677" s="238"/>
      <c r="DQ677" s="238"/>
      <c r="DR677" s="238"/>
      <c r="DS677" s="238"/>
      <c r="DT677" s="238"/>
      <c r="DU677" s="238"/>
      <c r="DV677" s="238"/>
      <c r="DW677" s="238"/>
      <c r="DX677" s="238"/>
      <c r="DY677" s="238"/>
      <c r="DZ677" s="238"/>
      <c r="EA677" s="238"/>
      <c r="EB677" s="238"/>
      <c r="EC677" s="238"/>
      <c r="ED677" s="238"/>
      <c r="EE677" s="238"/>
      <c r="EF677" s="238"/>
      <c r="EG677" s="238"/>
      <c r="EH677" s="238"/>
    </row>
    <row r="678" spans="1:138" s="196" customFormat="1" ht="31.5" hidden="1" customHeight="1" x14ac:dyDescent="0.2">
      <c r="A678" s="192"/>
      <c r="B678" s="172"/>
      <c r="C678" s="265"/>
      <c r="D678" s="172"/>
      <c r="E678" s="172"/>
      <c r="F678" s="172"/>
      <c r="G678" s="195"/>
      <c r="H678" s="258"/>
      <c r="I678" s="258"/>
      <c r="J678" s="258"/>
      <c r="K678" s="258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 t="str">
        <f t="shared" si="65"/>
        <v/>
      </c>
      <c r="AN678" s="269" t="str">
        <f t="shared" si="66"/>
        <v/>
      </c>
      <c r="AO678" s="184"/>
      <c r="AP678" s="185"/>
      <c r="AQ678" s="183" t="str">
        <f t="shared" si="67"/>
        <v/>
      </c>
      <c r="AR678" s="183" t="str">
        <f t="shared" si="68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38"/>
      <c r="BR678" s="238"/>
      <c r="BS678" s="238"/>
      <c r="BT678" s="238"/>
      <c r="BU678" s="238"/>
      <c r="BV678" s="238"/>
      <c r="BW678" s="238"/>
      <c r="BX678" s="187"/>
      <c r="BY678" s="183"/>
      <c r="BZ678" s="183"/>
      <c r="CA678" s="183"/>
      <c r="CB678" s="183"/>
      <c r="CC678" s="183"/>
      <c r="CD678" s="183"/>
      <c r="CE678" s="238"/>
      <c r="CF678" s="238" t="str">
        <f t="shared" si="69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0"/>
      <c r="CX678" s="230"/>
      <c r="CY678" s="230"/>
      <c r="CZ678" s="230"/>
      <c r="DA678" s="230"/>
      <c r="DB678" s="221" t="str">
        <f>IFERROR((AM678-L678)/L678,"")</f>
        <v/>
      </c>
      <c r="DC678" s="231">
        <f t="shared" si="70"/>
        <v>0</v>
      </c>
      <c r="DD678" s="15">
        <f>SUM(BH678:BP678,AV678:BD678)</f>
        <v>0</v>
      </c>
      <c r="DE678" s="258" t="str">
        <f>IFERROR(ROUND(DD678/K678,0),"")</f>
        <v/>
      </c>
      <c r="DF678" s="258" t="str">
        <f>IFERROR(ROUND(CO678/AQ678,1),"")</f>
        <v/>
      </c>
      <c r="DG678" s="231" t="str">
        <f t="shared" si="71"/>
        <v/>
      </c>
      <c r="DH678" s="225" t="str">
        <f t="shared" si="72"/>
        <v/>
      </c>
      <c r="DJ678" s="15" t="str">
        <f>IFERROR(#REF!-AO678,"")</f>
        <v/>
      </c>
      <c r="DL678" s="274" t="str">
        <f>IFERROR(#REF!-L678,"")</f>
        <v/>
      </c>
      <c r="DM678" s="238" t="e">
        <f>IF(#REF!&gt;AP678,0,1)</f>
        <v>#REF!</v>
      </c>
      <c r="DN678" s="238">
        <f>IF(AN678&lt;M678,0,1)</f>
        <v>1</v>
      </c>
      <c r="DO678" s="238">
        <f>IF(AN678&gt;N678,0,1)</f>
        <v>1</v>
      </c>
      <c r="DP678" s="238"/>
      <c r="DQ678" s="238"/>
      <c r="DR678" s="238"/>
      <c r="DS678" s="238"/>
      <c r="DT678" s="238"/>
      <c r="DU678" s="238"/>
      <c r="DV678" s="238"/>
      <c r="DW678" s="238"/>
      <c r="DX678" s="238"/>
      <c r="DY678" s="238"/>
      <c r="DZ678" s="238"/>
      <c r="EA678" s="238"/>
      <c r="EB678" s="238"/>
      <c r="EC678" s="238"/>
      <c r="ED678" s="238"/>
      <c r="EE678" s="238"/>
      <c r="EF678" s="238"/>
      <c r="EG678" s="238"/>
      <c r="EH678" s="238"/>
    </row>
    <row r="679" spans="1:138" s="196" customFormat="1" ht="31.5" hidden="1" customHeight="1" x14ac:dyDescent="0.2">
      <c r="A679" s="192"/>
      <c r="B679" s="172"/>
      <c r="C679" s="265"/>
      <c r="D679" s="172"/>
      <c r="E679" s="172"/>
      <c r="F679" s="172"/>
      <c r="G679" s="195"/>
      <c r="H679" s="258"/>
      <c r="I679" s="258"/>
      <c r="J679" s="258"/>
      <c r="K679" s="258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 t="str">
        <f t="shared" si="65"/>
        <v/>
      </c>
      <c r="AN679" s="269" t="str">
        <f t="shared" si="66"/>
        <v/>
      </c>
      <c r="AO679" s="184"/>
      <c r="AP679" s="185"/>
      <c r="AQ679" s="183" t="str">
        <f t="shared" si="67"/>
        <v/>
      </c>
      <c r="AR679" s="183" t="str">
        <f t="shared" si="68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38"/>
      <c r="BR679" s="238"/>
      <c r="BS679" s="238"/>
      <c r="BT679" s="238"/>
      <c r="BU679" s="238"/>
      <c r="BV679" s="238"/>
      <c r="BW679" s="238"/>
      <c r="BX679" s="187"/>
      <c r="BY679" s="183"/>
      <c r="BZ679" s="183"/>
      <c r="CA679" s="183"/>
      <c r="CB679" s="183"/>
      <c r="CC679" s="183"/>
      <c r="CD679" s="183"/>
      <c r="CE679" s="238"/>
      <c r="CF679" s="238" t="str">
        <f t="shared" si="69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0"/>
      <c r="CX679" s="230"/>
      <c r="CY679" s="230"/>
      <c r="CZ679" s="230"/>
      <c r="DA679" s="230"/>
      <c r="DB679" s="221" t="str">
        <f>IFERROR((AM679-L679)/L679,"")</f>
        <v/>
      </c>
      <c r="DC679" s="231">
        <f t="shared" si="70"/>
        <v>0</v>
      </c>
      <c r="DD679" s="15">
        <f>SUM(BH679:BP679,AV679:BD679)</f>
        <v>0</v>
      </c>
      <c r="DE679" s="258" t="str">
        <f>IFERROR(ROUND(DD679/K679,0),"")</f>
        <v/>
      </c>
      <c r="DF679" s="258" t="str">
        <f>IFERROR(ROUND(CO679/AQ679,1),"")</f>
        <v/>
      </c>
      <c r="DG679" s="231" t="str">
        <f t="shared" si="71"/>
        <v/>
      </c>
      <c r="DH679" s="225" t="str">
        <f t="shared" si="72"/>
        <v/>
      </c>
      <c r="DJ679" s="15" t="str">
        <f>IFERROR(#REF!-AO679,"")</f>
        <v/>
      </c>
      <c r="DL679" s="274" t="str">
        <f>IFERROR(#REF!-L679,"")</f>
        <v/>
      </c>
      <c r="DM679" s="238" t="e">
        <f>IF(#REF!&gt;AP679,0,1)</f>
        <v>#REF!</v>
      </c>
      <c r="DN679" s="238">
        <f>IF(AN679&lt;M679,0,1)</f>
        <v>1</v>
      </c>
      <c r="DO679" s="238">
        <f>IF(AN679&gt;N679,0,1)</f>
        <v>1</v>
      </c>
      <c r="DP679" s="238"/>
      <c r="DQ679" s="238"/>
      <c r="DR679" s="238"/>
      <c r="DS679" s="238"/>
      <c r="DT679" s="238"/>
      <c r="DU679" s="238"/>
      <c r="DV679" s="238"/>
      <c r="DW679" s="238"/>
      <c r="DX679" s="238"/>
      <c r="DY679" s="238"/>
      <c r="DZ679" s="238"/>
      <c r="EA679" s="238"/>
      <c r="EB679" s="238"/>
      <c r="EC679" s="238"/>
      <c r="ED679" s="238"/>
      <c r="EE679" s="238"/>
      <c r="EF679" s="238"/>
      <c r="EG679" s="238"/>
      <c r="EH679" s="238"/>
    </row>
    <row r="680" spans="1:138" s="196" customFormat="1" ht="31.5" hidden="1" customHeight="1" x14ac:dyDescent="0.2">
      <c r="A680" s="192"/>
      <c r="B680" s="172"/>
      <c r="C680" s="265"/>
      <c r="D680" s="172"/>
      <c r="E680" s="172"/>
      <c r="F680" s="172"/>
      <c r="G680" s="195"/>
      <c r="H680" s="258"/>
      <c r="I680" s="258"/>
      <c r="J680" s="258"/>
      <c r="K680" s="258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 t="str">
        <f t="shared" si="65"/>
        <v/>
      </c>
      <c r="AN680" s="269" t="str">
        <f t="shared" si="66"/>
        <v/>
      </c>
      <c r="AO680" s="184"/>
      <c r="AP680" s="185"/>
      <c r="AQ680" s="183" t="str">
        <f t="shared" si="67"/>
        <v/>
      </c>
      <c r="AR680" s="183" t="str">
        <f t="shared" si="68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38"/>
      <c r="BR680" s="238"/>
      <c r="BS680" s="238"/>
      <c r="BT680" s="238"/>
      <c r="BU680" s="238"/>
      <c r="BV680" s="238"/>
      <c r="BW680" s="238"/>
      <c r="BX680" s="187"/>
      <c r="BY680" s="183"/>
      <c r="BZ680" s="183"/>
      <c r="CA680" s="183"/>
      <c r="CB680" s="183"/>
      <c r="CC680" s="183"/>
      <c r="CD680" s="183"/>
      <c r="CE680" s="238"/>
      <c r="CF680" s="238" t="str">
        <f t="shared" si="69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0"/>
      <c r="CX680" s="230"/>
      <c r="CY680" s="230"/>
      <c r="CZ680" s="230"/>
      <c r="DA680" s="230"/>
      <c r="DB680" s="221" t="str">
        <f>IFERROR((AM680-L680)/L680,"")</f>
        <v/>
      </c>
      <c r="DC680" s="231">
        <f t="shared" si="70"/>
        <v>0</v>
      </c>
      <c r="DD680" s="15">
        <f>SUM(BH680:BP680,AV680:BD680)</f>
        <v>0</v>
      </c>
      <c r="DE680" s="258" t="str">
        <f>IFERROR(ROUND(DD680/K680,0),"")</f>
        <v/>
      </c>
      <c r="DF680" s="258" t="str">
        <f>IFERROR(ROUND(CO680/AQ680,1),"")</f>
        <v/>
      </c>
      <c r="DG680" s="231" t="str">
        <f t="shared" si="71"/>
        <v/>
      </c>
      <c r="DH680" s="225" t="str">
        <f t="shared" si="72"/>
        <v/>
      </c>
      <c r="DJ680" s="15" t="str">
        <f>IFERROR(#REF!-AO680,"")</f>
        <v/>
      </c>
      <c r="DL680" s="274" t="str">
        <f>IFERROR(#REF!-L680,"")</f>
        <v/>
      </c>
      <c r="DM680" s="238" t="e">
        <f>IF(#REF!&gt;AP680,0,1)</f>
        <v>#REF!</v>
      </c>
      <c r="DN680" s="238">
        <f>IF(AN680&lt;M680,0,1)</f>
        <v>1</v>
      </c>
      <c r="DO680" s="238">
        <f>IF(AN680&gt;N680,0,1)</f>
        <v>1</v>
      </c>
      <c r="DP680" s="238"/>
      <c r="DQ680" s="238"/>
      <c r="DR680" s="238"/>
      <c r="DS680" s="238"/>
      <c r="DT680" s="238"/>
      <c r="DU680" s="238"/>
      <c r="DV680" s="238"/>
      <c r="DW680" s="238"/>
      <c r="DX680" s="238"/>
      <c r="DY680" s="238"/>
      <c r="DZ680" s="238"/>
      <c r="EA680" s="238"/>
      <c r="EB680" s="238"/>
      <c r="EC680" s="238"/>
      <c r="ED680" s="238"/>
      <c r="EE680" s="238"/>
      <c r="EF680" s="238"/>
      <c r="EG680" s="238"/>
      <c r="EH680" s="238"/>
    </row>
    <row r="681" spans="1:138" s="196" customFormat="1" ht="31.5" hidden="1" customHeight="1" x14ac:dyDescent="0.2">
      <c r="A681" s="192"/>
      <c r="B681" s="172"/>
      <c r="C681" s="265"/>
      <c r="D681" s="172"/>
      <c r="E681" s="172"/>
      <c r="F681" s="172"/>
      <c r="G681" s="195"/>
      <c r="H681" s="258"/>
      <c r="I681" s="258"/>
      <c r="J681" s="258"/>
      <c r="K681" s="258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 t="str">
        <f t="shared" si="65"/>
        <v/>
      </c>
      <c r="AN681" s="269" t="str">
        <f t="shared" si="66"/>
        <v/>
      </c>
      <c r="AO681" s="184"/>
      <c r="AP681" s="185"/>
      <c r="AQ681" s="183" t="str">
        <f t="shared" si="67"/>
        <v/>
      </c>
      <c r="AR681" s="183" t="str">
        <f t="shared" si="68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38"/>
      <c r="BR681" s="238"/>
      <c r="BS681" s="238"/>
      <c r="BT681" s="238"/>
      <c r="BU681" s="238"/>
      <c r="BV681" s="238"/>
      <c r="BW681" s="238"/>
      <c r="BX681" s="187"/>
      <c r="BY681" s="183"/>
      <c r="BZ681" s="183"/>
      <c r="CA681" s="183"/>
      <c r="CB681" s="183"/>
      <c r="CC681" s="183"/>
      <c r="CD681" s="183"/>
      <c r="CE681" s="238"/>
      <c r="CF681" s="238" t="str">
        <f t="shared" si="69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0"/>
      <c r="CX681" s="230"/>
      <c r="CY681" s="230"/>
      <c r="CZ681" s="230"/>
      <c r="DA681" s="230"/>
      <c r="DB681" s="221" t="str">
        <f>IFERROR((AM681-L681)/L681,"")</f>
        <v/>
      </c>
      <c r="DC681" s="231">
        <f t="shared" si="70"/>
        <v>0</v>
      </c>
      <c r="DD681" s="15">
        <f>SUM(BH681:BP681,AV681:BD681)</f>
        <v>0</v>
      </c>
      <c r="DE681" s="258" t="str">
        <f>IFERROR(ROUND(DD681/K681,0),"")</f>
        <v/>
      </c>
      <c r="DF681" s="258" t="str">
        <f>IFERROR(ROUND(CO681/AQ681,1),"")</f>
        <v/>
      </c>
      <c r="DG681" s="231" t="str">
        <f t="shared" si="71"/>
        <v/>
      </c>
      <c r="DH681" s="225" t="str">
        <f t="shared" si="72"/>
        <v/>
      </c>
      <c r="DJ681" s="15" t="str">
        <f>IFERROR(#REF!-AO681,"")</f>
        <v/>
      </c>
      <c r="DL681" s="274" t="str">
        <f>IFERROR(#REF!-L681,"")</f>
        <v/>
      </c>
      <c r="DM681" s="238" t="e">
        <f>IF(#REF!&gt;AP681,0,1)</f>
        <v>#REF!</v>
      </c>
      <c r="DN681" s="238">
        <f>IF(AN681&lt;M681,0,1)</f>
        <v>1</v>
      </c>
      <c r="DO681" s="238">
        <f>IF(AN681&gt;N681,0,1)</f>
        <v>1</v>
      </c>
      <c r="DP681" s="238"/>
      <c r="DQ681" s="238"/>
      <c r="DR681" s="238"/>
      <c r="DS681" s="238"/>
      <c r="DT681" s="238"/>
      <c r="DU681" s="238"/>
      <c r="DV681" s="238"/>
      <c r="DW681" s="238"/>
      <c r="DX681" s="238"/>
      <c r="DY681" s="238"/>
      <c r="DZ681" s="238"/>
      <c r="EA681" s="238"/>
      <c r="EB681" s="238"/>
      <c r="EC681" s="238"/>
      <c r="ED681" s="238"/>
      <c r="EE681" s="238"/>
      <c r="EF681" s="238"/>
      <c r="EG681" s="238"/>
      <c r="EH681" s="238"/>
    </row>
    <row r="682" spans="1:138" s="196" customFormat="1" ht="31.5" hidden="1" customHeight="1" x14ac:dyDescent="0.2">
      <c r="A682" s="192"/>
      <c r="B682" s="172"/>
      <c r="C682" s="265"/>
      <c r="D682" s="172"/>
      <c r="E682" s="172"/>
      <c r="F682" s="172"/>
      <c r="G682" s="195"/>
      <c r="H682" s="258"/>
      <c r="I682" s="258"/>
      <c r="J682" s="258"/>
      <c r="K682" s="258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 t="str">
        <f t="shared" si="65"/>
        <v/>
      </c>
      <c r="AN682" s="269" t="str">
        <f t="shared" si="66"/>
        <v/>
      </c>
      <c r="AO682" s="184"/>
      <c r="AP682" s="185"/>
      <c r="AQ682" s="183" t="str">
        <f t="shared" si="67"/>
        <v/>
      </c>
      <c r="AR682" s="183" t="str">
        <f t="shared" si="68"/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38"/>
      <c r="BR682" s="238"/>
      <c r="BS682" s="238"/>
      <c r="BT682" s="238"/>
      <c r="BU682" s="238"/>
      <c r="BV682" s="238"/>
      <c r="BW682" s="238"/>
      <c r="BX682" s="187"/>
      <c r="BY682" s="183"/>
      <c r="BZ682" s="183"/>
      <c r="CA682" s="183"/>
      <c r="CB682" s="183"/>
      <c r="CC682" s="183"/>
      <c r="CD682" s="183"/>
      <c r="CE682" s="238"/>
      <c r="CF682" s="238" t="str">
        <f t="shared" si="69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0"/>
      <c r="CX682" s="230"/>
      <c r="CY682" s="230"/>
      <c r="CZ682" s="230"/>
      <c r="DA682" s="230"/>
      <c r="DB682" s="221" t="str">
        <f>IFERROR((AM682-L682)/L682,"")</f>
        <v/>
      </c>
      <c r="DC682" s="231">
        <f t="shared" si="70"/>
        <v>0</v>
      </c>
      <c r="DD682" s="15">
        <f>SUM(BH682:BP682,AV682:BD682)</f>
        <v>0</v>
      </c>
      <c r="DE682" s="258" t="str">
        <f>IFERROR(ROUND(DD682/K682,0),"")</f>
        <v/>
      </c>
      <c r="DF682" s="258" t="str">
        <f>IFERROR(ROUND(CO682/AQ682,1),"")</f>
        <v/>
      </c>
      <c r="DG682" s="231" t="str">
        <f t="shared" si="71"/>
        <v/>
      </c>
      <c r="DH682" s="225" t="str">
        <f t="shared" si="72"/>
        <v/>
      </c>
      <c r="DJ682" s="15" t="str">
        <f>IFERROR(#REF!-AO682,"")</f>
        <v/>
      </c>
      <c r="DL682" s="274" t="str">
        <f>IFERROR(#REF!-L682,"")</f>
        <v/>
      </c>
      <c r="DM682" s="238" t="e">
        <f>IF(#REF!&gt;AP682,0,1)</f>
        <v>#REF!</v>
      </c>
      <c r="DN682" s="238">
        <f>IF(AN682&lt;M682,0,1)</f>
        <v>1</v>
      </c>
      <c r="DO682" s="238">
        <f>IF(AN682&gt;N682,0,1)</f>
        <v>1</v>
      </c>
      <c r="DP682" s="238"/>
      <c r="DQ682" s="238"/>
      <c r="DR682" s="238"/>
      <c r="DS682" s="238"/>
      <c r="DT682" s="238"/>
      <c r="DU682" s="238"/>
      <c r="DV682" s="238"/>
      <c r="DW682" s="238"/>
      <c r="DX682" s="238"/>
      <c r="DY682" s="238"/>
      <c r="DZ682" s="238"/>
      <c r="EA682" s="238"/>
      <c r="EB682" s="238"/>
      <c r="EC682" s="238"/>
      <c r="ED682" s="238"/>
      <c r="EE682" s="238"/>
      <c r="EF682" s="238"/>
      <c r="EG682" s="238"/>
      <c r="EH682" s="238"/>
    </row>
    <row r="683" spans="1:138" s="196" customFormat="1" ht="31.5" hidden="1" customHeight="1" x14ac:dyDescent="0.2">
      <c r="A683" s="192"/>
      <c r="B683" s="172"/>
      <c r="C683" s="265"/>
      <c r="D683" s="172"/>
      <c r="E683" s="172"/>
      <c r="F683" s="172"/>
      <c r="G683" s="195"/>
      <c r="H683" s="258"/>
      <c r="I683" s="258"/>
      <c r="J683" s="258"/>
      <c r="K683" s="258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 t="str">
        <f t="shared" si="65"/>
        <v/>
      </c>
      <c r="AN683" s="269" t="str">
        <f t="shared" si="66"/>
        <v/>
      </c>
      <c r="AO683" s="184"/>
      <c r="AP683" s="185"/>
      <c r="AQ683" s="183" t="str">
        <f t="shared" si="67"/>
        <v/>
      </c>
      <c r="AR683" s="183" t="str">
        <f t="shared" si="68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38"/>
      <c r="BR683" s="238"/>
      <c r="BS683" s="238"/>
      <c r="BT683" s="238"/>
      <c r="BU683" s="238"/>
      <c r="BV683" s="238"/>
      <c r="BW683" s="238"/>
      <c r="BX683" s="187"/>
      <c r="BY683" s="183"/>
      <c r="BZ683" s="183"/>
      <c r="CA683" s="183"/>
      <c r="CB683" s="183"/>
      <c r="CC683" s="183"/>
      <c r="CD683" s="183"/>
      <c r="CE683" s="238"/>
      <c r="CF683" s="238" t="str">
        <f t="shared" si="69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0"/>
      <c r="CX683" s="230"/>
      <c r="CY683" s="230"/>
      <c r="CZ683" s="230"/>
      <c r="DA683" s="230"/>
      <c r="DB683" s="221" t="str">
        <f>IFERROR((AM683-L683)/L683,"")</f>
        <v/>
      </c>
      <c r="DC683" s="231">
        <f t="shared" si="70"/>
        <v>0</v>
      </c>
      <c r="DD683" s="15">
        <f>SUM(BH683:BP683,AV683:BD683)</f>
        <v>0</v>
      </c>
      <c r="DE683" s="258" t="str">
        <f>IFERROR(ROUND(DD683/K683,0),"")</f>
        <v/>
      </c>
      <c r="DF683" s="258" t="str">
        <f>IFERROR(ROUND(CO683/AQ683,1),"")</f>
        <v/>
      </c>
      <c r="DG683" s="231" t="str">
        <f t="shared" si="71"/>
        <v/>
      </c>
      <c r="DH683" s="225" t="str">
        <f t="shared" si="72"/>
        <v/>
      </c>
      <c r="DJ683" s="15" t="str">
        <f>IFERROR(#REF!-AO683,"")</f>
        <v/>
      </c>
      <c r="DL683" s="274" t="str">
        <f>IFERROR(#REF!-L683,"")</f>
        <v/>
      </c>
      <c r="DM683" s="238" t="e">
        <f>IF(#REF!&gt;AP683,0,1)</f>
        <v>#REF!</v>
      </c>
      <c r="DN683" s="238">
        <f>IF(AN683&lt;M683,0,1)</f>
        <v>1</v>
      </c>
      <c r="DO683" s="238">
        <f>IF(AN683&gt;N683,0,1)</f>
        <v>1</v>
      </c>
      <c r="DP683" s="238"/>
      <c r="DQ683" s="238"/>
      <c r="DR683" s="238"/>
      <c r="DS683" s="238"/>
      <c r="DT683" s="238"/>
      <c r="DU683" s="238"/>
      <c r="DV683" s="238"/>
      <c r="DW683" s="238"/>
      <c r="DX683" s="238"/>
      <c r="DY683" s="238"/>
      <c r="DZ683" s="238"/>
      <c r="EA683" s="238"/>
      <c r="EB683" s="238"/>
      <c r="EC683" s="238"/>
      <c r="ED683" s="238"/>
      <c r="EE683" s="238"/>
      <c r="EF683" s="238"/>
      <c r="EG683" s="238"/>
      <c r="EH683" s="238"/>
    </row>
    <row r="684" spans="1:138" s="196" customFormat="1" ht="31.5" hidden="1" customHeight="1" x14ac:dyDescent="0.2">
      <c r="A684" s="192"/>
      <c r="B684" s="172"/>
      <c r="C684" s="265"/>
      <c r="D684" s="172"/>
      <c r="E684" s="172"/>
      <c r="F684" s="172"/>
      <c r="G684" s="195"/>
      <c r="H684" s="258"/>
      <c r="I684" s="258"/>
      <c r="J684" s="258"/>
      <c r="K684" s="258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 t="str">
        <f t="shared" si="65"/>
        <v/>
      </c>
      <c r="AN684" s="269" t="str">
        <f t="shared" si="66"/>
        <v/>
      </c>
      <c r="AO684" s="184"/>
      <c r="AP684" s="185"/>
      <c r="AQ684" s="183" t="str">
        <f t="shared" si="67"/>
        <v/>
      </c>
      <c r="AR684" s="183" t="str">
        <f t="shared" si="68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38"/>
      <c r="BR684" s="238"/>
      <c r="BS684" s="238"/>
      <c r="BT684" s="238"/>
      <c r="BU684" s="238"/>
      <c r="BV684" s="238"/>
      <c r="BW684" s="238"/>
      <c r="BX684" s="187"/>
      <c r="BY684" s="183"/>
      <c r="BZ684" s="183"/>
      <c r="CA684" s="183"/>
      <c r="CB684" s="183"/>
      <c r="CC684" s="183"/>
      <c r="CD684" s="183"/>
      <c r="CE684" s="238"/>
      <c r="CF684" s="238" t="str">
        <f t="shared" si="69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0"/>
      <c r="CX684" s="230"/>
      <c r="CY684" s="230"/>
      <c r="CZ684" s="230"/>
      <c r="DA684" s="230"/>
      <c r="DB684" s="221" t="str">
        <f>IFERROR((AM684-L684)/L684,"")</f>
        <v/>
      </c>
      <c r="DC684" s="231">
        <f t="shared" si="70"/>
        <v>0</v>
      </c>
      <c r="DD684" s="15">
        <f>SUM(BH684:BP684,AV684:BD684)</f>
        <v>0</v>
      </c>
      <c r="DE684" s="258" t="str">
        <f>IFERROR(ROUND(DD684/K684,0),"")</f>
        <v/>
      </c>
      <c r="DF684" s="258" t="str">
        <f>IFERROR(ROUND(CO684/AQ684,1),"")</f>
        <v/>
      </c>
      <c r="DG684" s="231" t="str">
        <f t="shared" si="71"/>
        <v/>
      </c>
      <c r="DH684" s="225" t="str">
        <f t="shared" si="72"/>
        <v/>
      </c>
      <c r="DJ684" s="15" t="str">
        <f>IFERROR(#REF!-AO684,"")</f>
        <v/>
      </c>
      <c r="DL684" s="274" t="str">
        <f>IFERROR(#REF!-L684,"")</f>
        <v/>
      </c>
      <c r="DM684" s="238" t="e">
        <f>IF(#REF!&gt;AP684,0,1)</f>
        <v>#REF!</v>
      </c>
      <c r="DN684" s="238">
        <f>IF(AN684&lt;M684,0,1)</f>
        <v>1</v>
      </c>
      <c r="DO684" s="238">
        <f>IF(AN684&gt;N684,0,1)</f>
        <v>1</v>
      </c>
      <c r="DP684" s="238"/>
      <c r="DQ684" s="238"/>
      <c r="DR684" s="238"/>
      <c r="DS684" s="238"/>
      <c r="DT684" s="238"/>
      <c r="DU684" s="238"/>
      <c r="DV684" s="238"/>
      <c r="DW684" s="238"/>
      <c r="DX684" s="238"/>
      <c r="DY684" s="238"/>
      <c r="DZ684" s="238"/>
      <c r="EA684" s="238"/>
      <c r="EB684" s="238"/>
      <c r="EC684" s="238"/>
      <c r="ED684" s="238"/>
      <c r="EE684" s="238"/>
      <c r="EF684" s="238"/>
      <c r="EG684" s="238"/>
      <c r="EH684" s="238"/>
    </row>
    <row r="685" spans="1:138" s="196" customFormat="1" ht="31.5" hidden="1" customHeight="1" x14ac:dyDescent="0.2">
      <c r="A685" s="192"/>
      <c r="B685" s="172"/>
      <c r="C685" s="265"/>
      <c r="D685" s="172"/>
      <c r="E685" s="172"/>
      <c r="F685" s="172"/>
      <c r="G685" s="195"/>
      <c r="H685" s="258"/>
      <c r="I685" s="258"/>
      <c r="J685" s="258"/>
      <c r="K685" s="258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 t="str">
        <f t="shared" si="65"/>
        <v/>
      </c>
      <c r="AN685" s="269" t="str">
        <f t="shared" si="66"/>
        <v/>
      </c>
      <c r="AO685" s="184"/>
      <c r="AP685" s="185"/>
      <c r="AQ685" s="183" t="str">
        <f t="shared" si="67"/>
        <v/>
      </c>
      <c r="AR685" s="183" t="str">
        <f t="shared" si="68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38"/>
      <c r="BR685" s="238"/>
      <c r="BS685" s="238"/>
      <c r="BT685" s="238"/>
      <c r="BU685" s="238"/>
      <c r="BV685" s="238"/>
      <c r="BW685" s="238"/>
      <c r="BX685" s="187"/>
      <c r="BY685" s="183"/>
      <c r="BZ685" s="183"/>
      <c r="CA685" s="183"/>
      <c r="CB685" s="183"/>
      <c r="CC685" s="183"/>
      <c r="CD685" s="183"/>
      <c r="CE685" s="238"/>
      <c r="CF685" s="238" t="str">
        <f t="shared" si="69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0"/>
      <c r="CX685" s="230"/>
      <c r="CY685" s="230"/>
      <c r="CZ685" s="230"/>
      <c r="DA685" s="230"/>
      <c r="DB685" s="221" t="str">
        <f>IFERROR((AM685-L685)/L685,"")</f>
        <v/>
      </c>
      <c r="DC685" s="231">
        <f t="shared" si="70"/>
        <v>0</v>
      </c>
      <c r="DD685" s="15">
        <f>SUM(BH685:BP685,AV685:BD685)</f>
        <v>0</v>
      </c>
      <c r="DE685" s="258" t="str">
        <f>IFERROR(ROUND(DD685/K685,0),"")</f>
        <v/>
      </c>
      <c r="DF685" s="258" t="str">
        <f>IFERROR(ROUND(CO685/AQ685,1),"")</f>
        <v/>
      </c>
      <c r="DG685" s="231" t="str">
        <f t="shared" si="71"/>
        <v/>
      </c>
      <c r="DH685" s="225" t="str">
        <f t="shared" si="72"/>
        <v/>
      </c>
      <c r="DJ685" s="15" t="str">
        <f>IFERROR(#REF!-AO685,"")</f>
        <v/>
      </c>
      <c r="DL685" s="274" t="str">
        <f>IFERROR(#REF!-L685,"")</f>
        <v/>
      </c>
      <c r="DM685" s="238" t="e">
        <f>IF(#REF!&gt;AP685,0,1)</f>
        <v>#REF!</v>
      </c>
      <c r="DN685" s="238">
        <f>IF(AN685&lt;M685,0,1)</f>
        <v>1</v>
      </c>
      <c r="DO685" s="238">
        <f>IF(AN685&gt;N685,0,1)</f>
        <v>1</v>
      </c>
      <c r="DP685" s="238"/>
      <c r="DQ685" s="238"/>
      <c r="DR685" s="238"/>
      <c r="DS685" s="238"/>
      <c r="DT685" s="238"/>
      <c r="DU685" s="238"/>
      <c r="DV685" s="238"/>
      <c r="DW685" s="238"/>
      <c r="DX685" s="238"/>
      <c r="DY685" s="238"/>
      <c r="DZ685" s="238"/>
      <c r="EA685" s="238"/>
      <c r="EB685" s="238"/>
      <c r="EC685" s="238"/>
      <c r="ED685" s="238"/>
      <c r="EE685" s="238"/>
      <c r="EF685" s="238"/>
      <c r="EG685" s="238"/>
      <c r="EH685" s="238"/>
    </row>
    <row r="686" spans="1:138" s="196" customFormat="1" ht="31.5" hidden="1" customHeight="1" x14ac:dyDescent="0.2">
      <c r="A686" s="192"/>
      <c r="B686" s="172"/>
      <c r="C686" s="265"/>
      <c r="D686" s="172"/>
      <c r="E686" s="172"/>
      <c r="F686" s="172"/>
      <c r="G686" s="195"/>
      <c r="H686" s="258"/>
      <c r="I686" s="258"/>
      <c r="J686" s="258"/>
      <c r="K686" s="258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 t="str">
        <f t="shared" si="65"/>
        <v/>
      </c>
      <c r="AN686" s="269" t="str">
        <f t="shared" si="66"/>
        <v/>
      </c>
      <c r="AO686" s="184"/>
      <c r="AP686" s="185"/>
      <c r="AQ686" s="183" t="str">
        <f t="shared" si="67"/>
        <v/>
      </c>
      <c r="AR686" s="183" t="str">
        <f t="shared" si="68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38"/>
      <c r="BR686" s="238"/>
      <c r="BS686" s="238"/>
      <c r="BT686" s="238"/>
      <c r="BU686" s="238"/>
      <c r="BV686" s="238"/>
      <c r="BW686" s="238"/>
      <c r="BX686" s="187"/>
      <c r="BY686" s="183"/>
      <c r="BZ686" s="183"/>
      <c r="CA686" s="183"/>
      <c r="CB686" s="183"/>
      <c r="CC686" s="183"/>
      <c r="CD686" s="183"/>
      <c r="CE686" s="238"/>
      <c r="CF686" s="238" t="str">
        <f t="shared" si="69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0"/>
      <c r="CX686" s="230"/>
      <c r="CY686" s="230"/>
      <c r="CZ686" s="230"/>
      <c r="DA686" s="230"/>
      <c r="DB686" s="221" t="str">
        <f>IFERROR((AM686-L686)/L686,"")</f>
        <v/>
      </c>
      <c r="DC686" s="231">
        <f t="shared" si="70"/>
        <v>0</v>
      </c>
      <c r="DD686" s="15">
        <f>SUM(BH686:BP686,AV686:BD686)</f>
        <v>0</v>
      </c>
      <c r="DE686" s="258" t="str">
        <f>IFERROR(ROUND(DD686/K686,0),"")</f>
        <v/>
      </c>
      <c r="DF686" s="258" t="str">
        <f>IFERROR(ROUND(CO686/AQ686,1),"")</f>
        <v/>
      </c>
      <c r="DG686" s="231" t="str">
        <f t="shared" si="71"/>
        <v/>
      </c>
      <c r="DH686" s="225" t="str">
        <f t="shared" si="72"/>
        <v/>
      </c>
      <c r="DJ686" s="15" t="str">
        <f>IFERROR(#REF!-AO686,"")</f>
        <v/>
      </c>
      <c r="DL686" s="274" t="str">
        <f>IFERROR(#REF!-L686,"")</f>
        <v/>
      </c>
      <c r="DM686" s="238" t="e">
        <f>IF(#REF!&gt;AP686,0,1)</f>
        <v>#REF!</v>
      </c>
      <c r="DN686" s="238">
        <f>IF(AN686&lt;M686,0,1)</f>
        <v>1</v>
      </c>
      <c r="DO686" s="238">
        <f>IF(AN686&gt;N686,0,1)</f>
        <v>1</v>
      </c>
      <c r="DP686" s="238"/>
      <c r="DQ686" s="238"/>
      <c r="DR686" s="238"/>
      <c r="DS686" s="238"/>
      <c r="DT686" s="238"/>
      <c r="DU686" s="238"/>
      <c r="DV686" s="238"/>
      <c r="DW686" s="238"/>
      <c r="DX686" s="238"/>
      <c r="DY686" s="238"/>
      <c r="DZ686" s="238"/>
      <c r="EA686" s="238"/>
      <c r="EB686" s="238"/>
      <c r="EC686" s="238"/>
      <c r="ED686" s="238"/>
      <c r="EE686" s="238"/>
      <c r="EF686" s="238"/>
      <c r="EG686" s="238"/>
      <c r="EH686" s="238"/>
    </row>
    <row r="687" spans="1:138" s="196" customFormat="1" ht="31.5" hidden="1" customHeight="1" x14ac:dyDescent="0.2">
      <c r="A687" s="192"/>
      <c r="B687" s="172"/>
      <c r="C687" s="265"/>
      <c r="D687" s="172"/>
      <c r="E687" s="172"/>
      <c r="F687" s="172"/>
      <c r="G687" s="195"/>
      <c r="H687" s="258"/>
      <c r="I687" s="258"/>
      <c r="J687" s="258"/>
      <c r="K687" s="258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 t="str">
        <f t="shared" si="65"/>
        <v/>
      </c>
      <c r="AN687" s="269" t="str">
        <f t="shared" si="66"/>
        <v/>
      </c>
      <c r="AO687" s="184"/>
      <c r="AP687" s="185"/>
      <c r="AQ687" s="183" t="str">
        <f t="shared" si="67"/>
        <v/>
      </c>
      <c r="AR687" s="183" t="str">
        <f t="shared" si="68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38"/>
      <c r="BR687" s="238"/>
      <c r="BS687" s="238"/>
      <c r="BT687" s="238"/>
      <c r="BU687" s="238"/>
      <c r="BV687" s="238"/>
      <c r="BW687" s="238"/>
      <c r="BX687" s="187"/>
      <c r="BY687" s="183"/>
      <c r="BZ687" s="183"/>
      <c r="CA687" s="183"/>
      <c r="CB687" s="183"/>
      <c r="CC687" s="183"/>
      <c r="CD687" s="183"/>
      <c r="CE687" s="238"/>
      <c r="CF687" s="238" t="str">
        <f t="shared" si="69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0"/>
      <c r="CX687" s="230"/>
      <c r="CY687" s="230"/>
      <c r="CZ687" s="230"/>
      <c r="DA687" s="230"/>
      <c r="DB687" s="221" t="str">
        <f>IFERROR((AM687-L687)/L687,"")</f>
        <v/>
      </c>
      <c r="DC687" s="231">
        <f t="shared" si="70"/>
        <v>0</v>
      </c>
      <c r="DD687" s="15">
        <f>SUM(BH687:BP687,AV687:BD687)</f>
        <v>0</v>
      </c>
      <c r="DE687" s="258" t="str">
        <f>IFERROR(ROUND(DD687/K687,0),"")</f>
        <v/>
      </c>
      <c r="DF687" s="258" t="str">
        <f>IFERROR(ROUND(CO687/AQ687,1),"")</f>
        <v/>
      </c>
      <c r="DG687" s="231" t="str">
        <f t="shared" si="71"/>
        <v/>
      </c>
      <c r="DH687" s="225" t="str">
        <f t="shared" si="72"/>
        <v/>
      </c>
      <c r="DJ687" s="15" t="str">
        <f>IFERROR(#REF!-AO687,"")</f>
        <v/>
      </c>
      <c r="DL687" s="274" t="str">
        <f>IFERROR(#REF!-L687,"")</f>
        <v/>
      </c>
      <c r="DM687" s="238" t="e">
        <f>IF(#REF!&gt;AP687,0,1)</f>
        <v>#REF!</v>
      </c>
      <c r="DN687" s="238">
        <f>IF(AN687&lt;M687,0,1)</f>
        <v>1</v>
      </c>
      <c r="DO687" s="238">
        <f>IF(AN687&gt;N687,0,1)</f>
        <v>1</v>
      </c>
      <c r="DP687" s="238"/>
      <c r="DQ687" s="238"/>
      <c r="DR687" s="238"/>
      <c r="DS687" s="238"/>
      <c r="DT687" s="238"/>
      <c r="DU687" s="238"/>
      <c r="DV687" s="238"/>
      <c r="DW687" s="238"/>
      <c r="DX687" s="238"/>
      <c r="DY687" s="238"/>
      <c r="DZ687" s="238"/>
      <c r="EA687" s="238"/>
      <c r="EB687" s="238"/>
      <c r="EC687" s="238"/>
      <c r="ED687" s="238"/>
      <c r="EE687" s="238"/>
      <c r="EF687" s="238"/>
      <c r="EG687" s="238"/>
      <c r="EH687" s="238"/>
    </row>
    <row r="688" spans="1:138" s="196" customFormat="1" ht="31.5" hidden="1" customHeight="1" x14ac:dyDescent="0.2">
      <c r="A688" s="192"/>
      <c r="B688" s="172"/>
      <c r="C688" s="265"/>
      <c r="D688" s="172"/>
      <c r="E688" s="172"/>
      <c r="F688" s="172"/>
      <c r="G688" s="195"/>
      <c r="H688" s="258"/>
      <c r="I688" s="258"/>
      <c r="J688" s="258"/>
      <c r="K688" s="258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 t="str">
        <f t="shared" si="65"/>
        <v/>
      </c>
      <c r="AN688" s="269" t="str">
        <f t="shared" si="66"/>
        <v/>
      </c>
      <c r="AO688" s="184"/>
      <c r="AP688" s="185"/>
      <c r="AQ688" s="183" t="str">
        <f t="shared" si="67"/>
        <v/>
      </c>
      <c r="AR688" s="183" t="str">
        <f t="shared" si="68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38"/>
      <c r="BR688" s="238"/>
      <c r="BS688" s="238"/>
      <c r="BT688" s="238"/>
      <c r="BU688" s="238"/>
      <c r="BV688" s="238"/>
      <c r="BW688" s="238"/>
      <c r="BX688" s="187"/>
      <c r="BY688" s="183"/>
      <c r="BZ688" s="183"/>
      <c r="CA688" s="183"/>
      <c r="CB688" s="183"/>
      <c r="CC688" s="183"/>
      <c r="CD688" s="183"/>
      <c r="CE688" s="238"/>
      <c r="CF688" s="238" t="str">
        <f t="shared" si="69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0"/>
      <c r="CX688" s="230"/>
      <c r="CY688" s="230"/>
      <c r="CZ688" s="230"/>
      <c r="DA688" s="230"/>
      <c r="DB688" s="221" t="str">
        <f>IFERROR((AM688-L688)/L688,"")</f>
        <v/>
      </c>
      <c r="DC688" s="231">
        <f t="shared" si="70"/>
        <v>0</v>
      </c>
      <c r="DD688" s="15">
        <f>SUM(BH688:BP688,AV688:BD688)</f>
        <v>0</v>
      </c>
      <c r="DE688" s="258" t="str">
        <f>IFERROR(ROUND(DD688/K688,0),"")</f>
        <v/>
      </c>
      <c r="DF688" s="258" t="str">
        <f>IFERROR(ROUND(CO688/AQ688,1),"")</f>
        <v/>
      </c>
      <c r="DG688" s="231" t="str">
        <f t="shared" si="71"/>
        <v/>
      </c>
      <c r="DH688" s="225" t="str">
        <f t="shared" si="72"/>
        <v/>
      </c>
      <c r="DJ688" s="15" t="str">
        <f>IFERROR(#REF!-AO688,"")</f>
        <v/>
      </c>
      <c r="DL688" s="274" t="str">
        <f>IFERROR(#REF!-L688,"")</f>
        <v/>
      </c>
      <c r="DM688" s="238" t="e">
        <f>IF(#REF!&gt;AP688,0,1)</f>
        <v>#REF!</v>
      </c>
      <c r="DN688" s="238">
        <f>IF(AN688&lt;M688,0,1)</f>
        <v>1</v>
      </c>
      <c r="DO688" s="238">
        <f>IF(AN688&gt;N688,0,1)</f>
        <v>1</v>
      </c>
      <c r="DP688" s="238"/>
      <c r="DQ688" s="238"/>
      <c r="DR688" s="238"/>
      <c r="DS688" s="238"/>
      <c r="DT688" s="238"/>
      <c r="DU688" s="238"/>
      <c r="DV688" s="238"/>
      <c r="DW688" s="238"/>
      <c r="DX688" s="238"/>
      <c r="DY688" s="238"/>
      <c r="DZ688" s="238"/>
      <c r="EA688" s="238"/>
      <c r="EB688" s="238"/>
      <c r="EC688" s="238"/>
      <c r="ED688" s="238"/>
      <c r="EE688" s="238"/>
      <c r="EF688" s="238"/>
      <c r="EG688" s="238"/>
      <c r="EH688" s="238"/>
    </row>
    <row r="689" spans="1:138" s="196" customFormat="1" ht="31.5" hidden="1" customHeight="1" x14ac:dyDescent="0.2">
      <c r="A689" s="192"/>
      <c r="B689" s="172"/>
      <c r="C689" s="265"/>
      <c r="D689" s="172"/>
      <c r="E689" s="172"/>
      <c r="F689" s="172"/>
      <c r="G689" s="195"/>
      <c r="H689" s="258"/>
      <c r="I689" s="258"/>
      <c r="J689" s="258"/>
      <c r="K689" s="258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 t="str">
        <f t="shared" si="65"/>
        <v/>
      </c>
      <c r="AN689" s="269" t="str">
        <f t="shared" si="66"/>
        <v/>
      </c>
      <c r="AO689" s="184"/>
      <c r="AP689" s="185"/>
      <c r="AQ689" s="183" t="str">
        <f t="shared" si="67"/>
        <v/>
      </c>
      <c r="AR689" s="183" t="str">
        <f t="shared" si="68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38"/>
      <c r="BR689" s="238"/>
      <c r="BS689" s="238"/>
      <c r="BT689" s="238"/>
      <c r="BU689" s="238"/>
      <c r="BV689" s="238"/>
      <c r="BW689" s="238"/>
      <c r="BX689" s="187"/>
      <c r="BY689" s="183"/>
      <c r="BZ689" s="183"/>
      <c r="CA689" s="183"/>
      <c r="CB689" s="183"/>
      <c r="CC689" s="183"/>
      <c r="CD689" s="183"/>
      <c r="CE689" s="238"/>
      <c r="CF689" s="238" t="str">
        <f t="shared" si="69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0"/>
      <c r="CX689" s="230"/>
      <c r="CY689" s="230"/>
      <c r="CZ689" s="230"/>
      <c r="DA689" s="230"/>
      <c r="DB689" s="221" t="str">
        <f>IFERROR((AM689-L689)/L689,"")</f>
        <v/>
      </c>
      <c r="DC689" s="231">
        <f t="shared" si="70"/>
        <v>0</v>
      </c>
      <c r="DD689" s="15">
        <f>SUM(BH689:BP689,AV689:BD689)</f>
        <v>0</v>
      </c>
      <c r="DE689" s="258" t="str">
        <f>IFERROR(ROUND(DD689/K689,0),"")</f>
        <v/>
      </c>
      <c r="DF689" s="258" t="str">
        <f>IFERROR(ROUND(CO689/AQ689,1),"")</f>
        <v/>
      </c>
      <c r="DG689" s="231" t="str">
        <f t="shared" si="71"/>
        <v/>
      </c>
      <c r="DH689" s="225" t="str">
        <f t="shared" si="72"/>
        <v/>
      </c>
      <c r="DJ689" s="15" t="str">
        <f>IFERROR(#REF!-AO689,"")</f>
        <v/>
      </c>
      <c r="DL689" s="274" t="str">
        <f>IFERROR(#REF!-L689,"")</f>
        <v/>
      </c>
      <c r="DM689" s="238" t="e">
        <f>IF(#REF!&gt;AP689,0,1)</f>
        <v>#REF!</v>
      </c>
      <c r="DN689" s="238">
        <f>IF(AN689&lt;M689,0,1)</f>
        <v>1</v>
      </c>
      <c r="DO689" s="238">
        <f>IF(AN689&gt;N689,0,1)</f>
        <v>1</v>
      </c>
      <c r="DP689" s="238"/>
      <c r="DQ689" s="238"/>
      <c r="DR689" s="238"/>
      <c r="DS689" s="238"/>
      <c r="DT689" s="238"/>
      <c r="DU689" s="238"/>
      <c r="DV689" s="238"/>
      <c r="DW689" s="238"/>
      <c r="DX689" s="238"/>
      <c r="DY689" s="238"/>
      <c r="DZ689" s="238"/>
      <c r="EA689" s="238"/>
      <c r="EB689" s="238"/>
      <c r="EC689" s="238"/>
      <c r="ED689" s="238"/>
      <c r="EE689" s="238"/>
      <c r="EF689" s="238"/>
      <c r="EG689" s="238"/>
      <c r="EH689" s="238"/>
    </row>
    <row r="690" spans="1:138" s="196" customFormat="1" ht="31.5" hidden="1" customHeight="1" x14ac:dyDescent="0.2">
      <c r="A690" s="192"/>
      <c r="B690" s="172"/>
      <c r="C690" s="265"/>
      <c r="D690" s="172"/>
      <c r="E690" s="172"/>
      <c r="F690" s="172"/>
      <c r="G690" s="195"/>
      <c r="H690" s="258"/>
      <c r="I690" s="258"/>
      <c r="J690" s="258"/>
      <c r="K690" s="258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 t="str">
        <f t="shared" si="65"/>
        <v/>
      </c>
      <c r="AN690" s="269" t="str">
        <f t="shared" si="66"/>
        <v/>
      </c>
      <c r="AO690" s="184"/>
      <c r="AP690" s="185"/>
      <c r="AQ690" s="183" t="str">
        <f t="shared" si="67"/>
        <v/>
      </c>
      <c r="AR690" s="183" t="str">
        <f t="shared" si="68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38"/>
      <c r="BR690" s="238"/>
      <c r="BS690" s="238"/>
      <c r="BT690" s="238"/>
      <c r="BU690" s="238"/>
      <c r="BV690" s="238"/>
      <c r="BW690" s="238"/>
      <c r="BX690" s="187"/>
      <c r="BY690" s="183"/>
      <c r="BZ690" s="183"/>
      <c r="CA690" s="183"/>
      <c r="CB690" s="183"/>
      <c r="CC690" s="183"/>
      <c r="CD690" s="183"/>
      <c r="CE690" s="238"/>
      <c r="CF690" s="238" t="str">
        <f t="shared" si="69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0"/>
      <c r="CX690" s="230"/>
      <c r="CY690" s="230"/>
      <c r="CZ690" s="230"/>
      <c r="DA690" s="230"/>
      <c r="DB690" s="221" t="str">
        <f>IFERROR((AM690-L690)/L690,"")</f>
        <v/>
      </c>
      <c r="DC690" s="231">
        <f t="shared" si="70"/>
        <v>0</v>
      </c>
      <c r="DD690" s="15">
        <f>SUM(BH690:BP690,AV690:BD690)</f>
        <v>0</v>
      </c>
      <c r="DE690" s="258" t="str">
        <f>IFERROR(ROUND(DD690/K690,0),"")</f>
        <v/>
      </c>
      <c r="DF690" s="258" t="str">
        <f>IFERROR(ROUND(CO690/AQ690,1),"")</f>
        <v/>
      </c>
      <c r="DG690" s="231" t="str">
        <f t="shared" si="71"/>
        <v/>
      </c>
      <c r="DH690" s="225" t="str">
        <f t="shared" si="72"/>
        <v/>
      </c>
      <c r="DJ690" s="15" t="str">
        <f>IFERROR(#REF!-AO690,"")</f>
        <v/>
      </c>
      <c r="DL690" s="274" t="str">
        <f>IFERROR(#REF!-L690,"")</f>
        <v/>
      </c>
      <c r="DM690" s="238" t="e">
        <f>IF(#REF!&gt;AP690,0,1)</f>
        <v>#REF!</v>
      </c>
      <c r="DN690" s="238">
        <f>IF(AN690&lt;M690,0,1)</f>
        <v>1</v>
      </c>
      <c r="DO690" s="238">
        <f>IF(AN690&gt;N690,0,1)</f>
        <v>1</v>
      </c>
      <c r="DP690" s="238"/>
      <c r="DQ690" s="238"/>
      <c r="DR690" s="238"/>
      <c r="DS690" s="238"/>
      <c r="DT690" s="238"/>
      <c r="DU690" s="238"/>
      <c r="DV690" s="238"/>
      <c r="DW690" s="238"/>
      <c r="DX690" s="238"/>
      <c r="DY690" s="238"/>
      <c r="DZ690" s="238"/>
      <c r="EA690" s="238"/>
      <c r="EB690" s="238"/>
      <c r="EC690" s="238"/>
      <c r="ED690" s="238"/>
      <c r="EE690" s="238"/>
      <c r="EF690" s="238"/>
      <c r="EG690" s="238"/>
      <c r="EH690" s="238"/>
    </row>
    <row r="691" spans="1:138" s="196" customFormat="1" ht="31.5" hidden="1" customHeight="1" x14ac:dyDescent="0.2">
      <c r="A691" s="192"/>
      <c r="B691" s="172"/>
      <c r="C691" s="265"/>
      <c r="D691" s="172"/>
      <c r="E691" s="172"/>
      <c r="F691" s="172"/>
      <c r="G691" s="195"/>
      <c r="H691" s="258"/>
      <c r="I691" s="258"/>
      <c r="J691" s="258"/>
      <c r="K691" s="258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 t="str">
        <f t="shared" si="65"/>
        <v/>
      </c>
      <c r="AN691" s="269" t="str">
        <f t="shared" si="66"/>
        <v/>
      </c>
      <c r="AO691" s="184"/>
      <c r="AP691" s="185"/>
      <c r="AQ691" s="183" t="str">
        <f t="shared" si="67"/>
        <v/>
      </c>
      <c r="AR691" s="183" t="str">
        <f t="shared" si="68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38"/>
      <c r="BR691" s="238"/>
      <c r="BS691" s="238"/>
      <c r="BT691" s="238"/>
      <c r="BU691" s="238"/>
      <c r="BV691" s="238"/>
      <c r="BW691" s="238"/>
      <c r="BX691" s="187"/>
      <c r="BY691" s="183"/>
      <c r="BZ691" s="183"/>
      <c r="CA691" s="183"/>
      <c r="CB691" s="183"/>
      <c r="CC691" s="183"/>
      <c r="CD691" s="183"/>
      <c r="CE691" s="238"/>
      <c r="CF691" s="238" t="str">
        <f t="shared" si="69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0"/>
      <c r="CX691" s="230"/>
      <c r="CY691" s="230"/>
      <c r="CZ691" s="230"/>
      <c r="DA691" s="230"/>
      <c r="DB691" s="221" t="str">
        <f>IFERROR((AM691-L691)/L691,"")</f>
        <v/>
      </c>
      <c r="DC691" s="231">
        <f t="shared" si="70"/>
        <v>0</v>
      </c>
      <c r="DD691" s="15">
        <f>SUM(BH691:BP691,AV691:BD691)</f>
        <v>0</v>
      </c>
      <c r="DE691" s="258" t="str">
        <f>IFERROR(ROUND(DD691/K691,0),"")</f>
        <v/>
      </c>
      <c r="DF691" s="258" t="str">
        <f>IFERROR(ROUND(CO691/AQ691,1),"")</f>
        <v/>
      </c>
      <c r="DG691" s="231" t="str">
        <f t="shared" si="71"/>
        <v/>
      </c>
      <c r="DH691" s="225" t="str">
        <f t="shared" si="72"/>
        <v/>
      </c>
      <c r="DJ691" s="15" t="str">
        <f>IFERROR(#REF!-AO691,"")</f>
        <v/>
      </c>
      <c r="DL691" s="274" t="str">
        <f>IFERROR(#REF!-L691,"")</f>
        <v/>
      </c>
      <c r="DM691" s="238" t="e">
        <f>IF(#REF!&gt;AP691,0,1)</f>
        <v>#REF!</v>
      </c>
      <c r="DN691" s="238">
        <f>IF(AN691&lt;M691,0,1)</f>
        <v>1</v>
      </c>
      <c r="DO691" s="238">
        <f>IF(AN691&gt;N691,0,1)</f>
        <v>1</v>
      </c>
      <c r="DP691" s="238"/>
      <c r="DQ691" s="238"/>
      <c r="DR691" s="238"/>
      <c r="DS691" s="238"/>
      <c r="DT691" s="238"/>
      <c r="DU691" s="238"/>
      <c r="DV691" s="238"/>
      <c r="DW691" s="238"/>
      <c r="DX691" s="238"/>
      <c r="DY691" s="238"/>
      <c r="DZ691" s="238"/>
      <c r="EA691" s="238"/>
      <c r="EB691" s="238"/>
      <c r="EC691" s="238"/>
      <c r="ED691" s="238"/>
      <c r="EE691" s="238"/>
      <c r="EF691" s="238"/>
      <c r="EG691" s="238"/>
      <c r="EH691" s="238"/>
    </row>
    <row r="692" spans="1:138" s="196" customFormat="1" ht="31.5" hidden="1" customHeight="1" x14ac:dyDescent="0.2">
      <c r="A692" s="192"/>
      <c r="B692" s="172"/>
      <c r="C692" s="265"/>
      <c r="D692" s="172"/>
      <c r="E692" s="172"/>
      <c r="F692" s="172"/>
      <c r="G692" s="195"/>
      <c r="H692" s="258"/>
      <c r="I692" s="258"/>
      <c r="J692" s="258"/>
      <c r="K692" s="258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 t="str">
        <f t="shared" si="65"/>
        <v/>
      </c>
      <c r="AN692" s="269" t="str">
        <f t="shared" si="66"/>
        <v/>
      </c>
      <c r="AO692" s="184"/>
      <c r="AP692" s="185"/>
      <c r="AQ692" s="183" t="str">
        <f t="shared" si="67"/>
        <v/>
      </c>
      <c r="AR692" s="183" t="str">
        <f t="shared" si="68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38"/>
      <c r="BR692" s="238"/>
      <c r="BS692" s="238"/>
      <c r="BT692" s="238"/>
      <c r="BU692" s="238"/>
      <c r="BV692" s="238"/>
      <c r="BW692" s="238"/>
      <c r="BX692" s="187"/>
      <c r="BY692" s="183"/>
      <c r="BZ692" s="183"/>
      <c r="CA692" s="183"/>
      <c r="CB692" s="183"/>
      <c r="CC692" s="183"/>
      <c r="CD692" s="183"/>
      <c r="CE692" s="238"/>
      <c r="CF692" s="238" t="str">
        <f t="shared" si="69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0"/>
      <c r="CX692" s="230"/>
      <c r="CY692" s="230"/>
      <c r="CZ692" s="230"/>
      <c r="DA692" s="230"/>
      <c r="DB692" s="221" t="str">
        <f>IFERROR((AM692-L692)/L692,"")</f>
        <v/>
      </c>
      <c r="DC692" s="231">
        <f t="shared" si="70"/>
        <v>0</v>
      </c>
      <c r="DD692" s="15">
        <f>SUM(BH692:BP692,AV692:BD692)</f>
        <v>0</v>
      </c>
      <c r="DE692" s="258" t="str">
        <f>IFERROR(ROUND(DD692/K692,0),"")</f>
        <v/>
      </c>
      <c r="DF692" s="258" t="str">
        <f>IFERROR(ROUND(CO692/AQ692,1),"")</f>
        <v/>
      </c>
      <c r="DG692" s="231" t="str">
        <f t="shared" si="71"/>
        <v/>
      </c>
      <c r="DH692" s="225" t="str">
        <f t="shared" si="72"/>
        <v/>
      </c>
      <c r="DJ692" s="15" t="str">
        <f>IFERROR(#REF!-AO692,"")</f>
        <v/>
      </c>
      <c r="DL692" s="274" t="str">
        <f>IFERROR(#REF!-L692,"")</f>
        <v/>
      </c>
      <c r="DM692" s="238" t="e">
        <f>IF(#REF!&gt;AP692,0,1)</f>
        <v>#REF!</v>
      </c>
      <c r="DN692" s="238">
        <f>IF(AN692&lt;M692,0,1)</f>
        <v>1</v>
      </c>
      <c r="DO692" s="238">
        <f>IF(AN692&gt;N692,0,1)</f>
        <v>1</v>
      </c>
      <c r="DP692" s="238"/>
      <c r="DQ692" s="238"/>
      <c r="DR692" s="238"/>
      <c r="DS692" s="238"/>
      <c r="DT692" s="238"/>
      <c r="DU692" s="238"/>
      <c r="DV692" s="238"/>
      <c r="DW692" s="238"/>
      <c r="DX692" s="238"/>
      <c r="DY692" s="238"/>
      <c r="DZ692" s="238"/>
      <c r="EA692" s="238"/>
      <c r="EB692" s="238"/>
      <c r="EC692" s="238"/>
      <c r="ED692" s="238"/>
      <c r="EE692" s="238"/>
      <c r="EF692" s="238"/>
      <c r="EG692" s="238"/>
      <c r="EH692" s="238"/>
    </row>
    <row r="693" spans="1:138" s="196" customFormat="1" ht="31.5" hidden="1" customHeight="1" x14ac:dyDescent="0.2">
      <c r="A693" s="192"/>
      <c r="B693" s="172"/>
      <c r="C693" s="265"/>
      <c r="D693" s="172"/>
      <c r="E693" s="172"/>
      <c r="F693" s="172"/>
      <c r="G693" s="195"/>
      <c r="H693" s="258"/>
      <c r="I693" s="258"/>
      <c r="J693" s="258"/>
      <c r="K693" s="258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 t="str">
        <f t="shared" ref="AM693:AM756" si="73">IFERROR(ROUND(AVERAGE(O693:S693,AA693:AE693),0),"")</f>
        <v/>
      </c>
      <c r="AN693" s="269" t="str">
        <f t="shared" ref="AN693:AN756" si="74">IFERROR(ROUND(AVERAGE(T693:X693,AF693:AJ693),0),"")</f>
        <v/>
      </c>
      <c r="AO693" s="184"/>
      <c r="AP693" s="185"/>
      <c r="AQ693" s="183" t="str">
        <f t="shared" ref="AQ693:AQ756" si="75">IFERROR(ROUND((3600/AR693*J693),0),"")</f>
        <v/>
      </c>
      <c r="AR693" s="183" t="str">
        <f t="shared" ref="AR693:AR756" si="76">IFERROR(ROUND(AVERAGE(Y693:Z693,AK693:AL693),0),"")</f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38"/>
      <c r="BR693" s="238"/>
      <c r="BS693" s="238"/>
      <c r="BT693" s="238"/>
      <c r="BU693" s="238"/>
      <c r="BV693" s="238"/>
      <c r="BW693" s="238"/>
      <c r="BX693" s="187"/>
      <c r="BY693" s="183"/>
      <c r="BZ693" s="183"/>
      <c r="CA693" s="183"/>
      <c r="CB693" s="183"/>
      <c r="CC693" s="183"/>
      <c r="CD693" s="183"/>
      <c r="CE693" s="238"/>
      <c r="CF693" s="238" t="str">
        <f t="shared" ref="CF693:CF756" si="77">IFERROR(ROUND(STDEV(AN693,L693),1),"")</f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0"/>
      <c r="CX693" s="230"/>
      <c r="CY693" s="230"/>
      <c r="CZ693" s="230"/>
      <c r="DA693" s="230"/>
      <c r="DB693" s="221" t="str">
        <f>IFERROR((AM693-L693)/L693,"")</f>
        <v/>
      </c>
      <c r="DC693" s="231">
        <f t="shared" si="70"/>
        <v>0</v>
      </c>
      <c r="DD693" s="15">
        <f>SUM(BH693:BP693,AV693:BD693)</f>
        <v>0</v>
      </c>
      <c r="DE693" s="258" t="str">
        <f>IFERROR(ROUND(DD693/K693,0),"")</f>
        <v/>
      </c>
      <c r="DF693" s="258" t="str">
        <f>IFERROR(ROUND(CO693/AQ693,1),"")</f>
        <v/>
      </c>
      <c r="DG693" s="231" t="str">
        <f t="shared" si="71"/>
        <v/>
      </c>
      <c r="DH693" s="225" t="str">
        <f t="shared" si="72"/>
        <v/>
      </c>
      <c r="DJ693" s="15" t="str">
        <f>IFERROR(#REF!-AO693,"")</f>
        <v/>
      </c>
      <c r="DL693" s="274" t="str">
        <f>IFERROR(#REF!-L693,"")</f>
        <v/>
      </c>
      <c r="DM693" s="238" t="e">
        <f>IF(#REF!&gt;AP693,0,1)</f>
        <v>#REF!</v>
      </c>
      <c r="DN693" s="238">
        <f>IF(AN693&lt;M693,0,1)</f>
        <v>1</v>
      </c>
      <c r="DO693" s="238">
        <f>IF(AN693&gt;N693,0,1)</f>
        <v>1</v>
      </c>
      <c r="DP693" s="238"/>
      <c r="DQ693" s="238"/>
      <c r="DR693" s="238"/>
      <c r="DS693" s="238"/>
      <c r="DT693" s="238"/>
      <c r="DU693" s="238"/>
      <c r="DV693" s="238"/>
      <c r="DW693" s="238"/>
      <c r="DX693" s="238"/>
      <c r="DY693" s="238"/>
      <c r="DZ693" s="238"/>
      <c r="EA693" s="238"/>
      <c r="EB693" s="238"/>
      <c r="EC693" s="238"/>
      <c r="ED693" s="238"/>
      <c r="EE693" s="238"/>
      <c r="EF693" s="238"/>
      <c r="EG693" s="238"/>
      <c r="EH693" s="238"/>
    </row>
    <row r="694" spans="1:138" s="196" customFormat="1" ht="31.5" hidden="1" customHeight="1" x14ac:dyDescent="0.2">
      <c r="A694" s="192"/>
      <c r="B694" s="172"/>
      <c r="C694" s="265"/>
      <c r="D694" s="172"/>
      <c r="E694" s="172"/>
      <c r="F694" s="172"/>
      <c r="G694" s="195"/>
      <c r="H694" s="258"/>
      <c r="I694" s="258"/>
      <c r="J694" s="258"/>
      <c r="K694" s="258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 t="str">
        <f t="shared" si="73"/>
        <v/>
      </c>
      <c r="AN694" s="269" t="str">
        <f t="shared" si="74"/>
        <v/>
      </c>
      <c r="AO694" s="184"/>
      <c r="AP694" s="185"/>
      <c r="AQ694" s="183" t="str">
        <f t="shared" si="75"/>
        <v/>
      </c>
      <c r="AR694" s="183" t="str">
        <f t="shared" si="76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38"/>
      <c r="BR694" s="238"/>
      <c r="BS694" s="238"/>
      <c r="BT694" s="238"/>
      <c r="BU694" s="238"/>
      <c r="BV694" s="238"/>
      <c r="BW694" s="238"/>
      <c r="BX694" s="187"/>
      <c r="BY694" s="183"/>
      <c r="BZ694" s="183"/>
      <c r="CA694" s="183"/>
      <c r="CB694" s="183"/>
      <c r="CC694" s="183"/>
      <c r="CD694" s="183"/>
      <c r="CE694" s="238"/>
      <c r="CF694" s="238" t="str">
        <f t="shared" si="77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0"/>
      <c r="CX694" s="230"/>
      <c r="CY694" s="230"/>
      <c r="CZ694" s="230"/>
      <c r="DA694" s="230"/>
      <c r="DB694" s="221" t="str">
        <f>IFERROR((AM694-L694)/L694,"")</f>
        <v/>
      </c>
      <c r="DC694" s="231">
        <f t="shared" si="70"/>
        <v>0</v>
      </c>
      <c r="DD694" s="15">
        <f>SUM(BH694:BP694,AV694:BD694)</f>
        <v>0</v>
      </c>
      <c r="DE694" s="258" t="str">
        <f>IFERROR(ROUND(DD694/K694,0),"")</f>
        <v/>
      </c>
      <c r="DF694" s="258" t="str">
        <f>IFERROR(ROUND(CO694/AQ694,1),"")</f>
        <v/>
      </c>
      <c r="DG694" s="231" t="str">
        <f t="shared" si="71"/>
        <v/>
      </c>
      <c r="DH694" s="225" t="str">
        <f t="shared" si="72"/>
        <v/>
      </c>
      <c r="DJ694" s="15" t="str">
        <f>IFERROR(#REF!-AO694,"")</f>
        <v/>
      </c>
      <c r="DL694" s="274" t="str">
        <f>IFERROR(#REF!-L694,"")</f>
        <v/>
      </c>
      <c r="DM694" s="238" t="e">
        <f>IF(#REF!&gt;AP694,0,1)</f>
        <v>#REF!</v>
      </c>
      <c r="DN694" s="238">
        <f>IF(AN694&lt;M694,0,1)</f>
        <v>1</v>
      </c>
      <c r="DO694" s="238">
        <f>IF(AN694&gt;N694,0,1)</f>
        <v>1</v>
      </c>
      <c r="DP694" s="238"/>
      <c r="DQ694" s="238"/>
      <c r="DR694" s="238"/>
      <c r="DS694" s="238"/>
      <c r="DT694" s="238"/>
      <c r="DU694" s="238"/>
      <c r="DV694" s="238"/>
      <c r="DW694" s="238"/>
      <c r="DX694" s="238"/>
      <c r="DY694" s="238"/>
      <c r="DZ694" s="238"/>
      <c r="EA694" s="238"/>
      <c r="EB694" s="238"/>
      <c r="EC694" s="238"/>
      <c r="ED694" s="238"/>
      <c r="EE694" s="238"/>
      <c r="EF694" s="238"/>
      <c r="EG694" s="238"/>
      <c r="EH694" s="238"/>
    </row>
    <row r="695" spans="1:138" s="196" customFormat="1" ht="31.5" hidden="1" customHeight="1" x14ac:dyDescent="0.2">
      <c r="A695" s="192"/>
      <c r="B695" s="172"/>
      <c r="C695" s="265"/>
      <c r="D695" s="172"/>
      <c r="E695" s="172"/>
      <c r="F695" s="172"/>
      <c r="G695" s="195"/>
      <c r="H695" s="258"/>
      <c r="I695" s="258"/>
      <c r="J695" s="258"/>
      <c r="K695" s="258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 t="str">
        <f t="shared" si="73"/>
        <v/>
      </c>
      <c r="AN695" s="269" t="str">
        <f t="shared" si="74"/>
        <v/>
      </c>
      <c r="AO695" s="184"/>
      <c r="AP695" s="185"/>
      <c r="AQ695" s="183" t="str">
        <f t="shared" si="75"/>
        <v/>
      </c>
      <c r="AR695" s="183" t="str">
        <f t="shared" si="76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38"/>
      <c r="BR695" s="238"/>
      <c r="BS695" s="238"/>
      <c r="BT695" s="238"/>
      <c r="BU695" s="238"/>
      <c r="BV695" s="238"/>
      <c r="BW695" s="238"/>
      <c r="BX695" s="187"/>
      <c r="BY695" s="183"/>
      <c r="BZ695" s="183"/>
      <c r="CA695" s="183"/>
      <c r="CB695" s="183"/>
      <c r="CC695" s="183"/>
      <c r="CD695" s="183"/>
      <c r="CE695" s="238"/>
      <c r="CF695" s="238" t="str">
        <f t="shared" si="77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0"/>
      <c r="CX695" s="230"/>
      <c r="CY695" s="230"/>
      <c r="CZ695" s="230"/>
      <c r="DA695" s="230"/>
      <c r="DB695" s="221" t="str">
        <f>IFERROR((AM695-L695)/L695,"")</f>
        <v/>
      </c>
      <c r="DC695" s="231">
        <f t="shared" si="70"/>
        <v>0</v>
      </c>
      <c r="DD695" s="15">
        <f>SUM(BH695:BP695,AV695:BD695)</f>
        <v>0</v>
      </c>
      <c r="DE695" s="258" t="str">
        <f>IFERROR(ROUND(DD695/K695,0),"")</f>
        <v/>
      </c>
      <c r="DF695" s="258" t="str">
        <f>IFERROR(ROUND(CO695/AQ695,1),"")</f>
        <v/>
      </c>
      <c r="DG695" s="231" t="str">
        <f t="shared" si="71"/>
        <v/>
      </c>
      <c r="DH695" s="225" t="str">
        <f t="shared" si="72"/>
        <v/>
      </c>
      <c r="DJ695" s="15" t="str">
        <f>IFERROR(#REF!-AO695,"")</f>
        <v/>
      </c>
      <c r="DL695" s="274" t="str">
        <f>IFERROR(#REF!-L695,"")</f>
        <v/>
      </c>
      <c r="DM695" s="238" t="e">
        <f>IF(#REF!&gt;AP695,0,1)</f>
        <v>#REF!</v>
      </c>
      <c r="DN695" s="238">
        <f>IF(AN695&lt;M695,0,1)</f>
        <v>1</v>
      </c>
      <c r="DO695" s="238">
        <f>IF(AN695&gt;N695,0,1)</f>
        <v>1</v>
      </c>
      <c r="DP695" s="238"/>
      <c r="DQ695" s="238"/>
      <c r="DR695" s="238"/>
      <c r="DS695" s="238"/>
      <c r="DT695" s="238"/>
      <c r="DU695" s="238"/>
      <c r="DV695" s="238"/>
      <c r="DW695" s="238"/>
      <c r="DX695" s="238"/>
      <c r="DY695" s="238"/>
      <c r="DZ695" s="238"/>
      <c r="EA695" s="238"/>
      <c r="EB695" s="238"/>
      <c r="EC695" s="238"/>
      <c r="ED695" s="238"/>
      <c r="EE695" s="238"/>
      <c r="EF695" s="238"/>
      <c r="EG695" s="238"/>
      <c r="EH695" s="238"/>
    </row>
    <row r="696" spans="1:138" s="196" customFormat="1" ht="31.5" hidden="1" customHeight="1" x14ac:dyDescent="0.2">
      <c r="A696" s="192"/>
      <c r="B696" s="172"/>
      <c r="C696" s="265"/>
      <c r="D696" s="172"/>
      <c r="E696" s="172"/>
      <c r="F696" s="172"/>
      <c r="G696" s="195"/>
      <c r="H696" s="258"/>
      <c r="I696" s="258"/>
      <c r="J696" s="258"/>
      <c r="K696" s="258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 t="str">
        <f t="shared" si="73"/>
        <v/>
      </c>
      <c r="AN696" s="269" t="str">
        <f t="shared" si="74"/>
        <v/>
      </c>
      <c r="AO696" s="184"/>
      <c r="AP696" s="185"/>
      <c r="AQ696" s="183" t="str">
        <f t="shared" si="75"/>
        <v/>
      </c>
      <c r="AR696" s="183" t="str">
        <f t="shared" si="76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38"/>
      <c r="BR696" s="238"/>
      <c r="BS696" s="238"/>
      <c r="BT696" s="238"/>
      <c r="BU696" s="238"/>
      <c r="BV696" s="238"/>
      <c r="BW696" s="238"/>
      <c r="BX696" s="187"/>
      <c r="BY696" s="183"/>
      <c r="BZ696" s="183"/>
      <c r="CA696" s="183"/>
      <c r="CB696" s="183"/>
      <c r="CC696" s="183"/>
      <c r="CD696" s="183"/>
      <c r="CE696" s="238"/>
      <c r="CF696" s="238" t="str">
        <f t="shared" si="77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0"/>
      <c r="CX696" s="230"/>
      <c r="CY696" s="230"/>
      <c r="CZ696" s="230"/>
      <c r="DA696" s="230"/>
      <c r="DB696" s="221" t="str">
        <f>IFERROR((AM696-L696)/L696,"")</f>
        <v/>
      </c>
      <c r="DC696" s="231">
        <f t="shared" si="70"/>
        <v>0</v>
      </c>
      <c r="DD696" s="15">
        <f>SUM(BH696:BP696,AV696:BD696)</f>
        <v>0</v>
      </c>
      <c r="DE696" s="258" t="str">
        <f>IFERROR(ROUND(DD696/K696,0),"")</f>
        <v/>
      </c>
      <c r="DF696" s="258" t="str">
        <f>IFERROR(ROUND(CO696/AQ696,1),"")</f>
        <v/>
      </c>
      <c r="DG696" s="231" t="str">
        <f t="shared" si="71"/>
        <v/>
      </c>
      <c r="DH696" s="225" t="str">
        <f t="shared" si="72"/>
        <v/>
      </c>
      <c r="DJ696" s="15" t="str">
        <f>IFERROR(#REF!-AO696,"")</f>
        <v/>
      </c>
      <c r="DL696" s="274" t="str">
        <f>IFERROR(#REF!-L696,"")</f>
        <v/>
      </c>
      <c r="DM696" s="238" t="e">
        <f>IF(#REF!&gt;AP696,0,1)</f>
        <v>#REF!</v>
      </c>
      <c r="DN696" s="238">
        <f>IF(AN696&lt;M696,0,1)</f>
        <v>1</v>
      </c>
      <c r="DO696" s="238">
        <f>IF(AN696&gt;N696,0,1)</f>
        <v>1</v>
      </c>
      <c r="DP696" s="238"/>
      <c r="DQ696" s="238"/>
      <c r="DR696" s="238"/>
      <c r="DS696" s="238"/>
      <c r="DT696" s="238"/>
      <c r="DU696" s="238"/>
      <c r="DV696" s="238"/>
      <c r="DW696" s="238"/>
      <c r="DX696" s="238"/>
      <c r="DY696" s="238"/>
      <c r="DZ696" s="238"/>
      <c r="EA696" s="238"/>
      <c r="EB696" s="238"/>
      <c r="EC696" s="238"/>
      <c r="ED696" s="238"/>
      <c r="EE696" s="238"/>
      <c r="EF696" s="238"/>
      <c r="EG696" s="238"/>
      <c r="EH696" s="238"/>
    </row>
    <row r="697" spans="1:138" s="196" customFormat="1" ht="31.5" hidden="1" customHeight="1" x14ac:dyDescent="0.2">
      <c r="A697" s="192"/>
      <c r="B697" s="172"/>
      <c r="C697" s="265"/>
      <c r="D697" s="172"/>
      <c r="E697" s="172"/>
      <c r="F697" s="172"/>
      <c r="G697" s="195"/>
      <c r="H697" s="258"/>
      <c r="I697" s="258"/>
      <c r="J697" s="258"/>
      <c r="K697" s="258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 t="str">
        <f t="shared" si="73"/>
        <v/>
      </c>
      <c r="AN697" s="269" t="str">
        <f t="shared" si="74"/>
        <v/>
      </c>
      <c r="AO697" s="184"/>
      <c r="AP697" s="185"/>
      <c r="AQ697" s="183" t="str">
        <f t="shared" si="75"/>
        <v/>
      </c>
      <c r="AR697" s="183" t="str">
        <f t="shared" si="76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38"/>
      <c r="BR697" s="238"/>
      <c r="BS697" s="238"/>
      <c r="BT697" s="238"/>
      <c r="BU697" s="238"/>
      <c r="BV697" s="238"/>
      <c r="BW697" s="238"/>
      <c r="BX697" s="187"/>
      <c r="BY697" s="183"/>
      <c r="BZ697" s="183"/>
      <c r="CA697" s="183"/>
      <c r="CB697" s="183"/>
      <c r="CC697" s="183"/>
      <c r="CD697" s="183"/>
      <c r="CE697" s="238"/>
      <c r="CF697" s="238" t="str">
        <f t="shared" si="77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0"/>
      <c r="CX697" s="230"/>
      <c r="CY697" s="230"/>
      <c r="CZ697" s="230"/>
      <c r="DA697" s="230"/>
      <c r="DB697" s="221" t="str">
        <f>IFERROR((AM697-L697)/L697,"")</f>
        <v/>
      </c>
      <c r="DC697" s="231">
        <f t="shared" si="70"/>
        <v>0</v>
      </c>
      <c r="DD697" s="15">
        <f>SUM(BH697:BP697,AV697:BD697)</f>
        <v>0</v>
      </c>
      <c r="DE697" s="258" t="str">
        <f>IFERROR(ROUND(DD697/K697,0),"")</f>
        <v/>
      </c>
      <c r="DF697" s="258" t="str">
        <f>IFERROR(ROUND(CO697/AQ697,1),"")</f>
        <v/>
      </c>
      <c r="DG697" s="231" t="str">
        <f t="shared" si="71"/>
        <v/>
      </c>
      <c r="DH697" s="225" t="str">
        <f t="shared" si="72"/>
        <v/>
      </c>
      <c r="DJ697" s="15" t="str">
        <f>IFERROR(#REF!-AO697,"")</f>
        <v/>
      </c>
      <c r="DL697" s="274" t="str">
        <f>IFERROR(#REF!-L697,"")</f>
        <v/>
      </c>
      <c r="DM697" s="238" t="e">
        <f>IF(#REF!&gt;AP697,0,1)</f>
        <v>#REF!</v>
      </c>
      <c r="DN697" s="238">
        <f>IF(AN697&lt;M697,0,1)</f>
        <v>1</v>
      </c>
      <c r="DO697" s="238">
        <f>IF(AN697&gt;N697,0,1)</f>
        <v>1</v>
      </c>
      <c r="DP697" s="238"/>
      <c r="DQ697" s="238"/>
      <c r="DR697" s="238"/>
      <c r="DS697" s="238"/>
      <c r="DT697" s="238"/>
      <c r="DU697" s="238"/>
      <c r="DV697" s="238"/>
      <c r="DW697" s="238"/>
      <c r="DX697" s="238"/>
      <c r="DY697" s="238"/>
      <c r="DZ697" s="238"/>
      <c r="EA697" s="238"/>
      <c r="EB697" s="238"/>
      <c r="EC697" s="238"/>
      <c r="ED697" s="238"/>
      <c r="EE697" s="238"/>
      <c r="EF697" s="238"/>
      <c r="EG697" s="238"/>
      <c r="EH697" s="238"/>
    </row>
    <row r="698" spans="1:138" s="196" customFormat="1" ht="31.5" hidden="1" customHeight="1" x14ac:dyDescent="0.2">
      <c r="A698" s="192"/>
      <c r="B698" s="172"/>
      <c r="C698" s="265"/>
      <c r="D698" s="172"/>
      <c r="E698" s="172"/>
      <c r="F698" s="172"/>
      <c r="G698" s="195"/>
      <c r="H698" s="258"/>
      <c r="I698" s="258"/>
      <c r="J698" s="258"/>
      <c r="K698" s="258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 t="str">
        <f t="shared" si="73"/>
        <v/>
      </c>
      <c r="AN698" s="269" t="str">
        <f t="shared" si="74"/>
        <v/>
      </c>
      <c r="AO698" s="184"/>
      <c r="AP698" s="185"/>
      <c r="AQ698" s="183" t="str">
        <f t="shared" si="75"/>
        <v/>
      </c>
      <c r="AR698" s="183" t="str">
        <f t="shared" si="76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38"/>
      <c r="BR698" s="238"/>
      <c r="BS698" s="238"/>
      <c r="BT698" s="238"/>
      <c r="BU698" s="238"/>
      <c r="BV698" s="238"/>
      <c r="BW698" s="238"/>
      <c r="BX698" s="187"/>
      <c r="BY698" s="183"/>
      <c r="BZ698" s="183"/>
      <c r="CA698" s="183"/>
      <c r="CB698" s="183"/>
      <c r="CC698" s="183"/>
      <c r="CD698" s="183"/>
      <c r="CE698" s="238"/>
      <c r="CF698" s="238" t="str">
        <f t="shared" si="77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0"/>
      <c r="CX698" s="230"/>
      <c r="CY698" s="230"/>
      <c r="CZ698" s="230"/>
      <c r="DA698" s="230"/>
      <c r="DB698" s="221" t="str">
        <f>IFERROR((AM698-L698)/L698,"")</f>
        <v/>
      </c>
      <c r="DC698" s="231">
        <f t="shared" si="70"/>
        <v>0</v>
      </c>
      <c r="DD698" s="15">
        <f>SUM(BH698:BP698,AV698:BD698)</f>
        <v>0</v>
      </c>
      <c r="DE698" s="258" t="str">
        <f>IFERROR(ROUND(DD698/K698,0),"")</f>
        <v/>
      </c>
      <c r="DF698" s="258" t="str">
        <f>IFERROR(ROUND(CO698/AQ698,1),"")</f>
        <v/>
      </c>
      <c r="DG698" s="231" t="str">
        <f t="shared" si="71"/>
        <v/>
      </c>
      <c r="DH698" s="225" t="str">
        <f t="shared" si="72"/>
        <v/>
      </c>
      <c r="DJ698" s="15" t="str">
        <f>IFERROR(#REF!-AO698,"")</f>
        <v/>
      </c>
      <c r="DL698" s="274" t="str">
        <f>IFERROR(#REF!-L698,"")</f>
        <v/>
      </c>
      <c r="DM698" s="238" t="e">
        <f>IF(#REF!&gt;AP698,0,1)</f>
        <v>#REF!</v>
      </c>
      <c r="DN698" s="238">
        <f>IF(AN698&lt;M698,0,1)</f>
        <v>1</v>
      </c>
      <c r="DO698" s="238">
        <f>IF(AN698&gt;N698,0,1)</f>
        <v>1</v>
      </c>
      <c r="DP698" s="238"/>
      <c r="DQ698" s="238"/>
      <c r="DR698" s="238"/>
      <c r="DS698" s="238"/>
      <c r="DT698" s="238"/>
      <c r="DU698" s="238"/>
      <c r="DV698" s="238"/>
      <c r="DW698" s="238"/>
      <c r="DX698" s="238"/>
      <c r="DY698" s="238"/>
      <c r="DZ698" s="238"/>
      <c r="EA698" s="238"/>
      <c r="EB698" s="238"/>
      <c r="EC698" s="238"/>
      <c r="ED698" s="238"/>
      <c r="EE698" s="238"/>
      <c r="EF698" s="238"/>
      <c r="EG698" s="238"/>
      <c r="EH698" s="238"/>
    </row>
    <row r="699" spans="1:138" s="196" customFormat="1" ht="31.5" hidden="1" customHeight="1" x14ac:dyDescent="0.2">
      <c r="A699" s="192"/>
      <c r="B699" s="172"/>
      <c r="C699" s="265"/>
      <c r="D699" s="172"/>
      <c r="E699" s="172"/>
      <c r="F699" s="172"/>
      <c r="G699" s="195"/>
      <c r="H699" s="258"/>
      <c r="I699" s="258"/>
      <c r="J699" s="258"/>
      <c r="K699" s="258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 t="str">
        <f t="shared" si="73"/>
        <v/>
      </c>
      <c r="AN699" s="269" t="str">
        <f t="shared" si="74"/>
        <v/>
      </c>
      <c r="AO699" s="184"/>
      <c r="AP699" s="185"/>
      <c r="AQ699" s="183" t="str">
        <f t="shared" si="75"/>
        <v/>
      </c>
      <c r="AR699" s="183" t="str">
        <f t="shared" si="76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38"/>
      <c r="BR699" s="238"/>
      <c r="BS699" s="238"/>
      <c r="BT699" s="238"/>
      <c r="BU699" s="238"/>
      <c r="BV699" s="238"/>
      <c r="BW699" s="238"/>
      <c r="BX699" s="187"/>
      <c r="BY699" s="183"/>
      <c r="BZ699" s="183"/>
      <c r="CA699" s="183"/>
      <c r="CB699" s="183"/>
      <c r="CC699" s="183"/>
      <c r="CD699" s="183"/>
      <c r="CE699" s="238"/>
      <c r="CF699" s="238" t="str">
        <f t="shared" si="77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0"/>
      <c r="CX699" s="230"/>
      <c r="CY699" s="230"/>
      <c r="CZ699" s="230"/>
      <c r="DA699" s="230"/>
      <c r="DB699" s="221" t="str">
        <f>IFERROR((AM699-L699)/L699,"")</f>
        <v/>
      </c>
      <c r="DC699" s="231">
        <f t="shared" si="70"/>
        <v>0</v>
      </c>
      <c r="DD699" s="15">
        <f>SUM(BH699:BP699,AV699:BD699)</f>
        <v>0</v>
      </c>
      <c r="DE699" s="258" t="str">
        <f>IFERROR(ROUND(DD699/K699,0),"")</f>
        <v/>
      </c>
      <c r="DF699" s="258" t="str">
        <f>IFERROR(ROUND(CO699/AQ699,1),"")</f>
        <v/>
      </c>
      <c r="DG699" s="231" t="str">
        <f t="shared" si="71"/>
        <v/>
      </c>
      <c r="DH699" s="225" t="str">
        <f t="shared" si="72"/>
        <v/>
      </c>
      <c r="DJ699" s="15" t="str">
        <f>IFERROR(#REF!-AO699,"")</f>
        <v/>
      </c>
      <c r="DL699" s="274" t="str">
        <f>IFERROR(#REF!-L699,"")</f>
        <v/>
      </c>
      <c r="DM699" s="238" t="e">
        <f>IF(#REF!&gt;AP699,0,1)</f>
        <v>#REF!</v>
      </c>
      <c r="DN699" s="238">
        <f>IF(AN699&lt;M699,0,1)</f>
        <v>1</v>
      </c>
      <c r="DO699" s="238">
        <f>IF(AN699&gt;N699,0,1)</f>
        <v>1</v>
      </c>
      <c r="DP699" s="238"/>
      <c r="DQ699" s="238"/>
      <c r="DR699" s="238"/>
      <c r="DS699" s="238"/>
      <c r="DT699" s="238"/>
      <c r="DU699" s="238"/>
      <c r="DV699" s="238"/>
      <c r="DW699" s="238"/>
      <c r="DX699" s="238"/>
      <c r="DY699" s="238"/>
      <c r="DZ699" s="238"/>
      <c r="EA699" s="238"/>
      <c r="EB699" s="238"/>
      <c r="EC699" s="238"/>
      <c r="ED699" s="238"/>
      <c r="EE699" s="238"/>
      <c r="EF699" s="238"/>
      <c r="EG699" s="238"/>
      <c r="EH699" s="238"/>
    </row>
    <row r="700" spans="1:138" ht="20.25" hidden="1" customHeight="1" x14ac:dyDescent="0.2">
      <c r="C700" s="265"/>
      <c r="G700" s="195"/>
      <c r="H700" s="258"/>
      <c r="I700" s="258"/>
      <c r="J700" s="258"/>
      <c r="K700" s="258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 t="str">
        <f t="shared" si="73"/>
        <v/>
      </c>
      <c r="AN700" s="269" t="str">
        <f t="shared" si="74"/>
        <v/>
      </c>
      <c r="AO700" s="184"/>
      <c r="AP700" s="185"/>
      <c r="AQ700" s="183" t="str">
        <f t="shared" si="75"/>
        <v/>
      </c>
      <c r="AR700" s="183" t="str">
        <f t="shared" si="76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38"/>
      <c r="BR700" s="238"/>
      <c r="BS700" s="238"/>
      <c r="BT700" s="238"/>
      <c r="BU700" s="238"/>
      <c r="BV700" s="238"/>
      <c r="BW700" s="238"/>
      <c r="BX700" s="187"/>
      <c r="BY700" s="183"/>
      <c r="BZ700" s="183"/>
      <c r="CA700" s="183"/>
      <c r="CB700" s="183"/>
      <c r="CC700" s="183"/>
      <c r="CD700" s="183"/>
      <c r="CE700" s="238"/>
      <c r="CF700" s="238" t="str">
        <f t="shared" si="77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0"/>
      <c r="CX700" s="230"/>
      <c r="CY700" s="230"/>
      <c r="CZ700" s="230"/>
      <c r="DA700" s="230"/>
      <c r="DB700" s="221" t="str">
        <f>IFERROR((AM700-L700)/L700,"")</f>
        <v/>
      </c>
      <c r="DC700" s="231">
        <f t="shared" si="70"/>
        <v>0</v>
      </c>
      <c r="DD700" s="15">
        <f>SUM(BH700:BP700,AV700:BD700)</f>
        <v>0</v>
      </c>
      <c r="DE700" s="258" t="str">
        <f>IFERROR(ROUND(DD700/K700,0),"")</f>
        <v/>
      </c>
      <c r="DF700" s="258" t="str">
        <f>IFERROR(ROUND(CO700/AQ700,1),"")</f>
        <v/>
      </c>
      <c r="DG700" s="231" t="str">
        <f t="shared" si="71"/>
        <v/>
      </c>
      <c r="DH700" s="225" t="str">
        <f t="shared" si="72"/>
        <v/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38" t="e">
        <f>IF(#REF!&gt;AP700,0,1)</f>
        <v>#REF!</v>
      </c>
      <c r="DN700" s="238">
        <f>IF(AN700&lt;M700,0,1)</f>
        <v>1</v>
      </c>
      <c r="DO700" s="238">
        <f>IF(AN700&gt;N700,0,1)</f>
        <v>1</v>
      </c>
    </row>
    <row r="701" spans="1:138" ht="20.25" hidden="1" customHeight="1" x14ac:dyDescent="0.2">
      <c r="C701" s="265"/>
      <c r="G701" s="195"/>
      <c r="H701" s="258"/>
      <c r="I701" s="258"/>
      <c r="J701" s="258"/>
      <c r="K701" s="258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 t="str">
        <f t="shared" si="73"/>
        <v/>
      </c>
      <c r="AN701" s="269" t="str">
        <f t="shared" si="74"/>
        <v/>
      </c>
      <c r="AO701" s="184"/>
      <c r="AP701" s="185"/>
      <c r="AQ701" s="183" t="str">
        <f t="shared" si="75"/>
        <v/>
      </c>
      <c r="AR701" s="183" t="str">
        <f t="shared" si="76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38"/>
      <c r="BR701" s="238"/>
      <c r="BS701" s="238"/>
      <c r="BT701" s="238"/>
      <c r="BU701" s="238"/>
      <c r="BV701" s="238"/>
      <c r="BW701" s="238"/>
      <c r="BX701" s="187"/>
      <c r="BY701" s="183"/>
      <c r="BZ701" s="183"/>
      <c r="CA701" s="183"/>
      <c r="CB701" s="183"/>
      <c r="CC701" s="183"/>
      <c r="CD701" s="183"/>
      <c r="CE701" s="238"/>
      <c r="CF701" s="238" t="str">
        <f t="shared" si="77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0"/>
      <c r="CX701" s="230"/>
      <c r="CY701" s="230"/>
      <c r="CZ701" s="230"/>
      <c r="DA701" s="230"/>
      <c r="DB701" s="221" t="str">
        <f>IFERROR((AM701-L701)/L701,"")</f>
        <v/>
      </c>
      <c r="DC701" s="231">
        <f t="shared" si="70"/>
        <v>0</v>
      </c>
      <c r="DD701" s="15">
        <f>SUM(BH701:BP701,AV701:BD701)</f>
        <v>0</v>
      </c>
      <c r="DE701" s="258" t="str">
        <f>IFERROR(ROUND(DD701/K701,0),"")</f>
        <v/>
      </c>
      <c r="DF701" s="258" t="str">
        <f>IFERROR(ROUND(CO701/AQ701,1),"")</f>
        <v/>
      </c>
      <c r="DG701" s="231" t="str">
        <f t="shared" si="71"/>
        <v/>
      </c>
      <c r="DH701" s="225" t="str">
        <f t="shared" si="72"/>
        <v/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38" t="e">
        <f>IF(#REF!&gt;AP701,0,1)</f>
        <v>#REF!</v>
      </c>
      <c r="DN701" s="238">
        <f>IF(AN701&lt;M701,0,1)</f>
        <v>1</v>
      </c>
      <c r="DO701" s="238">
        <f>IF(AN701&gt;N701,0,1)</f>
        <v>1</v>
      </c>
    </row>
    <row r="702" spans="1:138" ht="20.25" hidden="1" customHeight="1" x14ac:dyDescent="0.2">
      <c r="C702" s="265"/>
      <c r="G702" s="195"/>
      <c r="H702" s="258"/>
      <c r="I702" s="258"/>
      <c r="J702" s="258"/>
      <c r="K702" s="258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 t="str">
        <f t="shared" si="73"/>
        <v/>
      </c>
      <c r="AN702" s="269" t="str">
        <f t="shared" si="74"/>
        <v/>
      </c>
      <c r="AO702" s="184"/>
      <c r="AP702" s="185"/>
      <c r="AQ702" s="183" t="str">
        <f t="shared" si="75"/>
        <v/>
      </c>
      <c r="AR702" s="183" t="str">
        <f t="shared" si="76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38"/>
      <c r="BR702" s="238"/>
      <c r="BS702" s="238"/>
      <c r="BT702" s="238"/>
      <c r="BU702" s="238"/>
      <c r="BV702" s="238"/>
      <c r="BW702" s="238"/>
      <c r="BX702" s="187"/>
      <c r="BY702" s="183"/>
      <c r="BZ702" s="183"/>
      <c r="CA702" s="183"/>
      <c r="CB702" s="183"/>
      <c r="CC702" s="183"/>
      <c r="CD702" s="183"/>
      <c r="CE702" s="238"/>
      <c r="CF702" s="238" t="str">
        <f t="shared" si="77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0"/>
      <c r="CX702" s="230"/>
      <c r="CY702" s="230"/>
      <c r="CZ702" s="230"/>
      <c r="DA702" s="230"/>
      <c r="DB702" s="221" t="str">
        <f>IFERROR((AM702-L702)/L702,"")</f>
        <v/>
      </c>
      <c r="DC702" s="231">
        <f t="shared" si="70"/>
        <v>0</v>
      </c>
      <c r="DD702" s="15">
        <f>SUM(BH702:BP702,AV702:BD702)</f>
        <v>0</v>
      </c>
      <c r="DE702" s="258" t="str">
        <f>IFERROR(ROUND(DD702/K702,0),"")</f>
        <v/>
      </c>
      <c r="DF702" s="258" t="str">
        <f>IFERROR(ROUND(CO702/AQ702,1),"")</f>
        <v/>
      </c>
      <c r="DG702" s="231" t="str">
        <f t="shared" si="71"/>
        <v/>
      </c>
      <c r="DH702" s="225" t="str">
        <f t="shared" si="72"/>
        <v/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38" t="e">
        <f>IF(#REF!&gt;AP702,0,1)</f>
        <v>#REF!</v>
      </c>
      <c r="DN702" s="238">
        <f>IF(AN702&lt;M702,0,1)</f>
        <v>1</v>
      </c>
      <c r="DO702" s="238">
        <f>IF(AN702&gt;N702,0,1)</f>
        <v>1</v>
      </c>
    </row>
    <row r="703" spans="1:138" ht="20.25" hidden="1" customHeight="1" x14ac:dyDescent="0.2">
      <c r="C703" s="265"/>
      <c r="G703" s="195"/>
      <c r="H703" s="258"/>
      <c r="I703" s="258"/>
      <c r="J703" s="258"/>
      <c r="K703" s="258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 t="str">
        <f t="shared" si="73"/>
        <v/>
      </c>
      <c r="AN703" s="269" t="str">
        <f t="shared" si="74"/>
        <v/>
      </c>
      <c r="AO703" s="184"/>
      <c r="AP703" s="185"/>
      <c r="AQ703" s="183" t="str">
        <f t="shared" si="75"/>
        <v/>
      </c>
      <c r="AR703" s="183" t="str">
        <f t="shared" si="76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38"/>
      <c r="BR703" s="238"/>
      <c r="BS703" s="238"/>
      <c r="BT703" s="238"/>
      <c r="BU703" s="238"/>
      <c r="BV703" s="238"/>
      <c r="BW703" s="238"/>
      <c r="BX703" s="187"/>
      <c r="BY703" s="183"/>
      <c r="BZ703" s="183"/>
      <c r="CA703" s="183"/>
      <c r="CB703" s="183"/>
      <c r="CC703" s="183"/>
      <c r="CD703" s="183"/>
      <c r="CE703" s="238"/>
      <c r="CF703" s="238" t="str">
        <f t="shared" si="77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0"/>
      <c r="CX703" s="230"/>
      <c r="CY703" s="230"/>
      <c r="CZ703" s="230"/>
      <c r="DA703" s="230"/>
      <c r="DB703" s="221" t="str">
        <f>IFERROR((AM703-L703)/L703,"")</f>
        <v/>
      </c>
      <c r="DC703" s="231">
        <f t="shared" si="70"/>
        <v>0</v>
      </c>
      <c r="DD703" s="15">
        <f>SUM(BH703:BP703,AV703:BD703)</f>
        <v>0</v>
      </c>
      <c r="DE703" s="258" t="str">
        <f>IFERROR(ROUND(DD703/K703,0),"")</f>
        <v/>
      </c>
      <c r="DF703" s="258" t="str">
        <f>IFERROR(ROUND(CO703/AQ703,1),"")</f>
        <v/>
      </c>
      <c r="DG703" s="231" t="str">
        <f t="shared" si="71"/>
        <v/>
      </c>
      <c r="DH703" s="225" t="str">
        <f t="shared" si="72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38" t="e">
        <f>IF(#REF!&gt;AP703,0,1)</f>
        <v>#REF!</v>
      </c>
      <c r="DN703" s="238">
        <f>IF(AN703&lt;M703,0,1)</f>
        <v>1</v>
      </c>
      <c r="DO703" s="238">
        <f>IF(AN703&gt;N703,0,1)</f>
        <v>1</v>
      </c>
    </row>
    <row r="704" spans="1:138" ht="20.25" hidden="1" customHeight="1" x14ac:dyDescent="0.2">
      <c r="C704" s="265"/>
      <c r="G704" s="195"/>
      <c r="H704" s="258"/>
      <c r="I704" s="258"/>
      <c r="J704" s="258"/>
      <c r="K704" s="258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 t="str">
        <f t="shared" si="73"/>
        <v/>
      </c>
      <c r="AN704" s="269" t="str">
        <f t="shared" si="74"/>
        <v/>
      </c>
      <c r="AO704" s="184"/>
      <c r="AP704" s="185"/>
      <c r="AQ704" s="183" t="str">
        <f t="shared" si="75"/>
        <v/>
      </c>
      <c r="AR704" s="183" t="str">
        <f t="shared" si="76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38"/>
      <c r="BR704" s="238"/>
      <c r="BS704" s="238"/>
      <c r="BT704" s="238"/>
      <c r="BU704" s="238"/>
      <c r="BV704" s="238"/>
      <c r="BW704" s="238"/>
      <c r="BX704" s="187"/>
      <c r="BY704" s="183"/>
      <c r="BZ704" s="183"/>
      <c r="CA704" s="183"/>
      <c r="CB704" s="183"/>
      <c r="CC704" s="183"/>
      <c r="CD704" s="183"/>
      <c r="CE704" s="238"/>
      <c r="CF704" s="238" t="str">
        <f t="shared" si="77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0"/>
      <c r="CX704" s="230"/>
      <c r="CY704" s="230"/>
      <c r="CZ704" s="230"/>
      <c r="DA704" s="230"/>
      <c r="DB704" s="221" t="str">
        <f>IFERROR((AM704-L704)/L704,"")</f>
        <v/>
      </c>
      <c r="DC704" s="231">
        <f t="shared" si="70"/>
        <v>0</v>
      </c>
      <c r="DD704" s="15">
        <f>SUM(BH704:BP704,AV704:BD704)</f>
        <v>0</v>
      </c>
      <c r="DE704" s="258" t="str">
        <f>IFERROR(ROUND(DD704/K704,0),"")</f>
        <v/>
      </c>
      <c r="DF704" s="258" t="str">
        <f>IFERROR(ROUND(CO704/AQ704,1),"")</f>
        <v/>
      </c>
      <c r="DG704" s="231" t="str">
        <f t="shared" si="71"/>
        <v/>
      </c>
      <c r="DH704" s="225" t="str">
        <f t="shared" si="72"/>
        <v/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38" t="e">
        <f>IF(#REF!&gt;AP704,0,1)</f>
        <v>#REF!</v>
      </c>
      <c r="DN704" s="238">
        <f>IF(AN704&lt;M704,0,1)</f>
        <v>1</v>
      </c>
      <c r="DO704" s="238">
        <f>IF(AN704&gt;N704,0,1)</f>
        <v>1</v>
      </c>
    </row>
    <row r="705" spans="3:119" ht="20.25" hidden="1" customHeight="1" x14ac:dyDescent="0.2">
      <c r="C705" s="265"/>
      <c r="G705" s="195"/>
      <c r="H705" s="258"/>
      <c r="I705" s="258"/>
      <c r="J705" s="258"/>
      <c r="K705" s="258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 t="str">
        <f t="shared" si="73"/>
        <v/>
      </c>
      <c r="AN705" s="269" t="str">
        <f t="shared" si="74"/>
        <v/>
      </c>
      <c r="AO705" s="184"/>
      <c r="AP705" s="185"/>
      <c r="AQ705" s="183" t="str">
        <f t="shared" si="75"/>
        <v/>
      </c>
      <c r="AR705" s="183" t="str">
        <f t="shared" si="76"/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38"/>
      <c r="BR705" s="238"/>
      <c r="BS705" s="238"/>
      <c r="BT705" s="238"/>
      <c r="BU705" s="238"/>
      <c r="BV705" s="238"/>
      <c r="BW705" s="238"/>
      <c r="BX705" s="187"/>
      <c r="BY705" s="183"/>
      <c r="BZ705" s="183"/>
      <c r="CA705" s="183"/>
      <c r="CB705" s="183"/>
      <c r="CC705" s="183"/>
      <c r="CD705" s="183"/>
      <c r="CE705" s="238"/>
      <c r="CF705" s="238" t="str">
        <f t="shared" si="77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0"/>
      <c r="CX705" s="230"/>
      <c r="CY705" s="230"/>
      <c r="CZ705" s="230"/>
      <c r="DA705" s="230"/>
      <c r="DB705" s="221" t="str">
        <f>IFERROR((AM705-L705)/L705,"")</f>
        <v/>
      </c>
      <c r="DC705" s="231">
        <f t="shared" si="70"/>
        <v>0</v>
      </c>
      <c r="DD705" s="15">
        <f>SUM(BH705:BP705,AV705:BD705)</f>
        <v>0</v>
      </c>
      <c r="DE705" s="258" t="str">
        <f>IFERROR(ROUND(DD705/K705,0),"")</f>
        <v/>
      </c>
      <c r="DF705" s="258" t="str">
        <f>IFERROR(ROUND(CO705/AQ705,1),"")</f>
        <v/>
      </c>
      <c r="DG705" s="231" t="str">
        <f t="shared" si="71"/>
        <v/>
      </c>
      <c r="DH705" s="225" t="str">
        <f t="shared" si="72"/>
        <v/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38" t="e">
        <f>IF(#REF!&gt;AP705,0,1)</f>
        <v>#REF!</v>
      </c>
      <c r="DN705" s="238">
        <f>IF(AN705&lt;M705,0,1)</f>
        <v>1</v>
      </c>
      <c r="DO705" s="238">
        <f>IF(AN705&gt;N705,0,1)</f>
        <v>1</v>
      </c>
    </row>
    <row r="706" spans="3:119" ht="20.25" hidden="1" customHeight="1" x14ac:dyDescent="0.2">
      <c r="C706" s="265"/>
      <c r="G706" s="195"/>
      <c r="H706" s="258"/>
      <c r="I706" s="258"/>
      <c r="J706" s="258"/>
      <c r="K706" s="258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 t="str">
        <f t="shared" si="73"/>
        <v/>
      </c>
      <c r="AN706" s="269" t="str">
        <f t="shared" si="74"/>
        <v/>
      </c>
      <c r="AO706" s="184"/>
      <c r="AP706" s="185"/>
      <c r="AQ706" s="183" t="str">
        <f t="shared" si="75"/>
        <v/>
      </c>
      <c r="AR706" s="183" t="str">
        <f t="shared" si="76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38"/>
      <c r="BR706" s="238"/>
      <c r="BS706" s="238"/>
      <c r="BT706" s="238"/>
      <c r="BU706" s="238"/>
      <c r="BV706" s="238"/>
      <c r="BW706" s="238"/>
      <c r="BX706" s="187"/>
      <c r="BY706" s="183"/>
      <c r="BZ706" s="183"/>
      <c r="CA706" s="183"/>
      <c r="CB706" s="183"/>
      <c r="CC706" s="183"/>
      <c r="CD706" s="183"/>
      <c r="CE706" s="238"/>
      <c r="CF706" s="238" t="str">
        <f t="shared" si="77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0"/>
      <c r="CX706" s="230"/>
      <c r="CY706" s="230"/>
      <c r="CZ706" s="230"/>
      <c r="DA706" s="230"/>
      <c r="DB706" s="221" t="str">
        <f>IFERROR((AM706-L706)/L706,"")</f>
        <v/>
      </c>
      <c r="DC706" s="231">
        <f t="shared" si="70"/>
        <v>0</v>
      </c>
      <c r="DD706" s="15">
        <f>SUM(BH706:BP706,AV706:BD706)</f>
        <v>0</v>
      </c>
      <c r="DE706" s="258" t="str">
        <f>IFERROR(ROUND(DD706/K706,0),"")</f>
        <v/>
      </c>
      <c r="DF706" s="258" t="str">
        <f>IFERROR(ROUND(CO706/AQ706,1),"")</f>
        <v/>
      </c>
      <c r="DG706" s="231" t="str">
        <f t="shared" si="71"/>
        <v/>
      </c>
      <c r="DH706" s="225" t="str">
        <f t="shared" si="72"/>
        <v/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38" t="e">
        <f>IF(#REF!&gt;AP706,0,1)</f>
        <v>#REF!</v>
      </c>
      <c r="DN706" s="238">
        <f>IF(AN706&lt;M706,0,1)</f>
        <v>1</v>
      </c>
      <c r="DO706" s="238">
        <f>IF(AN706&gt;N706,0,1)</f>
        <v>1</v>
      </c>
    </row>
    <row r="707" spans="3:119" ht="20.25" hidden="1" customHeight="1" x14ac:dyDescent="0.2">
      <c r="C707" s="265"/>
      <c r="G707" s="195"/>
      <c r="H707" s="258"/>
      <c r="I707" s="258"/>
      <c r="J707" s="258"/>
      <c r="K707" s="258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 t="str">
        <f t="shared" si="73"/>
        <v/>
      </c>
      <c r="AN707" s="269" t="str">
        <f t="shared" si="74"/>
        <v/>
      </c>
      <c r="AO707" s="184"/>
      <c r="AP707" s="185"/>
      <c r="AQ707" s="183" t="str">
        <f t="shared" si="75"/>
        <v/>
      </c>
      <c r="AR707" s="183" t="str">
        <f t="shared" si="76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38"/>
      <c r="BR707" s="238"/>
      <c r="BS707" s="238"/>
      <c r="BT707" s="238"/>
      <c r="BU707" s="238"/>
      <c r="BV707" s="238"/>
      <c r="BW707" s="238"/>
      <c r="BX707" s="187"/>
      <c r="BY707" s="183"/>
      <c r="BZ707" s="183"/>
      <c r="CA707" s="183"/>
      <c r="CB707" s="183"/>
      <c r="CC707" s="183"/>
      <c r="CD707" s="183"/>
      <c r="CE707" s="238"/>
      <c r="CF707" s="238" t="str">
        <f t="shared" si="77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0"/>
      <c r="CX707" s="230"/>
      <c r="CY707" s="230"/>
      <c r="CZ707" s="230"/>
      <c r="DA707" s="230"/>
      <c r="DB707" s="221" t="str">
        <f>IFERROR((AM707-L707)/L707,"")</f>
        <v/>
      </c>
      <c r="DC707" s="231">
        <f t="shared" si="70"/>
        <v>0</v>
      </c>
      <c r="DD707" s="15">
        <f>SUM(BH707:BP707,AV707:BD707)</f>
        <v>0</v>
      </c>
      <c r="DE707" s="258" t="str">
        <f>IFERROR(ROUND(DD707/K707,0),"")</f>
        <v/>
      </c>
      <c r="DF707" s="258" t="str">
        <f>IFERROR(ROUND(CO707/AQ707,1),"")</f>
        <v/>
      </c>
      <c r="DG707" s="231" t="str">
        <f t="shared" si="71"/>
        <v/>
      </c>
      <c r="DH707" s="225" t="str">
        <f t="shared" si="72"/>
        <v/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38" t="e">
        <f>IF(#REF!&gt;AP707,0,1)</f>
        <v>#REF!</v>
      </c>
      <c r="DN707" s="238">
        <f>IF(AN707&lt;M707,0,1)</f>
        <v>1</v>
      </c>
      <c r="DO707" s="238">
        <f>IF(AN707&gt;N707,0,1)</f>
        <v>1</v>
      </c>
    </row>
    <row r="708" spans="3:119" ht="20.25" hidden="1" customHeight="1" x14ac:dyDescent="0.2">
      <c r="C708" s="265"/>
      <c r="G708" s="195"/>
      <c r="H708" s="258"/>
      <c r="I708" s="258"/>
      <c r="J708" s="258"/>
      <c r="K708" s="258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 t="str">
        <f t="shared" si="73"/>
        <v/>
      </c>
      <c r="AN708" s="269" t="str">
        <f t="shared" si="74"/>
        <v/>
      </c>
      <c r="AO708" s="184"/>
      <c r="AP708" s="185"/>
      <c r="AQ708" s="183" t="str">
        <f t="shared" si="75"/>
        <v/>
      </c>
      <c r="AR708" s="183" t="str">
        <f t="shared" si="76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38"/>
      <c r="BR708" s="238"/>
      <c r="BS708" s="238"/>
      <c r="BT708" s="238"/>
      <c r="BU708" s="238"/>
      <c r="BV708" s="238"/>
      <c r="BW708" s="238"/>
      <c r="BX708" s="187"/>
      <c r="BY708" s="183"/>
      <c r="BZ708" s="183"/>
      <c r="CA708" s="183"/>
      <c r="CB708" s="183"/>
      <c r="CC708" s="183"/>
      <c r="CD708" s="183"/>
      <c r="CE708" s="238"/>
      <c r="CF708" s="238" t="str">
        <f t="shared" si="77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0"/>
      <c r="CX708" s="230"/>
      <c r="CY708" s="230"/>
      <c r="CZ708" s="230"/>
      <c r="DA708" s="230"/>
      <c r="DB708" s="221" t="str">
        <f>IFERROR((AM708-L708)/L708,"")</f>
        <v/>
      </c>
      <c r="DC708" s="231">
        <f t="shared" ref="DC708:DC771" si="78">AU708+BG708</f>
        <v>0</v>
      </c>
      <c r="DD708" s="15">
        <f>SUM(BH708:BP708,AV708:BD708)</f>
        <v>0</v>
      </c>
      <c r="DE708" s="258" t="str">
        <f>IFERROR(ROUND(DD708/K708,0),"")</f>
        <v/>
      </c>
      <c r="DF708" s="258" t="str">
        <f>IFERROR(ROUND(CO708/AQ708,1),"")</f>
        <v/>
      </c>
      <c r="DG708" s="231" t="str">
        <f t="shared" ref="DG708:DG771" si="79">IFERROR(DC708+DE708,"")</f>
        <v/>
      </c>
      <c r="DH708" s="225" t="str">
        <f t="shared" ref="DH708:DH771" si="80">IFERROR(DE708/DG708,"")</f>
        <v/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38" t="e">
        <f>IF(#REF!&gt;AP708,0,1)</f>
        <v>#REF!</v>
      </c>
      <c r="DN708" s="238">
        <f>IF(AN708&lt;M708,0,1)</f>
        <v>1</v>
      </c>
      <c r="DO708" s="238">
        <f>IF(AN708&gt;N708,0,1)</f>
        <v>1</v>
      </c>
    </row>
    <row r="709" spans="3:119" ht="20.25" hidden="1" customHeight="1" x14ac:dyDescent="0.2">
      <c r="C709" s="265"/>
      <c r="G709" s="195"/>
      <c r="H709" s="258"/>
      <c r="I709" s="258"/>
      <c r="J709" s="258"/>
      <c r="K709" s="258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 t="str">
        <f t="shared" si="73"/>
        <v/>
      </c>
      <c r="AN709" s="269" t="str">
        <f t="shared" si="74"/>
        <v/>
      </c>
      <c r="AO709" s="184"/>
      <c r="AP709" s="185"/>
      <c r="AQ709" s="183" t="str">
        <f t="shared" si="75"/>
        <v/>
      </c>
      <c r="AR709" s="183" t="str">
        <f t="shared" si="76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38"/>
      <c r="BR709" s="238"/>
      <c r="BS709" s="238"/>
      <c r="BT709" s="238"/>
      <c r="BU709" s="238"/>
      <c r="BV709" s="238"/>
      <c r="BW709" s="238"/>
      <c r="BX709" s="187"/>
      <c r="BY709" s="183"/>
      <c r="BZ709" s="183"/>
      <c r="CA709" s="183"/>
      <c r="CB709" s="183"/>
      <c r="CC709" s="183"/>
      <c r="CD709" s="183"/>
      <c r="CE709" s="238"/>
      <c r="CF709" s="238" t="str">
        <f t="shared" si="77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0"/>
      <c r="CX709" s="230"/>
      <c r="CY709" s="230"/>
      <c r="CZ709" s="230"/>
      <c r="DA709" s="230"/>
      <c r="DB709" s="221" t="str">
        <f>IFERROR((AM709-L709)/L709,"")</f>
        <v/>
      </c>
      <c r="DC709" s="231">
        <f t="shared" si="78"/>
        <v>0</v>
      </c>
      <c r="DD709" s="15">
        <f>SUM(BH709:BP709,AV709:BD709)</f>
        <v>0</v>
      </c>
      <c r="DE709" s="258" t="str">
        <f>IFERROR(ROUND(DD709/K709,0),"")</f>
        <v/>
      </c>
      <c r="DF709" s="258" t="str">
        <f>IFERROR(ROUND(CO709/AQ709,1),"")</f>
        <v/>
      </c>
      <c r="DG709" s="231" t="str">
        <f t="shared" si="79"/>
        <v/>
      </c>
      <c r="DH709" s="225" t="str">
        <f t="shared" si="80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38" t="e">
        <f>IF(#REF!&gt;AP709,0,1)</f>
        <v>#REF!</v>
      </c>
      <c r="DN709" s="238">
        <f>IF(AN709&lt;M709,0,1)</f>
        <v>1</v>
      </c>
      <c r="DO709" s="238">
        <f>IF(AN709&gt;N709,0,1)</f>
        <v>1</v>
      </c>
    </row>
    <row r="710" spans="3:119" ht="20.25" hidden="1" customHeight="1" x14ac:dyDescent="0.2">
      <c r="C710" s="265"/>
      <c r="G710" s="195"/>
      <c r="H710" s="258"/>
      <c r="I710" s="258"/>
      <c r="J710" s="258"/>
      <c r="K710" s="258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 t="str">
        <f t="shared" si="73"/>
        <v/>
      </c>
      <c r="AN710" s="269" t="str">
        <f t="shared" si="74"/>
        <v/>
      </c>
      <c r="AO710" s="184"/>
      <c r="AP710" s="185"/>
      <c r="AQ710" s="183" t="str">
        <f t="shared" si="75"/>
        <v/>
      </c>
      <c r="AR710" s="183" t="str">
        <f t="shared" si="76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38"/>
      <c r="BR710" s="238"/>
      <c r="BS710" s="238"/>
      <c r="BT710" s="238"/>
      <c r="BU710" s="238"/>
      <c r="BV710" s="238"/>
      <c r="BW710" s="238"/>
      <c r="BX710" s="187"/>
      <c r="BY710" s="183"/>
      <c r="BZ710" s="183"/>
      <c r="CA710" s="183"/>
      <c r="CB710" s="183"/>
      <c r="CC710" s="183"/>
      <c r="CD710" s="183"/>
      <c r="CE710" s="238"/>
      <c r="CF710" s="238" t="str">
        <f t="shared" si="77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0"/>
      <c r="CX710" s="230"/>
      <c r="CY710" s="230"/>
      <c r="CZ710" s="230"/>
      <c r="DA710" s="230"/>
      <c r="DB710" s="221" t="str">
        <f>IFERROR((AM710-L710)/L710,"")</f>
        <v/>
      </c>
      <c r="DC710" s="231">
        <f t="shared" si="78"/>
        <v>0</v>
      </c>
      <c r="DD710" s="15">
        <f>SUM(BH710:BP710,AV710:BD710)</f>
        <v>0</v>
      </c>
      <c r="DE710" s="258" t="str">
        <f>IFERROR(ROUND(DD710/K710,0),"")</f>
        <v/>
      </c>
      <c r="DF710" s="258" t="str">
        <f>IFERROR(ROUND(CO710/AQ710,1),"")</f>
        <v/>
      </c>
      <c r="DG710" s="231" t="str">
        <f t="shared" si="79"/>
        <v/>
      </c>
      <c r="DH710" s="225" t="str">
        <f t="shared" si="80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38" t="e">
        <f>IF(#REF!&gt;AP710,0,1)</f>
        <v>#REF!</v>
      </c>
      <c r="DN710" s="238">
        <f>IF(AN710&lt;M710,0,1)</f>
        <v>1</v>
      </c>
      <c r="DO710" s="238">
        <f>IF(AN710&gt;N710,0,1)</f>
        <v>1</v>
      </c>
    </row>
    <row r="711" spans="3:119" ht="20.25" hidden="1" customHeight="1" x14ac:dyDescent="0.2">
      <c r="C711" s="265"/>
      <c r="G711" s="195"/>
      <c r="H711" s="258"/>
      <c r="I711" s="258"/>
      <c r="J711" s="258"/>
      <c r="K711" s="258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 t="str">
        <f t="shared" si="73"/>
        <v/>
      </c>
      <c r="AN711" s="269" t="str">
        <f t="shared" si="74"/>
        <v/>
      </c>
      <c r="AO711" s="184"/>
      <c r="AP711" s="185"/>
      <c r="AQ711" s="183" t="str">
        <f t="shared" si="75"/>
        <v/>
      </c>
      <c r="AR711" s="183" t="str">
        <f t="shared" si="76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38"/>
      <c r="BR711" s="238"/>
      <c r="BS711" s="238"/>
      <c r="BT711" s="238"/>
      <c r="BU711" s="238"/>
      <c r="BV711" s="238"/>
      <c r="BW711" s="238"/>
      <c r="BX711" s="187"/>
      <c r="BY711" s="183"/>
      <c r="BZ711" s="183"/>
      <c r="CA711" s="183"/>
      <c r="CB711" s="183"/>
      <c r="CC711" s="183"/>
      <c r="CD711" s="183"/>
      <c r="CE711" s="238"/>
      <c r="CF711" s="238" t="str">
        <f t="shared" si="77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0"/>
      <c r="CX711" s="230"/>
      <c r="CY711" s="230"/>
      <c r="CZ711" s="230"/>
      <c r="DA711" s="230"/>
      <c r="DB711" s="221" t="str">
        <f>IFERROR((AM711-L711)/L711,"")</f>
        <v/>
      </c>
      <c r="DC711" s="231">
        <f t="shared" si="78"/>
        <v>0</v>
      </c>
      <c r="DD711" s="15">
        <f>SUM(BH711:BP711,AV711:BD711)</f>
        <v>0</v>
      </c>
      <c r="DE711" s="258" t="str">
        <f>IFERROR(ROUND(DD711/K711,0),"")</f>
        <v/>
      </c>
      <c r="DF711" s="258" t="str">
        <f>IFERROR(ROUND(CO711/AQ711,1),"")</f>
        <v/>
      </c>
      <c r="DG711" s="231" t="str">
        <f t="shared" si="79"/>
        <v/>
      </c>
      <c r="DH711" s="225" t="str">
        <f t="shared" si="80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38" t="e">
        <f>IF(#REF!&gt;AP711,0,1)</f>
        <v>#REF!</v>
      </c>
      <c r="DN711" s="238">
        <f>IF(AN711&lt;M711,0,1)</f>
        <v>1</v>
      </c>
      <c r="DO711" s="238">
        <f>IF(AN711&gt;N711,0,1)</f>
        <v>1</v>
      </c>
    </row>
    <row r="712" spans="3:119" ht="20.25" hidden="1" customHeight="1" x14ac:dyDescent="0.2">
      <c r="C712" s="265"/>
      <c r="G712" s="195"/>
      <c r="H712" s="258"/>
      <c r="I712" s="258"/>
      <c r="J712" s="258"/>
      <c r="K712" s="258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 t="str">
        <f t="shared" si="73"/>
        <v/>
      </c>
      <c r="AN712" s="269" t="str">
        <f t="shared" si="74"/>
        <v/>
      </c>
      <c r="AO712" s="184"/>
      <c r="AP712" s="185"/>
      <c r="AQ712" s="183" t="str">
        <f t="shared" si="75"/>
        <v/>
      </c>
      <c r="AR712" s="183" t="str">
        <f t="shared" si="76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38"/>
      <c r="BR712" s="238"/>
      <c r="BS712" s="238"/>
      <c r="BT712" s="238"/>
      <c r="BU712" s="238"/>
      <c r="BV712" s="238"/>
      <c r="BW712" s="238"/>
      <c r="BX712" s="187"/>
      <c r="BY712" s="183"/>
      <c r="BZ712" s="183"/>
      <c r="CA712" s="183"/>
      <c r="CB712" s="183"/>
      <c r="CC712" s="183"/>
      <c r="CD712" s="183"/>
      <c r="CE712" s="238"/>
      <c r="CF712" s="238" t="str">
        <f t="shared" si="77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0"/>
      <c r="CX712" s="230"/>
      <c r="CY712" s="230"/>
      <c r="CZ712" s="230"/>
      <c r="DA712" s="230"/>
      <c r="DB712" s="221" t="str">
        <f>IFERROR((AM712-L712)/L712,"")</f>
        <v/>
      </c>
      <c r="DC712" s="231">
        <f t="shared" si="78"/>
        <v>0</v>
      </c>
      <c r="DD712" s="15">
        <f>SUM(BH712:BP712,AV712:BD712)</f>
        <v>0</v>
      </c>
      <c r="DE712" s="258" t="str">
        <f>IFERROR(ROUND(DD712/K712,0),"")</f>
        <v/>
      </c>
      <c r="DF712" s="258" t="str">
        <f>IFERROR(ROUND(CO712/AQ712,1),"")</f>
        <v/>
      </c>
      <c r="DG712" s="231" t="str">
        <f t="shared" si="79"/>
        <v/>
      </c>
      <c r="DH712" s="225" t="str">
        <f t="shared" si="80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38" t="e">
        <f>IF(#REF!&gt;AP712,0,1)</f>
        <v>#REF!</v>
      </c>
      <c r="DN712" s="238">
        <f>IF(AN712&lt;M712,0,1)</f>
        <v>1</v>
      </c>
      <c r="DO712" s="238">
        <f>IF(AN712&gt;N712,0,1)</f>
        <v>1</v>
      </c>
    </row>
    <row r="713" spans="3:119" ht="20.25" hidden="1" customHeight="1" x14ac:dyDescent="0.2">
      <c r="C713" s="265"/>
      <c r="G713" s="195"/>
      <c r="H713" s="258"/>
      <c r="I713" s="258"/>
      <c r="J713" s="258"/>
      <c r="K713" s="258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 t="str">
        <f t="shared" si="73"/>
        <v/>
      </c>
      <c r="AN713" s="269" t="str">
        <f t="shared" si="74"/>
        <v/>
      </c>
      <c r="AO713" s="184"/>
      <c r="AP713" s="185"/>
      <c r="AQ713" s="183" t="str">
        <f t="shared" si="75"/>
        <v/>
      </c>
      <c r="AR713" s="183" t="str">
        <f t="shared" si="76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38"/>
      <c r="BR713" s="238"/>
      <c r="BS713" s="238"/>
      <c r="BT713" s="238"/>
      <c r="BU713" s="238"/>
      <c r="BV713" s="238"/>
      <c r="BW713" s="238"/>
      <c r="BX713" s="187"/>
      <c r="BY713" s="183"/>
      <c r="BZ713" s="183"/>
      <c r="CA713" s="183"/>
      <c r="CB713" s="183"/>
      <c r="CC713" s="183"/>
      <c r="CD713" s="183"/>
      <c r="CE713" s="238"/>
      <c r="CF713" s="238" t="str">
        <f t="shared" si="77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0"/>
      <c r="CX713" s="230"/>
      <c r="CY713" s="230"/>
      <c r="CZ713" s="230"/>
      <c r="DA713" s="230"/>
      <c r="DB713" s="221" t="str">
        <f>IFERROR((AM713-L713)/L713,"")</f>
        <v/>
      </c>
      <c r="DC713" s="231">
        <f t="shared" si="78"/>
        <v>0</v>
      </c>
      <c r="DD713" s="15">
        <f>SUM(BH713:BP713,AV713:BD713)</f>
        <v>0</v>
      </c>
      <c r="DE713" s="258" t="str">
        <f>IFERROR(ROUND(DD713/K713,0),"")</f>
        <v/>
      </c>
      <c r="DF713" s="258" t="str">
        <f>IFERROR(ROUND(CO713/AQ713,1),"")</f>
        <v/>
      </c>
      <c r="DG713" s="231" t="str">
        <f t="shared" si="79"/>
        <v/>
      </c>
      <c r="DH713" s="225" t="str">
        <f t="shared" si="80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38" t="e">
        <f>IF(#REF!&gt;AP713,0,1)</f>
        <v>#REF!</v>
      </c>
      <c r="DN713" s="238">
        <f>IF(AN713&lt;M713,0,1)</f>
        <v>1</v>
      </c>
      <c r="DO713" s="238">
        <f>IF(AN713&gt;N713,0,1)</f>
        <v>1</v>
      </c>
    </row>
    <row r="714" spans="3:119" ht="20.25" hidden="1" customHeight="1" x14ac:dyDescent="0.2">
      <c r="C714" s="265"/>
      <c r="G714" s="195"/>
      <c r="H714" s="258"/>
      <c r="I714" s="258"/>
      <c r="J714" s="258"/>
      <c r="K714" s="258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 t="str">
        <f t="shared" si="73"/>
        <v/>
      </c>
      <c r="AN714" s="269" t="str">
        <f t="shared" si="74"/>
        <v/>
      </c>
      <c r="AO714" s="184"/>
      <c r="AP714" s="185"/>
      <c r="AQ714" s="183" t="str">
        <f t="shared" si="75"/>
        <v/>
      </c>
      <c r="AR714" s="183" t="str">
        <f t="shared" si="76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38"/>
      <c r="BR714" s="238"/>
      <c r="BS714" s="238"/>
      <c r="BT714" s="238"/>
      <c r="BU714" s="238"/>
      <c r="BV714" s="238"/>
      <c r="BW714" s="238"/>
      <c r="BX714" s="187"/>
      <c r="BY714" s="183"/>
      <c r="BZ714" s="183"/>
      <c r="CA714" s="183"/>
      <c r="CB714" s="183"/>
      <c r="CC714" s="183"/>
      <c r="CD714" s="183"/>
      <c r="CE714" s="238"/>
      <c r="CF714" s="238" t="str">
        <f t="shared" si="77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0"/>
      <c r="CX714" s="230"/>
      <c r="CY714" s="230"/>
      <c r="CZ714" s="230"/>
      <c r="DA714" s="230"/>
      <c r="DB714" s="221" t="str">
        <f>IFERROR((AM714-L714)/L714,"")</f>
        <v/>
      </c>
      <c r="DC714" s="231">
        <f t="shared" si="78"/>
        <v>0</v>
      </c>
      <c r="DD714" s="15">
        <f>SUM(BH714:BP714,AV714:BD714)</f>
        <v>0</v>
      </c>
      <c r="DE714" s="258" t="str">
        <f>IFERROR(ROUND(DD714/K714,0),"")</f>
        <v/>
      </c>
      <c r="DF714" s="258" t="str">
        <f>IFERROR(ROUND(CO714/AQ714,1),"")</f>
        <v/>
      </c>
      <c r="DG714" s="231" t="str">
        <f t="shared" si="79"/>
        <v/>
      </c>
      <c r="DH714" s="225" t="str">
        <f t="shared" si="80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38" t="e">
        <f>IF(#REF!&gt;AP714,0,1)</f>
        <v>#REF!</v>
      </c>
      <c r="DN714" s="238">
        <f>IF(AN714&lt;M714,0,1)</f>
        <v>1</v>
      </c>
      <c r="DO714" s="238">
        <f>IF(AN714&gt;N714,0,1)</f>
        <v>1</v>
      </c>
    </row>
    <row r="715" spans="3:119" ht="20.25" hidden="1" customHeight="1" x14ac:dyDescent="0.2">
      <c r="C715" s="265"/>
      <c r="G715" s="195"/>
      <c r="H715" s="258"/>
      <c r="I715" s="258"/>
      <c r="J715" s="258"/>
      <c r="K715" s="258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 t="str">
        <f t="shared" si="73"/>
        <v/>
      </c>
      <c r="AN715" s="269" t="str">
        <f t="shared" si="74"/>
        <v/>
      </c>
      <c r="AO715" s="184"/>
      <c r="AP715" s="185"/>
      <c r="AQ715" s="183" t="str">
        <f t="shared" si="75"/>
        <v/>
      </c>
      <c r="AR715" s="183" t="str">
        <f t="shared" si="76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38"/>
      <c r="BR715" s="238"/>
      <c r="BS715" s="238"/>
      <c r="BT715" s="238"/>
      <c r="BU715" s="238"/>
      <c r="BV715" s="238"/>
      <c r="BW715" s="238"/>
      <c r="BX715" s="187"/>
      <c r="BY715" s="183"/>
      <c r="BZ715" s="183"/>
      <c r="CA715" s="183"/>
      <c r="CB715" s="183"/>
      <c r="CC715" s="183"/>
      <c r="CD715" s="183"/>
      <c r="CE715" s="238"/>
      <c r="CF715" s="238" t="str">
        <f t="shared" si="77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0"/>
      <c r="CX715" s="230"/>
      <c r="CY715" s="230"/>
      <c r="CZ715" s="230"/>
      <c r="DA715" s="230"/>
      <c r="DB715" s="221" t="str">
        <f>IFERROR((AM715-L715)/L715,"")</f>
        <v/>
      </c>
      <c r="DC715" s="231">
        <f t="shared" si="78"/>
        <v>0</v>
      </c>
      <c r="DD715" s="15">
        <f>SUM(BH715:BP715,AV715:BD715)</f>
        <v>0</v>
      </c>
      <c r="DE715" s="258" t="str">
        <f>IFERROR(ROUND(DD715/K715,0),"")</f>
        <v/>
      </c>
      <c r="DF715" s="258" t="str">
        <f>IFERROR(ROUND(CO715/AQ715,1),"")</f>
        <v/>
      </c>
      <c r="DG715" s="231" t="str">
        <f t="shared" si="79"/>
        <v/>
      </c>
      <c r="DH715" s="225" t="str">
        <f t="shared" si="80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38" t="e">
        <f>IF(#REF!&gt;AP715,0,1)</f>
        <v>#REF!</v>
      </c>
      <c r="DN715" s="238">
        <f>IF(AN715&lt;M715,0,1)</f>
        <v>1</v>
      </c>
      <c r="DO715" s="238">
        <f>IF(AN715&gt;N715,0,1)</f>
        <v>1</v>
      </c>
    </row>
    <row r="716" spans="3:119" ht="20.25" hidden="1" customHeight="1" x14ac:dyDescent="0.2">
      <c r="C716" s="265"/>
      <c r="G716" s="195"/>
      <c r="H716" s="258"/>
      <c r="I716" s="258"/>
      <c r="J716" s="258"/>
      <c r="K716" s="258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 t="str">
        <f t="shared" si="73"/>
        <v/>
      </c>
      <c r="AN716" s="269" t="str">
        <f t="shared" si="74"/>
        <v/>
      </c>
      <c r="AO716" s="184"/>
      <c r="AP716" s="185"/>
      <c r="AQ716" s="183" t="str">
        <f t="shared" si="75"/>
        <v/>
      </c>
      <c r="AR716" s="183" t="str">
        <f t="shared" si="76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38"/>
      <c r="BR716" s="238"/>
      <c r="BS716" s="238"/>
      <c r="BT716" s="238"/>
      <c r="BU716" s="238"/>
      <c r="BV716" s="238"/>
      <c r="BW716" s="238"/>
      <c r="BX716" s="187"/>
      <c r="BY716" s="183"/>
      <c r="BZ716" s="183"/>
      <c r="CA716" s="183"/>
      <c r="CB716" s="183"/>
      <c r="CC716" s="183"/>
      <c r="CD716" s="183"/>
      <c r="CE716" s="238"/>
      <c r="CF716" s="238" t="str">
        <f t="shared" si="77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0"/>
      <c r="CX716" s="230"/>
      <c r="CY716" s="230"/>
      <c r="CZ716" s="230"/>
      <c r="DA716" s="230"/>
      <c r="DB716" s="221" t="str">
        <f>IFERROR((AM716-L716)/L716,"")</f>
        <v/>
      </c>
      <c r="DC716" s="231">
        <f t="shared" si="78"/>
        <v>0</v>
      </c>
      <c r="DD716" s="15">
        <f>SUM(BH716:BP716,AV716:BD716)</f>
        <v>0</v>
      </c>
      <c r="DE716" s="258" t="str">
        <f>IFERROR(ROUND(DD716/K716,0),"")</f>
        <v/>
      </c>
      <c r="DF716" s="258" t="str">
        <f>IFERROR(ROUND(CO716/AQ716,1),"")</f>
        <v/>
      </c>
      <c r="DG716" s="231" t="str">
        <f t="shared" si="79"/>
        <v/>
      </c>
      <c r="DH716" s="225" t="str">
        <f t="shared" si="80"/>
        <v/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38" t="e">
        <f>IF(#REF!&gt;AP716,0,1)</f>
        <v>#REF!</v>
      </c>
      <c r="DN716" s="238">
        <f>IF(AN716&lt;M716,0,1)</f>
        <v>1</v>
      </c>
      <c r="DO716" s="238">
        <f>IF(AN716&gt;N716,0,1)</f>
        <v>1</v>
      </c>
    </row>
    <row r="717" spans="3:119" ht="20.25" hidden="1" customHeight="1" x14ac:dyDescent="0.2">
      <c r="C717" s="265"/>
      <c r="G717" s="195"/>
      <c r="H717" s="258"/>
      <c r="I717" s="258"/>
      <c r="J717" s="258"/>
      <c r="K717" s="258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 t="str">
        <f t="shared" si="73"/>
        <v/>
      </c>
      <c r="AN717" s="269" t="str">
        <f t="shared" si="74"/>
        <v/>
      </c>
      <c r="AO717" s="184"/>
      <c r="AP717" s="185"/>
      <c r="AQ717" s="183" t="str">
        <f t="shared" si="75"/>
        <v/>
      </c>
      <c r="AR717" s="183" t="str">
        <f t="shared" si="76"/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38"/>
      <c r="BR717" s="238"/>
      <c r="BS717" s="238"/>
      <c r="BT717" s="238"/>
      <c r="BU717" s="238"/>
      <c r="BV717" s="238"/>
      <c r="BW717" s="238"/>
      <c r="BX717" s="187"/>
      <c r="BY717" s="183"/>
      <c r="BZ717" s="183"/>
      <c r="CA717" s="183"/>
      <c r="CB717" s="183"/>
      <c r="CC717" s="183"/>
      <c r="CD717" s="183"/>
      <c r="CE717" s="238"/>
      <c r="CF717" s="238" t="str">
        <f t="shared" si="77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0"/>
      <c r="CX717" s="230"/>
      <c r="CY717" s="230"/>
      <c r="CZ717" s="230"/>
      <c r="DA717" s="230"/>
      <c r="DB717" s="221" t="str">
        <f>IFERROR((AM717-L717)/L717,"")</f>
        <v/>
      </c>
      <c r="DC717" s="231">
        <f t="shared" si="78"/>
        <v>0</v>
      </c>
      <c r="DD717" s="15">
        <f>SUM(BH717:BP717,AV717:BD717)</f>
        <v>0</v>
      </c>
      <c r="DE717" s="258" t="str">
        <f>IFERROR(ROUND(DD717/K717,0),"")</f>
        <v/>
      </c>
      <c r="DF717" s="258" t="str">
        <f>IFERROR(ROUND(CO717/AQ717,1),"")</f>
        <v/>
      </c>
      <c r="DG717" s="231" t="str">
        <f t="shared" si="79"/>
        <v/>
      </c>
      <c r="DH717" s="225" t="str">
        <f t="shared" si="80"/>
        <v/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38" t="e">
        <f>IF(#REF!&gt;AP717,0,1)</f>
        <v>#REF!</v>
      </c>
      <c r="DN717" s="238">
        <f>IF(AN717&lt;M717,0,1)</f>
        <v>1</v>
      </c>
      <c r="DO717" s="238">
        <f>IF(AN717&gt;N717,0,1)</f>
        <v>1</v>
      </c>
    </row>
    <row r="718" spans="3:119" ht="20.25" hidden="1" customHeight="1" x14ac:dyDescent="0.2">
      <c r="C718" s="265"/>
      <c r="G718" s="195"/>
      <c r="H718" s="258"/>
      <c r="I718" s="258"/>
      <c r="J718" s="258"/>
      <c r="K718" s="258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 t="str">
        <f t="shared" si="73"/>
        <v/>
      </c>
      <c r="AN718" s="269" t="str">
        <f t="shared" si="74"/>
        <v/>
      </c>
      <c r="AO718" s="184"/>
      <c r="AP718" s="185"/>
      <c r="AQ718" s="183" t="str">
        <f t="shared" si="75"/>
        <v/>
      </c>
      <c r="AR718" s="183" t="str">
        <f t="shared" si="76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38"/>
      <c r="BR718" s="238"/>
      <c r="BS718" s="238"/>
      <c r="BT718" s="238"/>
      <c r="BU718" s="238"/>
      <c r="BV718" s="238"/>
      <c r="BW718" s="238"/>
      <c r="BX718" s="187"/>
      <c r="BY718" s="183"/>
      <c r="BZ718" s="183"/>
      <c r="CA718" s="183"/>
      <c r="CB718" s="183"/>
      <c r="CC718" s="183"/>
      <c r="CD718" s="183"/>
      <c r="CE718" s="238"/>
      <c r="CF718" s="238" t="str">
        <f t="shared" si="77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0"/>
      <c r="CX718" s="230"/>
      <c r="CY718" s="230"/>
      <c r="CZ718" s="230"/>
      <c r="DA718" s="230"/>
      <c r="DB718" s="221" t="str">
        <f>IFERROR((AM718-L718)/L718,"")</f>
        <v/>
      </c>
      <c r="DC718" s="231">
        <f t="shared" si="78"/>
        <v>0</v>
      </c>
      <c r="DD718" s="15">
        <f>SUM(BH718:BP718,AV718:BD718)</f>
        <v>0</v>
      </c>
      <c r="DE718" s="258" t="str">
        <f>IFERROR(ROUND(DD718/K718,0),"")</f>
        <v/>
      </c>
      <c r="DF718" s="258" t="str">
        <f>IFERROR(ROUND(CO718/AQ718,1),"")</f>
        <v/>
      </c>
      <c r="DG718" s="231" t="str">
        <f t="shared" si="79"/>
        <v/>
      </c>
      <c r="DH718" s="225" t="str">
        <f t="shared" si="80"/>
        <v/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38" t="e">
        <f>IF(#REF!&gt;AP718,0,1)</f>
        <v>#REF!</v>
      </c>
      <c r="DN718" s="238">
        <f>IF(AN718&lt;M718,0,1)</f>
        <v>1</v>
      </c>
      <c r="DO718" s="238">
        <f>IF(AN718&gt;N718,0,1)</f>
        <v>1</v>
      </c>
    </row>
    <row r="719" spans="3:119" ht="20.25" hidden="1" customHeight="1" x14ac:dyDescent="0.2">
      <c r="C719" s="265"/>
      <c r="G719" s="195"/>
      <c r="H719" s="258"/>
      <c r="I719" s="258"/>
      <c r="J719" s="258"/>
      <c r="K719" s="258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 t="str">
        <f t="shared" si="73"/>
        <v/>
      </c>
      <c r="AN719" s="269" t="str">
        <f t="shared" si="74"/>
        <v/>
      </c>
      <c r="AO719" s="184"/>
      <c r="AP719" s="185"/>
      <c r="AQ719" s="183" t="str">
        <f t="shared" si="75"/>
        <v/>
      </c>
      <c r="AR719" s="183" t="str">
        <f t="shared" si="76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38"/>
      <c r="BR719" s="238"/>
      <c r="BS719" s="238"/>
      <c r="BT719" s="238"/>
      <c r="BU719" s="238"/>
      <c r="BV719" s="238"/>
      <c r="BW719" s="238"/>
      <c r="BX719" s="187"/>
      <c r="BY719" s="183"/>
      <c r="BZ719" s="183"/>
      <c r="CA719" s="183"/>
      <c r="CB719" s="183"/>
      <c r="CC719" s="183"/>
      <c r="CD719" s="183"/>
      <c r="CE719" s="238"/>
      <c r="CF719" s="238" t="str">
        <f t="shared" si="77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0"/>
      <c r="CX719" s="230"/>
      <c r="CY719" s="230"/>
      <c r="CZ719" s="230"/>
      <c r="DA719" s="230"/>
      <c r="DB719" s="221" t="str">
        <f>IFERROR((AM719-L719)/L719,"")</f>
        <v/>
      </c>
      <c r="DC719" s="231">
        <f t="shared" si="78"/>
        <v>0</v>
      </c>
      <c r="DD719" s="15">
        <f>SUM(BH719:BP719,AV719:BD719)</f>
        <v>0</v>
      </c>
      <c r="DE719" s="258" t="str">
        <f>IFERROR(ROUND(DD719/K719,0),"")</f>
        <v/>
      </c>
      <c r="DF719" s="258" t="str">
        <f>IFERROR(ROUND(CO719/AQ719,1),"")</f>
        <v/>
      </c>
      <c r="DG719" s="231" t="str">
        <f t="shared" si="79"/>
        <v/>
      </c>
      <c r="DH719" s="225" t="str">
        <f t="shared" si="80"/>
        <v/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38" t="e">
        <f>IF(#REF!&gt;AP719,0,1)</f>
        <v>#REF!</v>
      </c>
      <c r="DN719" s="238">
        <f>IF(AN719&lt;M719,0,1)</f>
        <v>1</v>
      </c>
      <c r="DO719" s="238">
        <f>IF(AN719&gt;N719,0,1)</f>
        <v>1</v>
      </c>
    </row>
    <row r="720" spans="3:119" ht="20.25" hidden="1" customHeight="1" x14ac:dyDescent="0.2">
      <c r="C720" s="265"/>
      <c r="G720" s="195"/>
      <c r="H720" s="258"/>
      <c r="I720" s="258"/>
      <c r="J720" s="258"/>
      <c r="K720" s="258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 t="str">
        <f t="shared" si="73"/>
        <v/>
      </c>
      <c r="AN720" s="269" t="str">
        <f t="shared" si="74"/>
        <v/>
      </c>
      <c r="AO720" s="184"/>
      <c r="AP720" s="185"/>
      <c r="AQ720" s="183" t="str">
        <f t="shared" si="75"/>
        <v/>
      </c>
      <c r="AR720" s="183" t="str">
        <f t="shared" si="76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38"/>
      <c r="BR720" s="238"/>
      <c r="BS720" s="238"/>
      <c r="BT720" s="238"/>
      <c r="BU720" s="238"/>
      <c r="BV720" s="238"/>
      <c r="BW720" s="238"/>
      <c r="BX720" s="187"/>
      <c r="BY720" s="183"/>
      <c r="BZ720" s="183"/>
      <c r="CA720" s="183"/>
      <c r="CB720" s="183"/>
      <c r="CC720" s="183"/>
      <c r="CD720" s="183"/>
      <c r="CE720" s="238"/>
      <c r="CF720" s="238" t="str">
        <f t="shared" si="77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0"/>
      <c r="CX720" s="230"/>
      <c r="CY720" s="230"/>
      <c r="CZ720" s="230"/>
      <c r="DA720" s="230"/>
      <c r="DB720" s="221" t="str">
        <f>IFERROR((AM720-L720)/L720,"")</f>
        <v/>
      </c>
      <c r="DC720" s="231">
        <f t="shared" si="78"/>
        <v>0</v>
      </c>
      <c r="DD720" s="15">
        <f>SUM(BH720:BP720,AV720:BD720)</f>
        <v>0</v>
      </c>
      <c r="DE720" s="258" t="str">
        <f>IFERROR(ROUND(DD720/K720,0),"")</f>
        <v/>
      </c>
      <c r="DF720" s="258" t="str">
        <f>IFERROR(ROUND(CO720/AQ720,1),"")</f>
        <v/>
      </c>
      <c r="DG720" s="231" t="str">
        <f t="shared" si="79"/>
        <v/>
      </c>
      <c r="DH720" s="225" t="str">
        <f t="shared" si="80"/>
        <v/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38" t="e">
        <f>IF(#REF!&gt;AP720,0,1)</f>
        <v>#REF!</v>
      </c>
      <c r="DN720" s="238">
        <f>IF(AN720&lt;M720,0,1)</f>
        <v>1</v>
      </c>
      <c r="DO720" s="238">
        <f>IF(AN720&gt;N720,0,1)</f>
        <v>1</v>
      </c>
    </row>
    <row r="721" spans="3:119" ht="20.25" hidden="1" customHeight="1" x14ac:dyDescent="0.2">
      <c r="C721" s="265"/>
      <c r="G721" s="195"/>
      <c r="H721" s="258"/>
      <c r="I721" s="258"/>
      <c r="J721" s="258"/>
      <c r="K721" s="258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 t="str">
        <f t="shared" si="73"/>
        <v/>
      </c>
      <c r="AN721" s="269" t="str">
        <f t="shared" si="74"/>
        <v/>
      </c>
      <c r="AO721" s="184"/>
      <c r="AP721" s="185"/>
      <c r="AQ721" s="183" t="str">
        <f t="shared" si="75"/>
        <v/>
      </c>
      <c r="AR721" s="183" t="str">
        <f t="shared" si="76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38"/>
      <c r="BR721" s="238"/>
      <c r="BS721" s="238"/>
      <c r="BT721" s="238"/>
      <c r="BU721" s="238"/>
      <c r="BV721" s="238"/>
      <c r="BW721" s="238"/>
      <c r="BX721" s="187"/>
      <c r="BY721" s="183"/>
      <c r="BZ721" s="183"/>
      <c r="CA721" s="183"/>
      <c r="CB721" s="183"/>
      <c r="CC721" s="183"/>
      <c r="CD721" s="183"/>
      <c r="CE721" s="238"/>
      <c r="CF721" s="238" t="str">
        <f t="shared" si="77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0"/>
      <c r="CX721" s="230"/>
      <c r="CY721" s="230"/>
      <c r="CZ721" s="230"/>
      <c r="DA721" s="230"/>
      <c r="DB721" s="221" t="str">
        <f>IFERROR((AM721-L721)/L721,"")</f>
        <v/>
      </c>
      <c r="DC721" s="231">
        <f t="shared" si="78"/>
        <v>0</v>
      </c>
      <c r="DD721" s="15">
        <f>SUM(BH721:BP721,AV721:BD721)</f>
        <v>0</v>
      </c>
      <c r="DE721" s="258" t="str">
        <f>IFERROR(ROUND(DD721/K721,0),"")</f>
        <v/>
      </c>
      <c r="DF721" s="258" t="str">
        <f>IFERROR(ROUND(CO721/AQ721,1),"")</f>
        <v/>
      </c>
      <c r="DG721" s="231" t="str">
        <f t="shared" si="79"/>
        <v/>
      </c>
      <c r="DH721" s="225" t="str">
        <f t="shared" si="80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38" t="e">
        <f>IF(#REF!&gt;AP721,0,1)</f>
        <v>#REF!</v>
      </c>
      <c r="DN721" s="238">
        <f>IF(AN721&lt;M721,0,1)</f>
        <v>1</v>
      </c>
      <c r="DO721" s="238">
        <f>IF(AN721&gt;N721,0,1)</f>
        <v>1</v>
      </c>
    </row>
    <row r="722" spans="3:119" ht="20.25" hidden="1" customHeight="1" x14ac:dyDescent="0.2">
      <c r="C722" s="265"/>
      <c r="G722" s="195"/>
      <c r="H722" s="258"/>
      <c r="I722" s="258"/>
      <c r="J722" s="258"/>
      <c r="K722" s="258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 t="str">
        <f t="shared" si="73"/>
        <v/>
      </c>
      <c r="AN722" s="269" t="str">
        <f t="shared" si="74"/>
        <v/>
      </c>
      <c r="AO722" s="184"/>
      <c r="AP722" s="185"/>
      <c r="AQ722" s="183" t="str">
        <f t="shared" si="75"/>
        <v/>
      </c>
      <c r="AR722" s="183" t="str">
        <f t="shared" si="76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38"/>
      <c r="BR722" s="238"/>
      <c r="BS722" s="238"/>
      <c r="BT722" s="238"/>
      <c r="BU722" s="238"/>
      <c r="BV722" s="238"/>
      <c r="BW722" s="238"/>
      <c r="BX722" s="187"/>
      <c r="BY722" s="183"/>
      <c r="BZ722" s="183"/>
      <c r="CA722" s="183"/>
      <c r="CB722" s="183"/>
      <c r="CC722" s="183"/>
      <c r="CD722" s="183"/>
      <c r="CE722" s="238"/>
      <c r="CF722" s="238" t="str">
        <f t="shared" si="77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0"/>
      <c r="CX722" s="230"/>
      <c r="CY722" s="230"/>
      <c r="CZ722" s="230"/>
      <c r="DA722" s="230"/>
      <c r="DB722" s="221" t="str">
        <f>IFERROR((AM722-L722)/L722,"")</f>
        <v/>
      </c>
      <c r="DC722" s="231">
        <f t="shared" si="78"/>
        <v>0</v>
      </c>
      <c r="DD722" s="15">
        <f>SUM(BH722:BP722,AV722:BD722)</f>
        <v>0</v>
      </c>
      <c r="DE722" s="258" t="str">
        <f>IFERROR(ROUND(DD722/K722,0),"")</f>
        <v/>
      </c>
      <c r="DF722" s="258" t="str">
        <f>IFERROR(ROUND(CO722/AQ722,1),"")</f>
        <v/>
      </c>
      <c r="DG722" s="231" t="str">
        <f t="shared" si="79"/>
        <v/>
      </c>
      <c r="DH722" s="225" t="str">
        <f t="shared" si="80"/>
        <v/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38" t="e">
        <f>IF(#REF!&gt;AP722,0,1)</f>
        <v>#REF!</v>
      </c>
      <c r="DN722" s="238">
        <f>IF(AN722&lt;M722,0,1)</f>
        <v>1</v>
      </c>
      <c r="DO722" s="238">
        <f>IF(AN722&gt;N722,0,1)</f>
        <v>1</v>
      </c>
    </row>
    <row r="723" spans="3:119" ht="20.25" hidden="1" customHeight="1" x14ac:dyDescent="0.2">
      <c r="C723" s="265"/>
      <c r="G723" s="195"/>
      <c r="H723" s="258"/>
      <c r="I723" s="258"/>
      <c r="J723" s="258"/>
      <c r="K723" s="258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 t="str">
        <f t="shared" si="73"/>
        <v/>
      </c>
      <c r="AN723" s="269" t="str">
        <f t="shared" si="74"/>
        <v/>
      </c>
      <c r="AO723" s="184"/>
      <c r="AP723" s="185"/>
      <c r="AQ723" s="183" t="str">
        <f t="shared" si="75"/>
        <v/>
      </c>
      <c r="AR723" s="183" t="str">
        <f t="shared" si="76"/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38"/>
      <c r="BR723" s="238"/>
      <c r="BS723" s="238"/>
      <c r="BT723" s="238"/>
      <c r="BU723" s="238"/>
      <c r="BV723" s="238"/>
      <c r="BW723" s="238"/>
      <c r="BX723" s="187"/>
      <c r="BY723" s="183"/>
      <c r="BZ723" s="183"/>
      <c r="CA723" s="183"/>
      <c r="CB723" s="183"/>
      <c r="CC723" s="183"/>
      <c r="CD723" s="183"/>
      <c r="CE723" s="238"/>
      <c r="CF723" s="238" t="str">
        <f t="shared" si="77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0"/>
      <c r="CX723" s="230"/>
      <c r="CY723" s="230"/>
      <c r="CZ723" s="230"/>
      <c r="DA723" s="230"/>
      <c r="DB723" s="221" t="str">
        <f>IFERROR((AM723-L723)/L723,"")</f>
        <v/>
      </c>
      <c r="DC723" s="231">
        <f t="shared" si="78"/>
        <v>0</v>
      </c>
      <c r="DD723" s="15">
        <f>SUM(BH723:BP723,AV723:BD723)</f>
        <v>0</v>
      </c>
      <c r="DE723" s="258" t="str">
        <f>IFERROR(ROUND(DD723/K723,0),"")</f>
        <v/>
      </c>
      <c r="DF723" s="258" t="str">
        <f>IFERROR(ROUND(CO723/AQ723,1),"")</f>
        <v/>
      </c>
      <c r="DG723" s="231" t="str">
        <f t="shared" si="79"/>
        <v/>
      </c>
      <c r="DH723" s="225" t="str">
        <f t="shared" si="80"/>
        <v/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38" t="e">
        <f>IF(#REF!&gt;AP723,0,1)</f>
        <v>#REF!</v>
      </c>
      <c r="DN723" s="238">
        <f>IF(AN723&lt;M723,0,1)</f>
        <v>1</v>
      </c>
      <c r="DO723" s="238">
        <f>IF(AN723&gt;N723,0,1)</f>
        <v>1</v>
      </c>
    </row>
    <row r="724" spans="3:119" ht="20.25" hidden="1" customHeight="1" x14ac:dyDescent="0.2">
      <c r="C724" s="265"/>
      <c r="G724" s="195"/>
      <c r="H724" s="258"/>
      <c r="I724" s="258"/>
      <c r="J724" s="258"/>
      <c r="K724" s="258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 t="str">
        <f t="shared" si="73"/>
        <v/>
      </c>
      <c r="AN724" s="269" t="str">
        <f t="shared" si="74"/>
        <v/>
      </c>
      <c r="AO724" s="184"/>
      <c r="AP724" s="185"/>
      <c r="AQ724" s="183" t="str">
        <f t="shared" si="75"/>
        <v/>
      </c>
      <c r="AR724" s="183" t="str">
        <f t="shared" si="76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38"/>
      <c r="BR724" s="238"/>
      <c r="BS724" s="238"/>
      <c r="BT724" s="238"/>
      <c r="BU724" s="238"/>
      <c r="BV724" s="238"/>
      <c r="BW724" s="238"/>
      <c r="BX724" s="187"/>
      <c r="BY724" s="183"/>
      <c r="BZ724" s="183"/>
      <c r="CA724" s="183"/>
      <c r="CB724" s="183"/>
      <c r="CC724" s="183"/>
      <c r="CD724" s="183"/>
      <c r="CE724" s="238"/>
      <c r="CF724" s="238" t="str">
        <f t="shared" si="77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0"/>
      <c r="CX724" s="230"/>
      <c r="CY724" s="230"/>
      <c r="CZ724" s="230"/>
      <c r="DA724" s="230"/>
      <c r="DB724" s="221" t="str">
        <f>IFERROR((AM724-L724)/L724,"")</f>
        <v/>
      </c>
      <c r="DC724" s="231">
        <f t="shared" si="78"/>
        <v>0</v>
      </c>
      <c r="DD724" s="15">
        <f>SUM(BH724:BP724,AV724:BD724)</f>
        <v>0</v>
      </c>
      <c r="DE724" s="258" t="str">
        <f>IFERROR(ROUND(DD724/K724,0),"")</f>
        <v/>
      </c>
      <c r="DF724" s="258" t="str">
        <f>IFERROR(ROUND(CO724/AQ724,1),"")</f>
        <v/>
      </c>
      <c r="DG724" s="231" t="str">
        <f t="shared" si="79"/>
        <v/>
      </c>
      <c r="DH724" s="225" t="str">
        <f t="shared" si="80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38" t="e">
        <f>IF(#REF!&gt;AP724,0,1)</f>
        <v>#REF!</v>
      </c>
      <c r="DN724" s="238">
        <f>IF(AN724&lt;M724,0,1)</f>
        <v>1</v>
      </c>
      <c r="DO724" s="238">
        <f>IF(AN724&gt;N724,0,1)</f>
        <v>1</v>
      </c>
    </row>
    <row r="725" spans="3:119" ht="20.25" hidden="1" customHeight="1" x14ac:dyDescent="0.2">
      <c r="C725" s="265"/>
      <c r="G725" s="195"/>
      <c r="H725" s="258"/>
      <c r="I725" s="258"/>
      <c r="J725" s="258"/>
      <c r="K725" s="258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 t="str">
        <f t="shared" si="73"/>
        <v/>
      </c>
      <c r="AN725" s="269" t="str">
        <f t="shared" si="74"/>
        <v/>
      </c>
      <c r="AO725" s="184"/>
      <c r="AP725" s="185"/>
      <c r="AQ725" s="183" t="str">
        <f t="shared" si="75"/>
        <v/>
      </c>
      <c r="AR725" s="183" t="str">
        <f t="shared" si="76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38"/>
      <c r="BR725" s="238"/>
      <c r="BS725" s="238"/>
      <c r="BT725" s="238"/>
      <c r="BU725" s="238"/>
      <c r="BV725" s="238"/>
      <c r="BW725" s="238"/>
      <c r="BX725" s="187"/>
      <c r="BY725" s="183"/>
      <c r="BZ725" s="183"/>
      <c r="CA725" s="183"/>
      <c r="CB725" s="183"/>
      <c r="CC725" s="183"/>
      <c r="CD725" s="183"/>
      <c r="CE725" s="238"/>
      <c r="CF725" s="238" t="str">
        <f t="shared" si="77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0"/>
      <c r="CX725" s="230"/>
      <c r="CY725" s="230"/>
      <c r="CZ725" s="230"/>
      <c r="DA725" s="230"/>
      <c r="DB725" s="221" t="str">
        <f>IFERROR((AM725-L725)/L725,"")</f>
        <v/>
      </c>
      <c r="DC725" s="231">
        <f t="shared" si="78"/>
        <v>0</v>
      </c>
      <c r="DD725" s="15">
        <f>SUM(BH725:BP725,AV725:BD725)</f>
        <v>0</v>
      </c>
      <c r="DE725" s="258" t="str">
        <f>IFERROR(ROUND(DD725/K725,0),"")</f>
        <v/>
      </c>
      <c r="DF725" s="258" t="str">
        <f>IFERROR(ROUND(CO725/AQ725,1),"")</f>
        <v/>
      </c>
      <c r="DG725" s="231" t="str">
        <f t="shared" si="79"/>
        <v/>
      </c>
      <c r="DH725" s="225" t="str">
        <f t="shared" si="80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38" t="e">
        <f>IF(#REF!&gt;AP725,0,1)</f>
        <v>#REF!</v>
      </c>
      <c r="DN725" s="238">
        <f>IF(AN725&lt;M725,0,1)</f>
        <v>1</v>
      </c>
      <c r="DO725" s="238">
        <f>IF(AN725&gt;N725,0,1)</f>
        <v>1</v>
      </c>
    </row>
    <row r="726" spans="3:119" ht="20.25" hidden="1" customHeight="1" x14ac:dyDescent="0.2">
      <c r="C726" s="265"/>
      <c r="G726" s="195"/>
      <c r="H726" s="258"/>
      <c r="I726" s="258"/>
      <c r="J726" s="258"/>
      <c r="K726" s="258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 t="str">
        <f t="shared" si="73"/>
        <v/>
      </c>
      <c r="AN726" s="269" t="str">
        <f t="shared" si="74"/>
        <v/>
      </c>
      <c r="AO726" s="184"/>
      <c r="AP726" s="185"/>
      <c r="AQ726" s="183" t="str">
        <f t="shared" si="75"/>
        <v/>
      </c>
      <c r="AR726" s="183" t="str">
        <f t="shared" si="76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38"/>
      <c r="BR726" s="238"/>
      <c r="BS726" s="238"/>
      <c r="BT726" s="238"/>
      <c r="BU726" s="238"/>
      <c r="BV726" s="238"/>
      <c r="BW726" s="238"/>
      <c r="BX726" s="187"/>
      <c r="BY726" s="183"/>
      <c r="BZ726" s="183"/>
      <c r="CA726" s="183"/>
      <c r="CB726" s="183"/>
      <c r="CC726" s="183"/>
      <c r="CD726" s="183"/>
      <c r="CE726" s="238"/>
      <c r="CF726" s="238" t="str">
        <f t="shared" si="77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0"/>
      <c r="CX726" s="230"/>
      <c r="CY726" s="230"/>
      <c r="CZ726" s="230"/>
      <c r="DA726" s="230"/>
      <c r="DB726" s="221" t="str">
        <f>IFERROR((AM726-L726)/L726,"")</f>
        <v/>
      </c>
      <c r="DC726" s="231">
        <f t="shared" si="78"/>
        <v>0</v>
      </c>
      <c r="DD726" s="15">
        <f>SUM(BH726:BP726,AV726:BD726)</f>
        <v>0</v>
      </c>
      <c r="DE726" s="258" t="str">
        <f>IFERROR(ROUND(DD726/K726,0),"")</f>
        <v/>
      </c>
      <c r="DF726" s="258" t="str">
        <f>IFERROR(ROUND(CO726/AQ726,1),"")</f>
        <v/>
      </c>
      <c r="DG726" s="231" t="str">
        <f t="shared" si="79"/>
        <v/>
      </c>
      <c r="DH726" s="225" t="str">
        <f t="shared" si="80"/>
        <v/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38" t="e">
        <f>IF(#REF!&gt;AP726,0,1)</f>
        <v>#REF!</v>
      </c>
      <c r="DN726" s="238">
        <f>IF(AN726&lt;M726,0,1)</f>
        <v>1</v>
      </c>
      <c r="DO726" s="238">
        <f>IF(AN726&gt;N726,0,1)</f>
        <v>1</v>
      </c>
    </row>
    <row r="727" spans="3:119" ht="20.25" hidden="1" customHeight="1" x14ac:dyDescent="0.2">
      <c r="C727" s="265"/>
      <c r="G727" s="195"/>
      <c r="H727" s="258"/>
      <c r="I727" s="258"/>
      <c r="J727" s="258"/>
      <c r="K727" s="258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 t="str">
        <f t="shared" si="73"/>
        <v/>
      </c>
      <c r="AN727" s="269" t="str">
        <f t="shared" si="74"/>
        <v/>
      </c>
      <c r="AO727" s="184"/>
      <c r="AP727" s="185"/>
      <c r="AQ727" s="183" t="str">
        <f t="shared" si="75"/>
        <v/>
      </c>
      <c r="AR727" s="183" t="str">
        <f t="shared" si="76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38"/>
      <c r="BR727" s="238"/>
      <c r="BS727" s="238"/>
      <c r="BT727" s="238"/>
      <c r="BU727" s="238"/>
      <c r="BV727" s="238"/>
      <c r="BW727" s="238"/>
      <c r="BX727" s="187"/>
      <c r="BY727" s="183"/>
      <c r="BZ727" s="183"/>
      <c r="CA727" s="183"/>
      <c r="CB727" s="183"/>
      <c r="CC727" s="183"/>
      <c r="CD727" s="183"/>
      <c r="CE727" s="238"/>
      <c r="CF727" s="238" t="str">
        <f t="shared" si="77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0"/>
      <c r="CX727" s="230"/>
      <c r="CY727" s="230"/>
      <c r="CZ727" s="230"/>
      <c r="DA727" s="230"/>
      <c r="DB727" s="221" t="str">
        <f>IFERROR((AM727-L727)/L727,"")</f>
        <v/>
      </c>
      <c r="DC727" s="231">
        <f t="shared" si="78"/>
        <v>0</v>
      </c>
      <c r="DD727" s="15">
        <f>SUM(BH727:BP727,AV727:BD727)</f>
        <v>0</v>
      </c>
      <c r="DE727" s="258" t="str">
        <f>IFERROR(ROUND(DD727/K727,0),"")</f>
        <v/>
      </c>
      <c r="DF727" s="258" t="str">
        <f>IFERROR(ROUND(CO727/AQ727,1),"")</f>
        <v/>
      </c>
      <c r="DG727" s="231" t="str">
        <f t="shared" si="79"/>
        <v/>
      </c>
      <c r="DH727" s="225" t="str">
        <f t="shared" si="80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38" t="e">
        <f>IF(#REF!&gt;AP727,0,1)</f>
        <v>#REF!</v>
      </c>
      <c r="DN727" s="238">
        <f>IF(AN727&lt;M727,0,1)</f>
        <v>1</v>
      </c>
      <c r="DO727" s="238">
        <f>IF(AN727&gt;N727,0,1)</f>
        <v>1</v>
      </c>
    </row>
    <row r="728" spans="3:119" ht="20.25" hidden="1" customHeight="1" x14ac:dyDescent="0.2">
      <c r="C728" s="265"/>
      <c r="G728" s="195"/>
      <c r="H728" s="258"/>
      <c r="I728" s="258"/>
      <c r="J728" s="258"/>
      <c r="K728" s="258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 t="str">
        <f t="shared" si="73"/>
        <v/>
      </c>
      <c r="AN728" s="269" t="str">
        <f t="shared" si="74"/>
        <v/>
      </c>
      <c r="AO728" s="184"/>
      <c r="AP728" s="185"/>
      <c r="AQ728" s="183" t="str">
        <f t="shared" si="75"/>
        <v/>
      </c>
      <c r="AR728" s="183" t="str">
        <f t="shared" si="76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38"/>
      <c r="BR728" s="238"/>
      <c r="BS728" s="238"/>
      <c r="BT728" s="238"/>
      <c r="BU728" s="238"/>
      <c r="BV728" s="238"/>
      <c r="BW728" s="238"/>
      <c r="BX728" s="187"/>
      <c r="BY728" s="183"/>
      <c r="BZ728" s="183"/>
      <c r="CA728" s="183"/>
      <c r="CB728" s="183"/>
      <c r="CC728" s="183"/>
      <c r="CD728" s="183"/>
      <c r="CE728" s="238"/>
      <c r="CF728" s="238" t="str">
        <f t="shared" si="77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0"/>
      <c r="CX728" s="230"/>
      <c r="CY728" s="230"/>
      <c r="CZ728" s="230"/>
      <c r="DA728" s="230"/>
      <c r="DB728" s="221" t="str">
        <f>IFERROR((AM728-L728)/L728,"")</f>
        <v/>
      </c>
      <c r="DC728" s="231">
        <f t="shared" si="78"/>
        <v>0</v>
      </c>
      <c r="DD728" s="15">
        <f>SUM(BH728:BP728,AV728:BD728)</f>
        <v>0</v>
      </c>
      <c r="DE728" s="258" t="str">
        <f>IFERROR(ROUND(DD728/K728,0),"")</f>
        <v/>
      </c>
      <c r="DF728" s="258" t="str">
        <f>IFERROR(ROUND(CO728/AQ728,1),"")</f>
        <v/>
      </c>
      <c r="DG728" s="231" t="str">
        <f t="shared" si="79"/>
        <v/>
      </c>
      <c r="DH728" s="225" t="str">
        <f t="shared" si="80"/>
        <v/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38" t="e">
        <f>IF(#REF!&gt;AP728,0,1)</f>
        <v>#REF!</v>
      </c>
      <c r="DN728" s="238">
        <f>IF(AN728&lt;M728,0,1)</f>
        <v>1</v>
      </c>
      <c r="DO728" s="238">
        <f>IF(AN728&gt;N728,0,1)</f>
        <v>1</v>
      </c>
    </row>
    <row r="729" spans="3:119" ht="20.25" hidden="1" customHeight="1" x14ac:dyDescent="0.2">
      <c r="C729" s="265"/>
      <c r="G729" s="195"/>
      <c r="H729" s="258"/>
      <c r="I729" s="258"/>
      <c r="J729" s="258"/>
      <c r="K729" s="258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 t="str">
        <f t="shared" si="73"/>
        <v/>
      </c>
      <c r="AN729" s="269" t="str">
        <f t="shared" si="74"/>
        <v/>
      </c>
      <c r="AO729" s="184"/>
      <c r="AP729" s="185"/>
      <c r="AQ729" s="183" t="str">
        <f t="shared" si="75"/>
        <v/>
      </c>
      <c r="AR729" s="183" t="str">
        <f t="shared" si="76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38"/>
      <c r="BR729" s="238"/>
      <c r="BS729" s="238"/>
      <c r="BT729" s="238"/>
      <c r="BU729" s="238"/>
      <c r="BV729" s="238"/>
      <c r="BW729" s="238"/>
      <c r="BX729" s="187"/>
      <c r="BY729" s="183"/>
      <c r="BZ729" s="183"/>
      <c r="CA729" s="183"/>
      <c r="CB729" s="183"/>
      <c r="CC729" s="183"/>
      <c r="CD729" s="183"/>
      <c r="CE729" s="238"/>
      <c r="CF729" s="238" t="str">
        <f t="shared" si="77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0"/>
      <c r="CX729" s="230"/>
      <c r="CY729" s="230"/>
      <c r="CZ729" s="230"/>
      <c r="DA729" s="230"/>
      <c r="DB729" s="221" t="str">
        <f>IFERROR((AM729-L729)/L729,"")</f>
        <v/>
      </c>
      <c r="DC729" s="231">
        <f t="shared" si="78"/>
        <v>0</v>
      </c>
      <c r="DD729" s="15">
        <f>SUM(BH729:BP729,AV729:BD729)</f>
        <v>0</v>
      </c>
      <c r="DE729" s="258" t="str">
        <f>IFERROR(ROUND(DD729/K729,0),"")</f>
        <v/>
      </c>
      <c r="DF729" s="258" t="str">
        <f>IFERROR(ROUND(CO729/AQ729,1),"")</f>
        <v/>
      </c>
      <c r="DG729" s="231" t="str">
        <f t="shared" si="79"/>
        <v/>
      </c>
      <c r="DH729" s="225" t="str">
        <f t="shared" si="80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38" t="e">
        <f>IF(#REF!&gt;AP729,0,1)</f>
        <v>#REF!</v>
      </c>
      <c r="DN729" s="238">
        <f>IF(AN729&lt;M729,0,1)</f>
        <v>1</v>
      </c>
      <c r="DO729" s="238">
        <f>IF(AN729&gt;N729,0,1)</f>
        <v>1</v>
      </c>
    </row>
    <row r="730" spans="3:119" ht="20.25" hidden="1" customHeight="1" x14ac:dyDescent="0.2">
      <c r="C730" s="265"/>
      <c r="G730" s="195"/>
      <c r="H730" s="258"/>
      <c r="I730" s="258"/>
      <c r="J730" s="258"/>
      <c r="K730" s="258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 t="str">
        <f t="shared" si="73"/>
        <v/>
      </c>
      <c r="AN730" s="269" t="str">
        <f t="shared" si="74"/>
        <v/>
      </c>
      <c r="AO730" s="184"/>
      <c r="AP730" s="185"/>
      <c r="AQ730" s="183" t="str">
        <f t="shared" si="75"/>
        <v/>
      </c>
      <c r="AR730" s="183" t="str">
        <f t="shared" si="76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38"/>
      <c r="BR730" s="238"/>
      <c r="BS730" s="238"/>
      <c r="BT730" s="238"/>
      <c r="BU730" s="238"/>
      <c r="BV730" s="238"/>
      <c r="BW730" s="238"/>
      <c r="BX730" s="187"/>
      <c r="BY730" s="183"/>
      <c r="BZ730" s="183"/>
      <c r="CA730" s="183"/>
      <c r="CB730" s="183"/>
      <c r="CC730" s="183"/>
      <c r="CD730" s="183"/>
      <c r="CE730" s="238"/>
      <c r="CF730" s="238" t="str">
        <f t="shared" si="77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0"/>
      <c r="CX730" s="230"/>
      <c r="CY730" s="230"/>
      <c r="CZ730" s="230"/>
      <c r="DA730" s="230"/>
      <c r="DB730" s="221" t="str">
        <f>IFERROR((AM730-L730)/L730,"")</f>
        <v/>
      </c>
      <c r="DC730" s="231">
        <f t="shared" si="78"/>
        <v>0</v>
      </c>
      <c r="DD730" s="15">
        <f>SUM(BH730:BP730,AV730:BD730)</f>
        <v>0</v>
      </c>
      <c r="DE730" s="258" t="str">
        <f>IFERROR(ROUND(DD730/K730,0),"")</f>
        <v/>
      </c>
      <c r="DF730" s="258" t="str">
        <f>IFERROR(ROUND(CO730/AQ730,1),"")</f>
        <v/>
      </c>
      <c r="DG730" s="231" t="str">
        <f t="shared" si="79"/>
        <v/>
      </c>
      <c r="DH730" s="225" t="str">
        <f t="shared" si="80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38" t="e">
        <f>IF(#REF!&gt;AP730,0,1)</f>
        <v>#REF!</v>
      </c>
      <c r="DN730" s="238">
        <f>IF(AN730&lt;M730,0,1)</f>
        <v>1</v>
      </c>
      <c r="DO730" s="238">
        <f>IF(AN730&gt;N730,0,1)</f>
        <v>1</v>
      </c>
    </row>
    <row r="731" spans="3:119" ht="20.25" hidden="1" customHeight="1" x14ac:dyDescent="0.2">
      <c r="C731" s="265"/>
      <c r="G731" s="195"/>
      <c r="H731" s="258"/>
      <c r="I731" s="258"/>
      <c r="J731" s="258"/>
      <c r="K731" s="258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 t="str">
        <f t="shared" si="73"/>
        <v/>
      </c>
      <c r="AN731" s="269" t="str">
        <f t="shared" si="74"/>
        <v/>
      </c>
      <c r="AO731" s="184"/>
      <c r="AP731" s="185"/>
      <c r="AQ731" s="183" t="str">
        <f t="shared" si="75"/>
        <v/>
      </c>
      <c r="AR731" s="183" t="str">
        <f t="shared" si="76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38"/>
      <c r="BR731" s="238"/>
      <c r="BS731" s="238"/>
      <c r="BT731" s="238"/>
      <c r="BU731" s="238"/>
      <c r="BV731" s="238"/>
      <c r="BW731" s="238"/>
      <c r="BX731" s="187"/>
      <c r="BY731" s="183"/>
      <c r="BZ731" s="183"/>
      <c r="CA731" s="183"/>
      <c r="CB731" s="183"/>
      <c r="CC731" s="183"/>
      <c r="CD731" s="183"/>
      <c r="CE731" s="238"/>
      <c r="CF731" s="238" t="str">
        <f t="shared" si="77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0"/>
      <c r="CX731" s="230"/>
      <c r="CY731" s="230"/>
      <c r="CZ731" s="230"/>
      <c r="DA731" s="230"/>
      <c r="DB731" s="221" t="str">
        <f>IFERROR((AM731-L731)/L731,"")</f>
        <v/>
      </c>
      <c r="DC731" s="231">
        <f t="shared" si="78"/>
        <v>0</v>
      </c>
      <c r="DD731" s="15">
        <f>SUM(BH731:BP731,AV731:BD731)</f>
        <v>0</v>
      </c>
      <c r="DE731" s="258" t="str">
        <f>IFERROR(ROUND(DD731/K731,0),"")</f>
        <v/>
      </c>
      <c r="DF731" s="258" t="str">
        <f>IFERROR(ROUND(CO731/AQ731,1),"")</f>
        <v/>
      </c>
      <c r="DG731" s="231" t="str">
        <f t="shared" si="79"/>
        <v/>
      </c>
      <c r="DH731" s="225" t="str">
        <f t="shared" si="80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38" t="e">
        <f>IF(#REF!&gt;AP731,0,1)</f>
        <v>#REF!</v>
      </c>
      <c r="DN731" s="238">
        <f>IF(AN731&lt;M731,0,1)</f>
        <v>1</v>
      </c>
      <c r="DO731" s="238">
        <f>IF(AN731&gt;N731,0,1)</f>
        <v>1</v>
      </c>
    </row>
    <row r="732" spans="3:119" ht="20.25" hidden="1" customHeight="1" x14ac:dyDescent="0.2">
      <c r="C732" s="265"/>
      <c r="G732" s="195"/>
      <c r="H732" s="258"/>
      <c r="I732" s="258"/>
      <c r="J732" s="258"/>
      <c r="K732" s="258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 t="str">
        <f t="shared" si="73"/>
        <v/>
      </c>
      <c r="AN732" s="269" t="str">
        <f t="shared" si="74"/>
        <v/>
      </c>
      <c r="AO732" s="184"/>
      <c r="AP732" s="185"/>
      <c r="AQ732" s="183" t="str">
        <f t="shared" si="75"/>
        <v/>
      </c>
      <c r="AR732" s="183" t="str">
        <f t="shared" si="76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38"/>
      <c r="BR732" s="238"/>
      <c r="BS732" s="238"/>
      <c r="BT732" s="238"/>
      <c r="BU732" s="238"/>
      <c r="BV732" s="238"/>
      <c r="BW732" s="238"/>
      <c r="BX732" s="187"/>
      <c r="BY732" s="183"/>
      <c r="BZ732" s="183"/>
      <c r="CA732" s="183"/>
      <c r="CB732" s="183"/>
      <c r="CC732" s="183"/>
      <c r="CD732" s="183"/>
      <c r="CE732" s="238"/>
      <c r="CF732" s="238" t="str">
        <f t="shared" si="77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0"/>
      <c r="CX732" s="230"/>
      <c r="CY732" s="230"/>
      <c r="CZ732" s="230"/>
      <c r="DA732" s="230"/>
      <c r="DB732" s="221" t="str">
        <f>IFERROR((AM732-L732)/L732,"")</f>
        <v/>
      </c>
      <c r="DC732" s="231">
        <f t="shared" si="78"/>
        <v>0</v>
      </c>
      <c r="DD732" s="15">
        <f>SUM(BH732:BP732,AV732:BD732)</f>
        <v>0</v>
      </c>
      <c r="DE732" s="258" t="str">
        <f>IFERROR(ROUND(DD732/K732,0),"")</f>
        <v/>
      </c>
      <c r="DF732" s="258" t="str">
        <f>IFERROR(ROUND(CO732/AQ732,1),"")</f>
        <v/>
      </c>
      <c r="DG732" s="231" t="str">
        <f t="shared" si="79"/>
        <v/>
      </c>
      <c r="DH732" s="225" t="str">
        <f t="shared" si="80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38" t="e">
        <f>IF(#REF!&gt;AP732,0,1)</f>
        <v>#REF!</v>
      </c>
      <c r="DN732" s="238">
        <f>IF(AN732&lt;M732,0,1)</f>
        <v>1</v>
      </c>
      <c r="DO732" s="238">
        <f>IF(AN732&gt;N732,0,1)</f>
        <v>1</v>
      </c>
    </row>
    <row r="733" spans="3:119" ht="20.25" hidden="1" customHeight="1" x14ac:dyDescent="0.2">
      <c r="C733" s="265"/>
      <c r="G733" s="195"/>
      <c r="H733" s="258"/>
      <c r="I733" s="258"/>
      <c r="J733" s="258"/>
      <c r="K733" s="258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 t="str">
        <f t="shared" si="73"/>
        <v/>
      </c>
      <c r="AN733" s="269" t="str">
        <f t="shared" si="74"/>
        <v/>
      </c>
      <c r="AO733" s="184"/>
      <c r="AP733" s="185"/>
      <c r="AQ733" s="183" t="str">
        <f t="shared" si="75"/>
        <v/>
      </c>
      <c r="AR733" s="183" t="str">
        <f t="shared" si="76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38"/>
      <c r="BR733" s="238"/>
      <c r="BS733" s="238"/>
      <c r="BT733" s="238"/>
      <c r="BU733" s="238"/>
      <c r="BV733" s="238"/>
      <c r="BW733" s="238"/>
      <c r="BX733" s="187"/>
      <c r="BY733" s="183"/>
      <c r="BZ733" s="183"/>
      <c r="CA733" s="183"/>
      <c r="CB733" s="183"/>
      <c r="CC733" s="183"/>
      <c r="CD733" s="183"/>
      <c r="CE733" s="238"/>
      <c r="CF733" s="238" t="str">
        <f t="shared" si="77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0"/>
      <c r="CX733" s="230"/>
      <c r="CY733" s="230"/>
      <c r="CZ733" s="230"/>
      <c r="DA733" s="230"/>
      <c r="DB733" s="221" t="str">
        <f>IFERROR((AM733-L733)/L733,"")</f>
        <v/>
      </c>
      <c r="DC733" s="231">
        <f t="shared" si="78"/>
        <v>0</v>
      </c>
      <c r="DD733" s="15">
        <f>SUM(BH733:BP733,AV733:BD733)</f>
        <v>0</v>
      </c>
      <c r="DE733" s="258" t="str">
        <f>IFERROR(ROUND(DD733/K733,0),"")</f>
        <v/>
      </c>
      <c r="DF733" s="258" t="str">
        <f>IFERROR(ROUND(CO733/AQ733,1),"")</f>
        <v/>
      </c>
      <c r="DG733" s="231" t="str">
        <f t="shared" si="79"/>
        <v/>
      </c>
      <c r="DH733" s="225" t="str">
        <f t="shared" si="80"/>
        <v/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38" t="e">
        <f>IF(#REF!&gt;AP733,0,1)</f>
        <v>#REF!</v>
      </c>
      <c r="DN733" s="238">
        <f>IF(AN733&lt;M733,0,1)</f>
        <v>1</v>
      </c>
      <c r="DO733" s="238">
        <f>IF(AN733&gt;N733,0,1)</f>
        <v>1</v>
      </c>
    </row>
    <row r="734" spans="3:119" ht="20.25" hidden="1" customHeight="1" x14ac:dyDescent="0.2">
      <c r="C734" s="265"/>
      <c r="G734" s="195"/>
      <c r="H734" s="258"/>
      <c r="I734" s="258"/>
      <c r="J734" s="258"/>
      <c r="K734" s="258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 t="str">
        <f t="shared" si="73"/>
        <v/>
      </c>
      <c r="AN734" s="269" t="str">
        <f t="shared" si="74"/>
        <v/>
      </c>
      <c r="AO734" s="184"/>
      <c r="AP734" s="185"/>
      <c r="AQ734" s="183" t="str">
        <f t="shared" si="75"/>
        <v/>
      </c>
      <c r="AR734" s="183" t="str">
        <f t="shared" si="76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38"/>
      <c r="BR734" s="238"/>
      <c r="BS734" s="238"/>
      <c r="BT734" s="238"/>
      <c r="BU734" s="238"/>
      <c r="BV734" s="238"/>
      <c r="BW734" s="238"/>
      <c r="BX734" s="187"/>
      <c r="BY734" s="183"/>
      <c r="BZ734" s="183"/>
      <c r="CA734" s="183"/>
      <c r="CB734" s="183"/>
      <c r="CC734" s="183"/>
      <c r="CD734" s="183"/>
      <c r="CE734" s="238"/>
      <c r="CF734" s="238" t="str">
        <f t="shared" si="77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0"/>
      <c r="CX734" s="230"/>
      <c r="CY734" s="230"/>
      <c r="CZ734" s="230"/>
      <c r="DA734" s="230"/>
      <c r="DB734" s="221" t="str">
        <f>IFERROR((AM734-L734)/L734,"")</f>
        <v/>
      </c>
      <c r="DC734" s="231">
        <f t="shared" si="78"/>
        <v>0</v>
      </c>
      <c r="DD734" s="15">
        <f>SUM(BH734:BP734,AV734:BD734)</f>
        <v>0</v>
      </c>
      <c r="DE734" s="258" t="str">
        <f>IFERROR(ROUND(DD734/K734,0),"")</f>
        <v/>
      </c>
      <c r="DF734" s="258" t="str">
        <f>IFERROR(ROUND(CO734/AQ734,1),"")</f>
        <v/>
      </c>
      <c r="DG734" s="231" t="str">
        <f t="shared" si="79"/>
        <v/>
      </c>
      <c r="DH734" s="225" t="str">
        <f t="shared" si="80"/>
        <v/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38" t="e">
        <f>IF(#REF!&gt;AP734,0,1)</f>
        <v>#REF!</v>
      </c>
      <c r="DN734" s="238">
        <f>IF(AN734&lt;M734,0,1)</f>
        <v>1</v>
      </c>
      <c r="DO734" s="238">
        <f>IF(AN734&gt;N734,0,1)</f>
        <v>1</v>
      </c>
    </row>
    <row r="735" spans="3:119" ht="20.25" hidden="1" customHeight="1" x14ac:dyDescent="0.2">
      <c r="C735" s="265"/>
      <c r="G735" s="195"/>
      <c r="H735" s="258"/>
      <c r="I735" s="258"/>
      <c r="J735" s="258"/>
      <c r="K735" s="258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 t="str">
        <f t="shared" si="73"/>
        <v/>
      </c>
      <c r="AN735" s="269" t="str">
        <f t="shared" si="74"/>
        <v/>
      </c>
      <c r="AO735" s="184"/>
      <c r="AP735" s="185"/>
      <c r="AQ735" s="183" t="str">
        <f t="shared" si="75"/>
        <v/>
      </c>
      <c r="AR735" s="183" t="str">
        <f t="shared" si="76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38"/>
      <c r="BR735" s="238"/>
      <c r="BS735" s="238"/>
      <c r="BT735" s="238"/>
      <c r="BU735" s="238"/>
      <c r="BV735" s="238"/>
      <c r="BW735" s="238"/>
      <c r="BX735" s="187"/>
      <c r="BY735" s="183"/>
      <c r="BZ735" s="183"/>
      <c r="CA735" s="183"/>
      <c r="CB735" s="183"/>
      <c r="CC735" s="183"/>
      <c r="CD735" s="183"/>
      <c r="CE735" s="238"/>
      <c r="CF735" s="238" t="str">
        <f t="shared" si="77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0"/>
      <c r="CX735" s="230"/>
      <c r="CY735" s="230"/>
      <c r="CZ735" s="230"/>
      <c r="DA735" s="230"/>
      <c r="DB735" s="221" t="str">
        <f>IFERROR((AM735-L735)/L735,"")</f>
        <v/>
      </c>
      <c r="DC735" s="231">
        <f t="shared" si="78"/>
        <v>0</v>
      </c>
      <c r="DD735" s="15">
        <f>SUM(BH735:BP735,AV735:BD735)</f>
        <v>0</v>
      </c>
      <c r="DE735" s="258" t="str">
        <f>IFERROR(ROUND(DD735/K735,0),"")</f>
        <v/>
      </c>
      <c r="DF735" s="258" t="str">
        <f>IFERROR(ROUND(CO735/AQ735,1),"")</f>
        <v/>
      </c>
      <c r="DG735" s="231" t="str">
        <f t="shared" si="79"/>
        <v/>
      </c>
      <c r="DH735" s="225" t="str">
        <f t="shared" si="80"/>
        <v/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38" t="e">
        <f>IF(#REF!&gt;AP735,0,1)</f>
        <v>#REF!</v>
      </c>
      <c r="DN735" s="238">
        <f>IF(AN735&lt;M735,0,1)</f>
        <v>1</v>
      </c>
      <c r="DO735" s="238">
        <f>IF(AN735&gt;N735,0,1)</f>
        <v>1</v>
      </c>
    </row>
    <row r="736" spans="3:119" ht="20.25" hidden="1" customHeight="1" x14ac:dyDescent="0.2">
      <c r="C736" s="265"/>
      <c r="G736" s="195"/>
      <c r="H736" s="258"/>
      <c r="I736" s="258"/>
      <c r="J736" s="258"/>
      <c r="K736" s="258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 t="str">
        <f t="shared" si="73"/>
        <v/>
      </c>
      <c r="AN736" s="269" t="str">
        <f t="shared" si="74"/>
        <v/>
      </c>
      <c r="AO736" s="184"/>
      <c r="AP736" s="185"/>
      <c r="AQ736" s="183" t="str">
        <f t="shared" si="75"/>
        <v/>
      </c>
      <c r="AR736" s="183" t="str">
        <f t="shared" si="76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38"/>
      <c r="BR736" s="238"/>
      <c r="BS736" s="238"/>
      <c r="BT736" s="238"/>
      <c r="BU736" s="238"/>
      <c r="BV736" s="238"/>
      <c r="BW736" s="238"/>
      <c r="BX736" s="187"/>
      <c r="BY736" s="183"/>
      <c r="BZ736" s="183"/>
      <c r="CA736" s="183"/>
      <c r="CB736" s="183"/>
      <c r="CC736" s="183"/>
      <c r="CD736" s="183"/>
      <c r="CE736" s="238"/>
      <c r="CF736" s="238" t="str">
        <f t="shared" si="77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0"/>
      <c r="CX736" s="230"/>
      <c r="CY736" s="230"/>
      <c r="CZ736" s="230"/>
      <c r="DA736" s="230"/>
      <c r="DB736" s="221" t="str">
        <f>IFERROR((AM736-L736)/L736,"")</f>
        <v/>
      </c>
      <c r="DC736" s="231">
        <f t="shared" si="78"/>
        <v>0</v>
      </c>
      <c r="DD736" s="15">
        <f>SUM(BH736:BP736,AV736:BD736)</f>
        <v>0</v>
      </c>
      <c r="DE736" s="258" t="str">
        <f>IFERROR(ROUND(DD736/K736,0),"")</f>
        <v/>
      </c>
      <c r="DF736" s="258" t="str">
        <f>IFERROR(ROUND(CO736/AQ736,1),"")</f>
        <v/>
      </c>
      <c r="DG736" s="231" t="str">
        <f t="shared" si="79"/>
        <v/>
      </c>
      <c r="DH736" s="225" t="str">
        <f t="shared" si="80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38" t="e">
        <f>IF(#REF!&gt;AP736,0,1)</f>
        <v>#REF!</v>
      </c>
      <c r="DN736" s="238">
        <f>IF(AN736&lt;M736,0,1)</f>
        <v>1</v>
      </c>
      <c r="DO736" s="238">
        <f>IF(AN736&gt;N736,0,1)</f>
        <v>1</v>
      </c>
    </row>
    <row r="737" spans="3:119" ht="20.25" hidden="1" customHeight="1" x14ac:dyDescent="0.2">
      <c r="C737" s="265"/>
      <c r="G737" s="195"/>
      <c r="H737" s="258"/>
      <c r="I737" s="258"/>
      <c r="J737" s="258"/>
      <c r="K737" s="258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 t="str">
        <f t="shared" si="73"/>
        <v/>
      </c>
      <c r="AN737" s="269" t="str">
        <f t="shared" si="74"/>
        <v/>
      </c>
      <c r="AO737" s="184"/>
      <c r="AP737" s="185"/>
      <c r="AQ737" s="183" t="str">
        <f t="shared" si="75"/>
        <v/>
      </c>
      <c r="AR737" s="183" t="str">
        <f t="shared" si="76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38"/>
      <c r="BR737" s="238"/>
      <c r="BS737" s="238"/>
      <c r="BT737" s="238"/>
      <c r="BU737" s="238"/>
      <c r="BV737" s="238"/>
      <c r="BW737" s="238"/>
      <c r="BX737" s="187"/>
      <c r="BY737" s="183"/>
      <c r="BZ737" s="183"/>
      <c r="CA737" s="183"/>
      <c r="CB737" s="183"/>
      <c r="CC737" s="183"/>
      <c r="CD737" s="183"/>
      <c r="CE737" s="238"/>
      <c r="CF737" s="238" t="str">
        <f t="shared" si="77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0"/>
      <c r="CX737" s="230"/>
      <c r="CY737" s="230"/>
      <c r="CZ737" s="230"/>
      <c r="DA737" s="230"/>
      <c r="DB737" s="221" t="str">
        <f>IFERROR((AM737-L737)/L737,"")</f>
        <v/>
      </c>
      <c r="DC737" s="231">
        <f t="shared" si="78"/>
        <v>0</v>
      </c>
      <c r="DD737" s="15">
        <f>SUM(BH737:BP737,AV737:BD737)</f>
        <v>0</v>
      </c>
      <c r="DE737" s="258" t="str">
        <f>IFERROR(ROUND(DD737/K737,0),"")</f>
        <v/>
      </c>
      <c r="DF737" s="258" t="str">
        <f>IFERROR(ROUND(CO737/AQ737,1),"")</f>
        <v/>
      </c>
      <c r="DG737" s="231" t="str">
        <f t="shared" si="79"/>
        <v/>
      </c>
      <c r="DH737" s="225" t="str">
        <f t="shared" si="80"/>
        <v/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38" t="e">
        <f>IF(#REF!&gt;AP737,0,1)</f>
        <v>#REF!</v>
      </c>
      <c r="DN737" s="238">
        <f>IF(AN737&lt;M737,0,1)</f>
        <v>1</v>
      </c>
      <c r="DO737" s="238">
        <f>IF(AN737&gt;N737,0,1)</f>
        <v>1</v>
      </c>
    </row>
    <row r="738" spans="3:119" ht="20.25" hidden="1" customHeight="1" x14ac:dyDescent="0.2">
      <c r="C738" s="265"/>
      <c r="G738" s="195"/>
      <c r="H738" s="258"/>
      <c r="I738" s="258"/>
      <c r="J738" s="258"/>
      <c r="K738" s="258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 t="str">
        <f t="shared" si="73"/>
        <v/>
      </c>
      <c r="AN738" s="269" t="str">
        <f t="shared" si="74"/>
        <v/>
      </c>
      <c r="AO738" s="184"/>
      <c r="AP738" s="185"/>
      <c r="AQ738" s="183" t="str">
        <f t="shared" si="75"/>
        <v/>
      </c>
      <c r="AR738" s="183" t="str">
        <f t="shared" si="76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38"/>
      <c r="BR738" s="238"/>
      <c r="BS738" s="238"/>
      <c r="BT738" s="238"/>
      <c r="BU738" s="238"/>
      <c r="BV738" s="238"/>
      <c r="BW738" s="238"/>
      <c r="BX738" s="187"/>
      <c r="BY738" s="183"/>
      <c r="BZ738" s="183"/>
      <c r="CA738" s="183"/>
      <c r="CB738" s="183"/>
      <c r="CC738" s="183"/>
      <c r="CD738" s="183"/>
      <c r="CE738" s="238"/>
      <c r="CF738" s="238" t="str">
        <f t="shared" si="77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0"/>
      <c r="CX738" s="230"/>
      <c r="CY738" s="230"/>
      <c r="CZ738" s="230"/>
      <c r="DA738" s="230"/>
      <c r="DB738" s="221" t="str">
        <f>IFERROR((AM738-L738)/L738,"")</f>
        <v/>
      </c>
      <c r="DC738" s="231">
        <f t="shared" si="78"/>
        <v>0</v>
      </c>
      <c r="DD738" s="15">
        <f>SUM(BH738:BP738,AV738:BD738)</f>
        <v>0</v>
      </c>
      <c r="DE738" s="258" t="str">
        <f>IFERROR(ROUND(DD738/K738,0),"")</f>
        <v/>
      </c>
      <c r="DF738" s="258" t="str">
        <f>IFERROR(ROUND(CO738/AQ738,1),"")</f>
        <v/>
      </c>
      <c r="DG738" s="231" t="str">
        <f t="shared" si="79"/>
        <v/>
      </c>
      <c r="DH738" s="225" t="str">
        <f t="shared" si="80"/>
        <v/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38" t="e">
        <f>IF(#REF!&gt;AP738,0,1)</f>
        <v>#REF!</v>
      </c>
      <c r="DN738" s="238">
        <f>IF(AN738&lt;M738,0,1)</f>
        <v>1</v>
      </c>
      <c r="DO738" s="238">
        <f>IF(AN738&gt;N738,0,1)</f>
        <v>1</v>
      </c>
    </row>
    <row r="739" spans="3:119" ht="20.25" hidden="1" customHeight="1" x14ac:dyDescent="0.2">
      <c r="C739" s="265"/>
      <c r="G739" s="195"/>
      <c r="H739" s="258"/>
      <c r="I739" s="258"/>
      <c r="J739" s="258"/>
      <c r="K739" s="258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 t="str">
        <f t="shared" si="73"/>
        <v/>
      </c>
      <c r="AN739" s="269" t="str">
        <f t="shared" si="74"/>
        <v/>
      </c>
      <c r="AO739" s="184"/>
      <c r="AP739" s="185"/>
      <c r="AQ739" s="183" t="str">
        <f t="shared" si="75"/>
        <v/>
      </c>
      <c r="AR739" s="183" t="str">
        <f t="shared" si="76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38"/>
      <c r="BR739" s="238"/>
      <c r="BS739" s="238"/>
      <c r="BT739" s="238"/>
      <c r="BU739" s="238"/>
      <c r="BV739" s="238"/>
      <c r="BW739" s="238"/>
      <c r="BX739" s="187"/>
      <c r="BY739" s="183"/>
      <c r="BZ739" s="183"/>
      <c r="CA739" s="183"/>
      <c r="CB739" s="183"/>
      <c r="CC739" s="183"/>
      <c r="CD739" s="183"/>
      <c r="CE739" s="238"/>
      <c r="CF739" s="238" t="str">
        <f t="shared" si="77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0"/>
      <c r="CX739" s="230"/>
      <c r="CY739" s="230"/>
      <c r="CZ739" s="230"/>
      <c r="DA739" s="230"/>
      <c r="DB739" s="221" t="str">
        <f>IFERROR((AM739-L739)/L739,"")</f>
        <v/>
      </c>
      <c r="DC739" s="231">
        <f t="shared" si="78"/>
        <v>0</v>
      </c>
      <c r="DD739" s="15">
        <f>SUM(BH739:BP739,AV739:BD739)</f>
        <v>0</v>
      </c>
      <c r="DE739" s="258" t="str">
        <f>IFERROR(ROUND(DD739/K739,0),"")</f>
        <v/>
      </c>
      <c r="DF739" s="258" t="str">
        <f>IFERROR(ROUND(CO739/AQ739,1),"")</f>
        <v/>
      </c>
      <c r="DG739" s="231" t="str">
        <f t="shared" si="79"/>
        <v/>
      </c>
      <c r="DH739" s="225" t="str">
        <f t="shared" si="80"/>
        <v/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38" t="e">
        <f>IF(#REF!&gt;AP739,0,1)</f>
        <v>#REF!</v>
      </c>
      <c r="DN739" s="238">
        <f>IF(AN739&lt;M739,0,1)</f>
        <v>1</v>
      </c>
      <c r="DO739" s="238">
        <f>IF(AN739&gt;N739,0,1)</f>
        <v>1</v>
      </c>
    </row>
    <row r="740" spans="3:119" ht="20.25" hidden="1" customHeight="1" x14ac:dyDescent="0.2">
      <c r="C740" s="265"/>
      <c r="G740" s="195"/>
      <c r="H740" s="258"/>
      <c r="I740" s="258"/>
      <c r="J740" s="258"/>
      <c r="K740" s="258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 t="str">
        <f t="shared" si="73"/>
        <v/>
      </c>
      <c r="AN740" s="269" t="str">
        <f t="shared" si="74"/>
        <v/>
      </c>
      <c r="AO740" s="184"/>
      <c r="AP740" s="185"/>
      <c r="AQ740" s="183" t="str">
        <f t="shared" si="75"/>
        <v/>
      </c>
      <c r="AR740" s="183" t="str">
        <f t="shared" si="76"/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38"/>
      <c r="BR740" s="238"/>
      <c r="BS740" s="238"/>
      <c r="BT740" s="238"/>
      <c r="BU740" s="238"/>
      <c r="BV740" s="238"/>
      <c r="BW740" s="238"/>
      <c r="BX740" s="187"/>
      <c r="BY740" s="183"/>
      <c r="BZ740" s="183"/>
      <c r="CA740" s="183"/>
      <c r="CB740" s="183"/>
      <c r="CC740" s="183"/>
      <c r="CD740" s="183"/>
      <c r="CE740" s="238"/>
      <c r="CF740" s="238" t="str">
        <f t="shared" si="77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0"/>
      <c r="CX740" s="230"/>
      <c r="CY740" s="230"/>
      <c r="CZ740" s="230"/>
      <c r="DA740" s="230"/>
      <c r="DB740" s="221" t="str">
        <f>IFERROR((AM740-L740)/L740,"")</f>
        <v/>
      </c>
      <c r="DC740" s="231">
        <f t="shared" si="78"/>
        <v>0</v>
      </c>
      <c r="DD740" s="15">
        <f>SUM(BH740:BP740,AV740:BD740)</f>
        <v>0</v>
      </c>
      <c r="DE740" s="258" t="str">
        <f>IFERROR(ROUND(DD740/K740,0),"")</f>
        <v/>
      </c>
      <c r="DF740" s="258" t="str">
        <f>IFERROR(ROUND(CO740/AQ740,1),"")</f>
        <v/>
      </c>
      <c r="DG740" s="231" t="str">
        <f t="shared" si="79"/>
        <v/>
      </c>
      <c r="DH740" s="225" t="str">
        <f t="shared" si="80"/>
        <v/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38" t="e">
        <f>IF(#REF!&gt;AP740,0,1)</f>
        <v>#REF!</v>
      </c>
      <c r="DN740" s="238">
        <f>IF(AN740&lt;M740,0,1)</f>
        <v>1</v>
      </c>
      <c r="DO740" s="238">
        <f>IF(AN740&gt;N740,0,1)</f>
        <v>1</v>
      </c>
    </row>
    <row r="741" spans="3:119" ht="20.25" hidden="1" customHeight="1" x14ac:dyDescent="0.2">
      <c r="C741" s="265"/>
      <c r="G741" s="195"/>
      <c r="H741" s="258"/>
      <c r="I741" s="258"/>
      <c r="J741" s="258"/>
      <c r="K741" s="258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 t="str">
        <f t="shared" si="73"/>
        <v/>
      </c>
      <c r="AN741" s="269" t="str">
        <f t="shared" si="74"/>
        <v/>
      </c>
      <c r="AO741" s="184"/>
      <c r="AP741" s="185"/>
      <c r="AQ741" s="183" t="str">
        <f t="shared" si="75"/>
        <v/>
      </c>
      <c r="AR741" s="183" t="str">
        <f t="shared" si="76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38"/>
      <c r="BR741" s="238"/>
      <c r="BS741" s="238"/>
      <c r="BT741" s="238"/>
      <c r="BU741" s="238"/>
      <c r="BV741" s="238"/>
      <c r="BW741" s="238"/>
      <c r="BX741" s="187"/>
      <c r="BY741" s="183"/>
      <c r="BZ741" s="183"/>
      <c r="CA741" s="183"/>
      <c r="CB741" s="183"/>
      <c r="CC741" s="183"/>
      <c r="CD741" s="183"/>
      <c r="CE741" s="238"/>
      <c r="CF741" s="238" t="str">
        <f t="shared" si="77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0"/>
      <c r="CX741" s="230"/>
      <c r="CY741" s="230"/>
      <c r="CZ741" s="230"/>
      <c r="DA741" s="230"/>
      <c r="DB741" s="221" t="str">
        <f>IFERROR((AM741-L741)/L741,"")</f>
        <v/>
      </c>
      <c r="DC741" s="231">
        <f t="shared" si="78"/>
        <v>0</v>
      </c>
      <c r="DD741" s="15">
        <f>SUM(BH741:BP741,AV741:BD741)</f>
        <v>0</v>
      </c>
      <c r="DE741" s="258" t="str">
        <f>IFERROR(ROUND(DD741/K741,0),"")</f>
        <v/>
      </c>
      <c r="DF741" s="258" t="str">
        <f>IFERROR(ROUND(CO741/AQ741,1),"")</f>
        <v/>
      </c>
      <c r="DG741" s="231" t="str">
        <f t="shared" si="79"/>
        <v/>
      </c>
      <c r="DH741" s="225" t="str">
        <f t="shared" si="80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38" t="e">
        <f>IF(#REF!&gt;AP741,0,1)</f>
        <v>#REF!</v>
      </c>
      <c r="DN741" s="238">
        <f>IF(AN741&lt;M741,0,1)</f>
        <v>1</v>
      </c>
      <c r="DO741" s="238">
        <f>IF(AN741&gt;N741,0,1)</f>
        <v>1</v>
      </c>
    </row>
    <row r="742" spans="3:119" ht="20.25" hidden="1" customHeight="1" x14ac:dyDescent="0.2">
      <c r="C742" s="265"/>
      <c r="G742" s="195"/>
      <c r="H742" s="258"/>
      <c r="I742" s="258"/>
      <c r="J742" s="258"/>
      <c r="K742" s="258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 t="str">
        <f t="shared" si="73"/>
        <v/>
      </c>
      <c r="AN742" s="269" t="str">
        <f t="shared" si="74"/>
        <v/>
      </c>
      <c r="AO742" s="184"/>
      <c r="AP742" s="185"/>
      <c r="AQ742" s="183" t="str">
        <f t="shared" si="75"/>
        <v/>
      </c>
      <c r="AR742" s="183" t="str">
        <f t="shared" si="76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38"/>
      <c r="BR742" s="238"/>
      <c r="BS742" s="238"/>
      <c r="BT742" s="238"/>
      <c r="BU742" s="238"/>
      <c r="BV742" s="238"/>
      <c r="BW742" s="238"/>
      <c r="BX742" s="187"/>
      <c r="BY742" s="183"/>
      <c r="BZ742" s="183"/>
      <c r="CA742" s="183"/>
      <c r="CB742" s="183"/>
      <c r="CC742" s="183"/>
      <c r="CD742" s="183"/>
      <c r="CE742" s="238"/>
      <c r="CF742" s="238" t="str">
        <f t="shared" si="77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0"/>
      <c r="CX742" s="230"/>
      <c r="CY742" s="230"/>
      <c r="CZ742" s="230"/>
      <c r="DA742" s="230"/>
      <c r="DB742" s="221" t="str">
        <f>IFERROR((AM742-L742)/L742,"")</f>
        <v/>
      </c>
      <c r="DC742" s="231">
        <f t="shared" si="78"/>
        <v>0</v>
      </c>
      <c r="DD742" s="15">
        <f>SUM(BH742:BP742,AV742:BD742)</f>
        <v>0</v>
      </c>
      <c r="DE742" s="258" t="str">
        <f>IFERROR(ROUND(DD742/K742,0),"")</f>
        <v/>
      </c>
      <c r="DF742" s="258" t="str">
        <f>IFERROR(ROUND(CO742/AQ742,1),"")</f>
        <v/>
      </c>
      <c r="DG742" s="231" t="str">
        <f t="shared" si="79"/>
        <v/>
      </c>
      <c r="DH742" s="225" t="str">
        <f t="shared" si="80"/>
        <v/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38" t="e">
        <f>IF(#REF!&gt;AP742,0,1)</f>
        <v>#REF!</v>
      </c>
      <c r="DN742" s="238">
        <f>IF(AN742&lt;M742,0,1)</f>
        <v>1</v>
      </c>
      <c r="DO742" s="238">
        <f>IF(AN742&gt;N742,0,1)</f>
        <v>1</v>
      </c>
    </row>
    <row r="743" spans="3:119" ht="20.25" hidden="1" customHeight="1" x14ac:dyDescent="0.2">
      <c r="C743" s="265"/>
      <c r="G743" s="195"/>
      <c r="H743" s="258"/>
      <c r="I743" s="258"/>
      <c r="J743" s="258"/>
      <c r="K743" s="258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 t="str">
        <f t="shared" si="73"/>
        <v/>
      </c>
      <c r="AN743" s="269" t="str">
        <f t="shared" si="74"/>
        <v/>
      </c>
      <c r="AO743" s="184"/>
      <c r="AP743" s="185"/>
      <c r="AQ743" s="183" t="str">
        <f t="shared" si="75"/>
        <v/>
      </c>
      <c r="AR743" s="183" t="str">
        <f t="shared" si="76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38"/>
      <c r="BR743" s="238"/>
      <c r="BS743" s="238"/>
      <c r="BT743" s="238"/>
      <c r="BU743" s="238"/>
      <c r="BV743" s="238"/>
      <c r="BW743" s="238"/>
      <c r="BX743" s="187"/>
      <c r="BY743" s="183"/>
      <c r="BZ743" s="183"/>
      <c r="CA743" s="183"/>
      <c r="CB743" s="183"/>
      <c r="CC743" s="183"/>
      <c r="CD743" s="183"/>
      <c r="CE743" s="238"/>
      <c r="CF743" s="238" t="str">
        <f t="shared" si="77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0"/>
      <c r="CX743" s="230"/>
      <c r="CY743" s="230"/>
      <c r="CZ743" s="230"/>
      <c r="DA743" s="230"/>
      <c r="DB743" s="221" t="str">
        <f>IFERROR((AM743-L743)/L743,"")</f>
        <v/>
      </c>
      <c r="DC743" s="231">
        <f t="shared" si="78"/>
        <v>0</v>
      </c>
      <c r="DD743" s="15">
        <f>SUM(BH743:BP743,AV743:BD743)</f>
        <v>0</v>
      </c>
      <c r="DE743" s="258" t="str">
        <f>IFERROR(ROUND(DD743/K743,0),"")</f>
        <v/>
      </c>
      <c r="DF743" s="258" t="str">
        <f>IFERROR(ROUND(CO743/AQ743,1),"")</f>
        <v/>
      </c>
      <c r="DG743" s="231" t="str">
        <f t="shared" si="79"/>
        <v/>
      </c>
      <c r="DH743" s="225" t="str">
        <f t="shared" si="80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38" t="e">
        <f>IF(#REF!&gt;AP743,0,1)</f>
        <v>#REF!</v>
      </c>
      <c r="DN743" s="238">
        <f>IF(AN743&lt;M743,0,1)</f>
        <v>1</v>
      </c>
      <c r="DO743" s="238">
        <f>IF(AN743&gt;N743,0,1)</f>
        <v>1</v>
      </c>
    </row>
    <row r="744" spans="3:119" ht="20.25" hidden="1" customHeight="1" x14ac:dyDescent="0.2">
      <c r="C744" s="265"/>
      <c r="G744" s="195"/>
      <c r="H744" s="258"/>
      <c r="I744" s="258"/>
      <c r="J744" s="258"/>
      <c r="K744" s="258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 t="str">
        <f t="shared" si="73"/>
        <v/>
      </c>
      <c r="AN744" s="269" t="str">
        <f t="shared" si="74"/>
        <v/>
      </c>
      <c r="AO744" s="184"/>
      <c r="AP744" s="185"/>
      <c r="AQ744" s="183" t="str">
        <f t="shared" si="75"/>
        <v/>
      </c>
      <c r="AR744" s="183" t="str">
        <f t="shared" si="76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38"/>
      <c r="BR744" s="238"/>
      <c r="BS744" s="238"/>
      <c r="BT744" s="238"/>
      <c r="BU744" s="238"/>
      <c r="BV744" s="238"/>
      <c r="BW744" s="238"/>
      <c r="BX744" s="187"/>
      <c r="BY744" s="183"/>
      <c r="BZ744" s="183"/>
      <c r="CA744" s="183"/>
      <c r="CB744" s="183"/>
      <c r="CC744" s="183"/>
      <c r="CD744" s="183"/>
      <c r="CE744" s="238"/>
      <c r="CF744" s="238" t="str">
        <f t="shared" si="77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0"/>
      <c r="CX744" s="230"/>
      <c r="CY744" s="230"/>
      <c r="CZ744" s="230"/>
      <c r="DA744" s="230"/>
      <c r="DB744" s="221" t="str">
        <f>IFERROR((AM744-L744)/L744,"")</f>
        <v/>
      </c>
      <c r="DC744" s="231">
        <f t="shared" si="78"/>
        <v>0</v>
      </c>
      <c r="DD744" s="15">
        <f>SUM(BH744:BP744,AV744:BD744)</f>
        <v>0</v>
      </c>
      <c r="DE744" s="258" t="str">
        <f>IFERROR(ROUND(DD744/K744,0),"")</f>
        <v/>
      </c>
      <c r="DF744" s="258" t="str">
        <f>IFERROR(ROUND(CO744/AQ744,1),"")</f>
        <v/>
      </c>
      <c r="DG744" s="231" t="str">
        <f t="shared" si="79"/>
        <v/>
      </c>
      <c r="DH744" s="225" t="str">
        <f t="shared" si="80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38" t="e">
        <f>IF(#REF!&gt;AP744,0,1)</f>
        <v>#REF!</v>
      </c>
      <c r="DN744" s="238">
        <f>IF(AN744&lt;M744,0,1)</f>
        <v>1</v>
      </c>
      <c r="DO744" s="238">
        <f>IF(AN744&gt;N744,0,1)</f>
        <v>1</v>
      </c>
    </row>
    <row r="745" spans="3:119" ht="20.25" hidden="1" customHeight="1" x14ac:dyDescent="0.2">
      <c r="C745" s="265"/>
      <c r="G745" s="195"/>
      <c r="H745" s="258"/>
      <c r="I745" s="258"/>
      <c r="J745" s="258"/>
      <c r="K745" s="258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 t="str">
        <f t="shared" si="73"/>
        <v/>
      </c>
      <c r="AN745" s="269" t="str">
        <f t="shared" si="74"/>
        <v/>
      </c>
      <c r="AO745" s="184"/>
      <c r="AP745" s="185"/>
      <c r="AQ745" s="183" t="str">
        <f t="shared" si="75"/>
        <v/>
      </c>
      <c r="AR745" s="183" t="str">
        <f t="shared" si="76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38"/>
      <c r="BR745" s="238"/>
      <c r="BS745" s="238"/>
      <c r="BT745" s="238"/>
      <c r="BU745" s="238"/>
      <c r="BV745" s="238"/>
      <c r="BW745" s="238"/>
      <c r="BX745" s="187"/>
      <c r="BY745" s="183"/>
      <c r="BZ745" s="183"/>
      <c r="CA745" s="183"/>
      <c r="CB745" s="183"/>
      <c r="CC745" s="183"/>
      <c r="CD745" s="183"/>
      <c r="CE745" s="238"/>
      <c r="CF745" s="238" t="str">
        <f t="shared" si="77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0"/>
      <c r="CX745" s="230"/>
      <c r="CY745" s="230"/>
      <c r="CZ745" s="230"/>
      <c r="DA745" s="230"/>
      <c r="DB745" s="221" t="str">
        <f>IFERROR((AM745-L745)/L745,"")</f>
        <v/>
      </c>
      <c r="DC745" s="231">
        <f t="shared" si="78"/>
        <v>0</v>
      </c>
      <c r="DD745" s="15">
        <f>SUM(BH745:BP745,AV745:BD745)</f>
        <v>0</v>
      </c>
      <c r="DE745" s="258" t="str">
        <f>IFERROR(ROUND(DD745/K745,0),"")</f>
        <v/>
      </c>
      <c r="DF745" s="258" t="str">
        <f>IFERROR(ROUND(CO745/AQ745,1),"")</f>
        <v/>
      </c>
      <c r="DG745" s="231" t="str">
        <f t="shared" si="79"/>
        <v/>
      </c>
      <c r="DH745" s="225" t="str">
        <f t="shared" si="80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38" t="e">
        <f>IF(#REF!&gt;AP745,0,1)</f>
        <v>#REF!</v>
      </c>
      <c r="DN745" s="238">
        <f>IF(AN745&lt;M745,0,1)</f>
        <v>1</v>
      </c>
      <c r="DO745" s="238">
        <f>IF(AN745&gt;N745,0,1)</f>
        <v>1</v>
      </c>
    </row>
    <row r="746" spans="3:119" ht="20.25" hidden="1" customHeight="1" x14ac:dyDescent="0.2">
      <c r="C746" s="265"/>
      <c r="G746" s="195"/>
      <c r="H746" s="258"/>
      <c r="I746" s="258"/>
      <c r="J746" s="258"/>
      <c r="K746" s="258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 t="str">
        <f t="shared" si="73"/>
        <v/>
      </c>
      <c r="AN746" s="269" t="str">
        <f t="shared" si="74"/>
        <v/>
      </c>
      <c r="AO746" s="184"/>
      <c r="AP746" s="185"/>
      <c r="AQ746" s="183" t="str">
        <f t="shared" si="75"/>
        <v/>
      </c>
      <c r="AR746" s="183" t="str">
        <f t="shared" si="76"/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38"/>
      <c r="BR746" s="238"/>
      <c r="BS746" s="238"/>
      <c r="BT746" s="238"/>
      <c r="BU746" s="238"/>
      <c r="BV746" s="238"/>
      <c r="BW746" s="238"/>
      <c r="BX746" s="187"/>
      <c r="BY746" s="183"/>
      <c r="BZ746" s="183"/>
      <c r="CA746" s="183"/>
      <c r="CB746" s="183"/>
      <c r="CC746" s="183"/>
      <c r="CD746" s="183"/>
      <c r="CE746" s="238"/>
      <c r="CF746" s="238" t="str">
        <f t="shared" si="77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0"/>
      <c r="CX746" s="230"/>
      <c r="CY746" s="230"/>
      <c r="CZ746" s="230"/>
      <c r="DA746" s="230"/>
      <c r="DB746" s="221" t="str">
        <f>IFERROR((AM746-L746)/L746,"")</f>
        <v/>
      </c>
      <c r="DC746" s="231">
        <f t="shared" si="78"/>
        <v>0</v>
      </c>
      <c r="DD746" s="15">
        <f>SUM(BH746:BP746,AV746:BD746)</f>
        <v>0</v>
      </c>
      <c r="DE746" s="258" t="str">
        <f>IFERROR(ROUND(DD746/K746,0),"")</f>
        <v/>
      </c>
      <c r="DF746" s="258" t="str">
        <f>IFERROR(ROUND(CO746/AQ746,1),"")</f>
        <v/>
      </c>
      <c r="DG746" s="231" t="str">
        <f t="shared" si="79"/>
        <v/>
      </c>
      <c r="DH746" s="225" t="str">
        <f t="shared" si="80"/>
        <v/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38" t="e">
        <f>IF(#REF!&gt;AP746,0,1)</f>
        <v>#REF!</v>
      </c>
      <c r="DN746" s="238">
        <f>IF(AN746&lt;M746,0,1)</f>
        <v>1</v>
      </c>
      <c r="DO746" s="238">
        <f>IF(AN746&gt;N746,0,1)</f>
        <v>1</v>
      </c>
    </row>
    <row r="747" spans="3:119" ht="20.25" hidden="1" customHeight="1" x14ac:dyDescent="0.2">
      <c r="C747" s="265"/>
      <c r="G747" s="195"/>
      <c r="H747" s="258"/>
      <c r="I747" s="258"/>
      <c r="J747" s="258"/>
      <c r="K747" s="258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 t="str">
        <f t="shared" si="73"/>
        <v/>
      </c>
      <c r="AN747" s="269" t="str">
        <f t="shared" si="74"/>
        <v/>
      </c>
      <c r="AO747" s="184"/>
      <c r="AP747" s="185"/>
      <c r="AQ747" s="183" t="str">
        <f t="shared" si="75"/>
        <v/>
      </c>
      <c r="AR747" s="183" t="str">
        <f t="shared" si="76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38"/>
      <c r="BR747" s="238"/>
      <c r="BS747" s="238"/>
      <c r="BT747" s="238"/>
      <c r="BU747" s="238"/>
      <c r="BV747" s="238"/>
      <c r="BW747" s="238"/>
      <c r="BX747" s="187"/>
      <c r="BY747" s="183"/>
      <c r="BZ747" s="183"/>
      <c r="CA747" s="183"/>
      <c r="CB747" s="183"/>
      <c r="CC747" s="183"/>
      <c r="CD747" s="183"/>
      <c r="CE747" s="238"/>
      <c r="CF747" s="238" t="str">
        <f t="shared" si="77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0"/>
      <c r="CX747" s="230"/>
      <c r="CY747" s="230"/>
      <c r="CZ747" s="230"/>
      <c r="DA747" s="230"/>
      <c r="DB747" s="221" t="str">
        <f>IFERROR((AM747-L747)/L747,"")</f>
        <v/>
      </c>
      <c r="DC747" s="231">
        <f t="shared" si="78"/>
        <v>0</v>
      </c>
      <c r="DD747" s="15">
        <f>SUM(BH747:BP747,AV747:BD747)</f>
        <v>0</v>
      </c>
      <c r="DE747" s="258" t="str">
        <f>IFERROR(ROUND(DD747/K747,0),"")</f>
        <v/>
      </c>
      <c r="DF747" s="258" t="str">
        <f>IFERROR(ROUND(CO747/AQ747,1),"")</f>
        <v/>
      </c>
      <c r="DG747" s="231" t="str">
        <f t="shared" si="79"/>
        <v/>
      </c>
      <c r="DH747" s="225" t="str">
        <f t="shared" si="80"/>
        <v/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38" t="e">
        <f>IF(#REF!&gt;AP747,0,1)</f>
        <v>#REF!</v>
      </c>
      <c r="DN747" s="238">
        <f>IF(AN747&lt;M747,0,1)</f>
        <v>1</v>
      </c>
      <c r="DO747" s="238">
        <f>IF(AN747&gt;N747,0,1)</f>
        <v>1</v>
      </c>
    </row>
    <row r="748" spans="3:119" ht="20.25" hidden="1" customHeight="1" x14ac:dyDescent="0.2">
      <c r="C748" s="265"/>
      <c r="G748" s="195"/>
      <c r="H748" s="258"/>
      <c r="I748" s="258"/>
      <c r="J748" s="258"/>
      <c r="K748" s="258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 t="str">
        <f t="shared" si="73"/>
        <v/>
      </c>
      <c r="AN748" s="269" t="str">
        <f t="shared" si="74"/>
        <v/>
      </c>
      <c r="AO748" s="184"/>
      <c r="AP748" s="185"/>
      <c r="AQ748" s="183" t="str">
        <f t="shared" si="75"/>
        <v/>
      </c>
      <c r="AR748" s="183" t="str">
        <f t="shared" si="76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38"/>
      <c r="BR748" s="238"/>
      <c r="BS748" s="238"/>
      <c r="BT748" s="238"/>
      <c r="BU748" s="238"/>
      <c r="BV748" s="238"/>
      <c r="BW748" s="238"/>
      <c r="BX748" s="187"/>
      <c r="BY748" s="183"/>
      <c r="BZ748" s="183"/>
      <c r="CA748" s="183"/>
      <c r="CB748" s="183"/>
      <c r="CC748" s="183"/>
      <c r="CD748" s="183"/>
      <c r="CE748" s="238"/>
      <c r="CF748" s="238" t="str">
        <f t="shared" si="77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0"/>
      <c r="CX748" s="230"/>
      <c r="CY748" s="230"/>
      <c r="CZ748" s="230"/>
      <c r="DA748" s="230"/>
      <c r="DB748" s="221" t="str">
        <f>IFERROR((AM748-L748)/L748,"")</f>
        <v/>
      </c>
      <c r="DC748" s="231">
        <f t="shared" si="78"/>
        <v>0</v>
      </c>
      <c r="DD748" s="15">
        <f>SUM(BH748:BP748,AV748:BD748)</f>
        <v>0</v>
      </c>
      <c r="DE748" s="258" t="str">
        <f>IFERROR(ROUND(DD748/K748,0),"")</f>
        <v/>
      </c>
      <c r="DF748" s="258" t="str">
        <f>IFERROR(ROUND(CO748/AQ748,1),"")</f>
        <v/>
      </c>
      <c r="DG748" s="231" t="str">
        <f t="shared" si="79"/>
        <v/>
      </c>
      <c r="DH748" s="225" t="str">
        <f t="shared" si="80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38" t="e">
        <f>IF(#REF!&gt;AP748,0,1)</f>
        <v>#REF!</v>
      </c>
      <c r="DN748" s="238">
        <f>IF(AN748&lt;M748,0,1)</f>
        <v>1</v>
      </c>
      <c r="DO748" s="238">
        <f>IF(AN748&gt;N748,0,1)</f>
        <v>1</v>
      </c>
    </row>
    <row r="749" spans="3:119" ht="20.25" hidden="1" customHeight="1" x14ac:dyDescent="0.2">
      <c r="C749" s="265"/>
      <c r="G749" s="195"/>
      <c r="H749" s="258"/>
      <c r="I749" s="258"/>
      <c r="J749" s="258"/>
      <c r="K749" s="258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 t="str">
        <f t="shared" si="73"/>
        <v/>
      </c>
      <c r="AN749" s="269" t="str">
        <f t="shared" si="74"/>
        <v/>
      </c>
      <c r="AO749" s="184"/>
      <c r="AP749" s="185"/>
      <c r="AQ749" s="183" t="str">
        <f t="shared" si="75"/>
        <v/>
      </c>
      <c r="AR749" s="183" t="str">
        <f t="shared" si="76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38"/>
      <c r="BR749" s="238"/>
      <c r="BS749" s="238"/>
      <c r="BT749" s="238"/>
      <c r="BU749" s="238"/>
      <c r="BV749" s="238"/>
      <c r="BW749" s="238"/>
      <c r="BX749" s="187"/>
      <c r="BY749" s="183"/>
      <c r="BZ749" s="183"/>
      <c r="CA749" s="183"/>
      <c r="CB749" s="183"/>
      <c r="CC749" s="183"/>
      <c r="CD749" s="183"/>
      <c r="CE749" s="238"/>
      <c r="CF749" s="238" t="str">
        <f t="shared" si="77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0"/>
      <c r="CX749" s="230"/>
      <c r="CY749" s="230"/>
      <c r="CZ749" s="230"/>
      <c r="DA749" s="230"/>
      <c r="DB749" s="221" t="str">
        <f>IFERROR((AM749-L749)/L749,"")</f>
        <v/>
      </c>
      <c r="DC749" s="231">
        <f t="shared" si="78"/>
        <v>0</v>
      </c>
      <c r="DD749" s="15">
        <f>SUM(BH749:BP749,AV749:BD749)</f>
        <v>0</v>
      </c>
      <c r="DE749" s="258" t="str">
        <f>IFERROR(ROUND(DD749/K749,0),"")</f>
        <v/>
      </c>
      <c r="DF749" s="258" t="str">
        <f>IFERROR(ROUND(CO749/AQ749,1),"")</f>
        <v/>
      </c>
      <c r="DG749" s="231" t="str">
        <f t="shared" si="79"/>
        <v/>
      </c>
      <c r="DH749" s="225" t="str">
        <f t="shared" si="80"/>
        <v/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38" t="e">
        <f>IF(#REF!&gt;AP749,0,1)</f>
        <v>#REF!</v>
      </c>
      <c r="DN749" s="238">
        <f>IF(AN749&lt;M749,0,1)</f>
        <v>1</v>
      </c>
      <c r="DO749" s="238">
        <f>IF(AN749&gt;N749,0,1)</f>
        <v>1</v>
      </c>
    </row>
    <row r="750" spans="3:119" ht="20.25" hidden="1" customHeight="1" x14ac:dyDescent="0.2">
      <c r="C750" s="265"/>
      <c r="G750" s="195"/>
      <c r="H750" s="258"/>
      <c r="I750" s="258"/>
      <c r="J750" s="258"/>
      <c r="K750" s="258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 t="str">
        <f t="shared" si="73"/>
        <v/>
      </c>
      <c r="AN750" s="269" t="str">
        <f t="shared" si="74"/>
        <v/>
      </c>
      <c r="AO750" s="184"/>
      <c r="AP750" s="185"/>
      <c r="AQ750" s="183" t="str">
        <f t="shared" si="75"/>
        <v/>
      </c>
      <c r="AR750" s="183" t="str">
        <f t="shared" si="76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38"/>
      <c r="BR750" s="238"/>
      <c r="BS750" s="238"/>
      <c r="BT750" s="238"/>
      <c r="BU750" s="238"/>
      <c r="BV750" s="238"/>
      <c r="BW750" s="238"/>
      <c r="BX750" s="187"/>
      <c r="BY750" s="183"/>
      <c r="BZ750" s="183"/>
      <c r="CA750" s="183"/>
      <c r="CB750" s="183"/>
      <c r="CC750" s="183"/>
      <c r="CD750" s="183"/>
      <c r="CE750" s="238"/>
      <c r="CF750" s="238" t="str">
        <f t="shared" si="77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0"/>
      <c r="CX750" s="230"/>
      <c r="CY750" s="230"/>
      <c r="CZ750" s="230"/>
      <c r="DA750" s="230"/>
      <c r="DB750" s="221" t="str">
        <f>IFERROR((AM750-L750)/L750,"")</f>
        <v/>
      </c>
      <c r="DC750" s="231">
        <f t="shared" si="78"/>
        <v>0</v>
      </c>
      <c r="DD750" s="15">
        <f>SUM(BH750:BP750,AV750:BD750)</f>
        <v>0</v>
      </c>
      <c r="DE750" s="258" t="str">
        <f>IFERROR(ROUND(DD750/K750,0),"")</f>
        <v/>
      </c>
      <c r="DF750" s="258" t="str">
        <f>IFERROR(ROUND(CO750/AQ750,1),"")</f>
        <v/>
      </c>
      <c r="DG750" s="231" t="str">
        <f t="shared" si="79"/>
        <v/>
      </c>
      <c r="DH750" s="225" t="str">
        <f t="shared" si="80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38" t="e">
        <f>IF(#REF!&gt;AP750,0,1)</f>
        <v>#REF!</v>
      </c>
      <c r="DN750" s="238">
        <f>IF(AN750&lt;M750,0,1)</f>
        <v>1</v>
      </c>
      <c r="DO750" s="238">
        <f>IF(AN750&gt;N750,0,1)</f>
        <v>1</v>
      </c>
    </row>
    <row r="751" spans="3:119" ht="20.25" hidden="1" customHeight="1" x14ac:dyDescent="0.2">
      <c r="C751" s="265"/>
      <c r="G751" s="195"/>
      <c r="H751" s="258"/>
      <c r="I751" s="258"/>
      <c r="J751" s="258"/>
      <c r="K751" s="258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 t="str">
        <f t="shared" si="73"/>
        <v/>
      </c>
      <c r="AN751" s="269" t="str">
        <f t="shared" si="74"/>
        <v/>
      </c>
      <c r="AO751" s="184"/>
      <c r="AP751" s="185"/>
      <c r="AQ751" s="183" t="str">
        <f t="shared" si="75"/>
        <v/>
      </c>
      <c r="AR751" s="183" t="str">
        <f t="shared" si="76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38"/>
      <c r="BR751" s="238"/>
      <c r="BS751" s="238"/>
      <c r="BT751" s="238"/>
      <c r="BU751" s="238"/>
      <c r="BV751" s="238"/>
      <c r="BW751" s="238"/>
      <c r="BX751" s="187"/>
      <c r="BY751" s="183"/>
      <c r="BZ751" s="183"/>
      <c r="CA751" s="183"/>
      <c r="CB751" s="183"/>
      <c r="CC751" s="183"/>
      <c r="CD751" s="183"/>
      <c r="CE751" s="238"/>
      <c r="CF751" s="238" t="str">
        <f t="shared" si="77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0"/>
      <c r="CX751" s="230"/>
      <c r="CY751" s="230"/>
      <c r="CZ751" s="230"/>
      <c r="DA751" s="230"/>
      <c r="DB751" s="221" t="str">
        <f>IFERROR((AM751-L751)/L751,"")</f>
        <v/>
      </c>
      <c r="DC751" s="231">
        <f t="shared" si="78"/>
        <v>0</v>
      </c>
      <c r="DD751" s="15">
        <f>SUM(BH751:BP751,AV751:BD751)</f>
        <v>0</v>
      </c>
      <c r="DE751" s="258" t="str">
        <f>IFERROR(ROUND(DD751/K751,0),"")</f>
        <v/>
      </c>
      <c r="DF751" s="258" t="str">
        <f>IFERROR(ROUND(CO751/AQ751,1),"")</f>
        <v/>
      </c>
      <c r="DG751" s="231" t="str">
        <f t="shared" si="79"/>
        <v/>
      </c>
      <c r="DH751" s="225" t="str">
        <f t="shared" si="80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38" t="e">
        <f>IF(#REF!&gt;AP751,0,1)</f>
        <v>#REF!</v>
      </c>
      <c r="DN751" s="238">
        <f>IF(AN751&lt;M751,0,1)</f>
        <v>1</v>
      </c>
      <c r="DO751" s="238">
        <f>IF(AN751&gt;N751,0,1)</f>
        <v>1</v>
      </c>
    </row>
    <row r="752" spans="3:119" ht="20.25" hidden="1" customHeight="1" x14ac:dyDescent="0.2">
      <c r="C752" s="265"/>
      <c r="G752" s="195"/>
      <c r="H752" s="258"/>
      <c r="I752" s="258"/>
      <c r="J752" s="258"/>
      <c r="K752" s="258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 t="str">
        <f t="shared" si="73"/>
        <v/>
      </c>
      <c r="AN752" s="269" t="str">
        <f t="shared" si="74"/>
        <v/>
      </c>
      <c r="AO752" s="184"/>
      <c r="AP752" s="185"/>
      <c r="AQ752" s="183" t="str">
        <f t="shared" si="75"/>
        <v/>
      </c>
      <c r="AR752" s="183" t="str">
        <f t="shared" si="76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38"/>
      <c r="BR752" s="238"/>
      <c r="BS752" s="238"/>
      <c r="BT752" s="238"/>
      <c r="BU752" s="238"/>
      <c r="BV752" s="238"/>
      <c r="BW752" s="238"/>
      <c r="BX752" s="187"/>
      <c r="BY752" s="183"/>
      <c r="BZ752" s="183"/>
      <c r="CA752" s="183"/>
      <c r="CB752" s="183"/>
      <c r="CC752" s="183"/>
      <c r="CD752" s="183"/>
      <c r="CE752" s="238"/>
      <c r="CF752" s="238" t="str">
        <f t="shared" si="77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0"/>
      <c r="CX752" s="230"/>
      <c r="CY752" s="230"/>
      <c r="CZ752" s="230"/>
      <c r="DA752" s="230"/>
      <c r="DB752" s="221" t="str">
        <f>IFERROR((AM752-L752)/L752,"")</f>
        <v/>
      </c>
      <c r="DC752" s="231">
        <f t="shared" si="78"/>
        <v>0</v>
      </c>
      <c r="DD752" s="15">
        <f>SUM(BH752:BP752,AV752:BD752)</f>
        <v>0</v>
      </c>
      <c r="DE752" s="258" t="str">
        <f>IFERROR(ROUND(DD752/K752,0),"")</f>
        <v/>
      </c>
      <c r="DF752" s="258" t="str">
        <f>IFERROR(ROUND(CO752/AQ752,1),"")</f>
        <v/>
      </c>
      <c r="DG752" s="231" t="str">
        <f t="shared" si="79"/>
        <v/>
      </c>
      <c r="DH752" s="225" t="str">
        <f t="shared" si="80"/>
        <v/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38" t="e">
        <f>IF(#REF!&gt;AP752,0,1)</f>
        <v>#REF!</v>
      </c>
      <c r="DN752" s="238">
        <f>IF(AN752&lt;M752,0,1)</f>
        <v>1</v>
      </c>
      <c r="DO752" s="238">
        <f>IF(AN752&gt;N752,0,1)</f>
        <v>1</v>
      </c>
    </row>
    <row r="753" spans="3:119" ht="20.25" hidden="1" customHeight="1" x14ac:dyDescent="0.2">
      <c r="C753" s="265"/>
      <c r="G753" s="195"/>
      <c r="H753" s="258"/>
      <c r="I753" s="258"/>
      <c r="J753" s="258"/>
      <c r="K753" s="258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 t="str">
        <f t="shared" si="73"/>
        <v/>
      </c>
      <c r="AN753" s="269" t="str">
        <f t="shared" si="74"/>
        <v/>
      </c>
      <c r="AO753" s="184"/>
      <c r="AP753" s="185"/>
      <c r="AQ753" s="183" t="str">
        <f t="shared" si="75"/>
        <v/>
      </c>
      <c r="AR753" s="183" t="str">
        <f t="shared" si="76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38"/>
      <c r="BR753" s="238"/>
      <c r="BS753" s="238"/>
      <c r="BT753" s="238"/>
      <c r="BU753" s="238"/>
      <c r="BV753" s="238"/>
      <c r="BW753" s="238"/>
      <c r="BX753" s="187"/>
      <c r="BY753" s="183"/>
      <c r="BZ753" s="183"/>
      <c r="CA753" s="183"/>
      <c r="CB753" s="183"/>
      <c r="CC753" s="183"/>
      <c r="CD753" s="183"/>
      <c r="CE753" s="238"/>
      <c r="CF753" s="238" t="str">
        <f t="shared" si="77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0"/>
      <c r="CX753" s="230"/>
      <c r="CY753" s="230"/>
      <c r="CZ753" s="230"/>
      <c r="DA753" s="230"/>
      <c r="DB753" s="221" t="str">
        <f>IFERROR((AM753-L753)/L753,"")</f>
        <v/>
      </c>
      <c r="DC753" s="231">
        <f t="shared" si="78"/>
        <v>0</v>
      </c>
      <c r="DD753" s="15">
        <f>SUM(BH753:BP753,AV753:BD753)</f>
        <v>0</v>
      </c>
      <c r="DE753" s="258" t="str">
        <f>IFERROR(ROUND(DD753/K753,0),"")</f>
        <v/>
      </c>
      <c r="DF753" s="258" t="str">
        <f>IFERROR(ROUND(CO753/AQ753,1),"")</f>
        <v/>
      </c>
      <c r="DG753" s="231" t="str">
        <f t="shared" si="79"/>
        <v/>
      </c>
      <c r="DH753" s="225" t="str">
        <f t="shared" si="80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38" t="e">
        <f>IF(#REF!&gt;AP753,0,1)</f>
        <v>#REF!</v>
      </c>
      <c r="DN753" s="238">
        <f>IF(AN753&lt;M753,0,1)</f>
        <v>1</v>
      </c>
      <c r="DO753" s="238">
        <f>IF(AN753&gt;N753,0,1)</f>
        <v>1</v>
      </c>
    </row>
    <row r="754" spans="3:119" ht="20.25" hidden="1" customHeight="1" x14ac:dyDescent="0.2">
      <c r="C754" s="265"/>
      <c r="G754" s="195"/>
      <c r="H754" s="258"/>
      <c r="I754" s="258"/>
      <c r="J754" s="258"/>
      <c r="K754" s="258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 t="str">
        <f t="shared" si="73"/>
        <v/>
      </c>
      <c r="AN754" s="269" t="str">
        <f t="shared" si="74"/>
        <v/>
      </c>
      <c r="AO754" s="184"/>
      <c r="AP754" s="185"/>
      <c r="AQ754" s="183" t="str">
        <f t="shared" si="75"/>
        <v/>
      </c>
      <c r="AR754" s="183" t="str">
        <f t="shared" si="76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38"/>
      <c r="BR754" s="238"/>
      <c r="BS754" s="238"/>
      <c r="BT754" s="238"/>
      <c r="BU754" s="238"/>
      <c r="BV754" s="238"/>
      <c r="BW754" s="238"/>
      <c r="BX754" s="187"/>
      <c r="BY754" s="183"/>
      <c r="BZ754" s="183"/>
      <c r="CA754" s="183"/>
      <c r="CB754" s="183"/>
      <c r="CC754" s="183"/>
      <c r="CD754" s="183"/>
      <c r="CE754" s="238"/>
      <c r="CF754" s="238" t="str">
        <f t="shared" si="77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0"/>
      <c r="CX754" s="230"/>
      <c r="CY754" s="230"/>
      <c r="CZ754" s="230"/>
      <c r="DA754" s="230"/>
      <c r="DB754" s="221" t="str">
        <f>IFERROR((AM754-L754)/L754,"")</f>
        <v/>
      </c>
      <c r="DC754" s="231">
        <f t="shared" si="78"/>
        <v>0</v>
      </c>
      <c r="DD754" s="15">
        <f>SUM(BH754:BP754,AV754:BD754)</f>
        <v>0</v>
      </c>
      <c r="DE754" s="258" t="str">
        <f>IFERROR(ROUND(DD754/K754,0),"")</f>
        <v/>
      </c>
      <c r="DF754" s="258" t="str">
        <f>IFERROR(ROUND(CO754/AQ754,1),"")</f>
        <v/>
      </c>
      <c r="DG754" s="231" t="str">
        <f t="shared" si="79"/>
        <v/>
      </c>
      <c r="DH754" s="225" t="str">
        <f t="shared" si="80"/>
        <v/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38" t="e">
        <f>IF(#REF!&gt;AP754,0,1)</f>
        <v>#REF!</v>
      </c>
      <c r="DN754" s="238">
        <f>IF(AN754&lt;M754,0,1)</f>
        <v>1</v>
      </c>
      <c r="DO754" s="238">
        <f>IF(AN754&gt;N754,0,1)</f>
        <v>1</v>
      </c>
    </row>
    <row r="755" spans="3:119" ht="20.25" hidden="1" customHeight="1" x14ac:dyDescent="0.2">
      <c r="C755" s="265"/>
      <c r="G755" s="195"/>
      <c r="H755" s="258"/>
      <c r="I755" s="258"/>
      <c r="J755" s="258"/>
      <c r="K755" s="258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 t="str">
        <f t="shared" si="73"/>
        <v/>
      </c>
      <c r="AN755" s="269" t="str">
        <f t="shared" si="74"/>
        <v/>
      </c>
      <c r="AO755" s="184"/>
      <c r="AP755" s="185"/>
      <c r="AQ755" s="183" t="str">
        <f t="shared" si="75"/>
        <v/>
      </c>
      <c r="AR755" s="183" t="str">
        <f t="shared" si="76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38"/>
      <c r="BR755" s="238"/>
      <c r="BS755" s="238"/>
      <c r="BT755" s="238"/>
      <c r="BU755" s="238"/>
      <c r="BV755" s="238"/>
      <c r="BW755" s="238"/>
      <c r="BX755" s="187"/>
      <c r="BY755" s="183"/>
      <c r="BZ755" s="183"/>
      <c r="CA755" s="183"/>
      <c r="CB755" s="183"/>
      <c r="CC755" s="183"/>
      <c r="CD755" s="183"/>
      <c r="CE755" s="238"/>
      <c r="CF755" s="238" t="str">
        <f t="shared" si="77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0"/>
      <c r="CX755" s="230"/>
      <c r="CY755" s="230"/>
      <c r="CZ755" s="230"/>
      <c r="DA755" s="230"/>
      <c r="DB755" s="221" t="str">
        <f>IFERROR((AM755-L755)/L755,"")</f>
        <v/>
      </c>
      <c r="DC755" s="231">
        <f t="shared" si="78"/>
        <v>0</v>
      </c>
      <c r="DD755" s="15">
        <f>SUM(BH755:BP755,AV755:BD755)</f>
        <v>0</v>
      </c>
      <c r="DE755" s="258" t="str">
        <f>IFERROR(ROUND(DD755/K755,0),"")</f>
        <v/>
      </c>
      <c r="DF755" s="258" t="str">
        <f>IFERROR(ROUND(CO755/AQ755,1),"")</f>
        <v/>
      </c>
      <c r="DG755" s="231" t="str">
        <f t="shared" si="79"/>
        <v/>
      </c>
      <c r="DH755" s="225" t="str">
        <f t="shared" si="80"/>
        <v/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38" t="e">
        <f>IF(#REF!&gt;AP755,0,1)</f>
        <v>#REF!</v>
      </c>
      <c r="DN755" s="238">
        <f>IF(AN755&lt;M755,0,1)</f>
        <v>1</v>
      </c>
      <c r="DO755" s="238">
        <f>IF(AN755&gt;N755,0,1)</f>
        <v>1</v>
      </c>
    </row>
    <row r="756" spans="3:119" ht="20.25" hidden="1" customHeight="1" x14ac:dyDescent="0.2">
      <c r="C756" s="265"/>
      <c r="G756" s="195"/>
      <c r="H756" s="258"/>
      <c r="I756" s="258"/>
      <c r="J756" s="258"/>
      <c r="K756" s="258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 t="str">
        <f t="shared" si="73"/>
        <v/>
      </c>
      <c r="AN756" s="269" t="str">
        <f t="shared" si="74"/>
        <v/>
      </c>
      <c r="AO756" s="184"/>
      <c r="AP756" s="185"/>
      <c r="AQ756" s="183" t="str">
        <f t="shared" si="75"/>
        <v/>
      </c>
      <c r="AR756" s="183" t="str">
        <f t="shared" si="76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38"/>
      <c r="BR756" s="238"/>
      <c r="BS756" s="238"/>
      <c r="BT756" s="238"/>
      <c r="BU756" s="238"/>
      <c r="BV756" s="238"/>
      <c r="BW756" s="238"/>
      <c r="BX756" s="187"/>
      <c r="BY756" s="183"/>
      <c r="BZ756" s="183"/>
      <c r="CA756" s="183"/>
      <c r="CB756" s="183"/>
      <c r="CC756" s="183"/>
      <c r="CD756" s="183"/>
      <c r="CE756" s="238"/>
      <c r="CF756" s="238" t="str">
        <f t="shared" si="77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0"/>
      <c r="CX756" s="230"/>
      <c r="CY756" s="230"/>
      <c r="CZ756" s="230"/>
      <c r="DA756" s="230"/>
      <c r="DB756" s="221" t="str">
        <f>IFERROR((AM756-L756)/L756,"")</f>
        <v/>
      </c>
      <c r="DC756" s="231">
        <f t="shared" si="78"/>
        <v>0</v>
      </c>
      <c r="DD756" s="15">
        <f>SUM(BH756:BP756,AV756:BD756)</f>
        <v>0</v>
      </c>
      <c r="DE756" s="258" t="str">
        <f>IFERROR(ROUND(DD756/K756,0),"")</f>
        <v/>
      </c>
      <c r="DF756" s="258" t="str">
        <f>IFERROR(ROUND(CO756/AQ756,1),"")</f>
        <v/>
      </c>
      <c r="DG756" s="231" t="str">
        <f t="shared" si="79"/>
        <v/>
      </c>
      <c r="DH756" s="225" t="str">
        <f t="shared" si="80"/>
        <v/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38" t="e">
        <f>IF(#REF!&gt;AP756,0,1)</f>
        <v>#REF!</v>
      </c>
      <c r="DN756" s="238">
        <f>IF(AN756&lt;M756,0,1)</f>
        <v>1</v>
      </c>
      <c r="DO756" s="238">
        <f>IF(AN756&gt;N756,0,1)</f>
        <v>1</v>
      </c>
    </row>
    <row r="757" spans="3:119" ht="20.25" hidden="1" customHeight="1" x14ac:dyDescent="0.2">
      <c r="C757" s="265"/>
      <c r="G757" s="195"/>
      <c r="H757" s="258"/>
      <c r="I757" s="258"/>
      <c r="J757" s="258"/>
      <c r="K757" s="258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 t="str">
        <f t="shared" ref="AM757:AM820" si="81">IFERROR(ROUND(AVERAGE(O757:S757,AA757:AE757),0),"")</f>
        <v/>
      </c>
      <c r="AN757" s="269" t="str">
        <f t="shared" ref="AN757:AN820" si="82">IFERROR(ROUND(AVERAGE(T757:X757,AF757:AJ757),0),"")</f>
        <v/>
      </c>
      <c r="AO757" s="184"/>
      <c r="AP757" s="185"/>
      <c r="AQ757" s="183" t="str">
        <f t="shared" ref="AQ757:AQ820" si="83">IFERROR(ROUND((3600/AR757*J757),0),"")</f>
        <v/>
      </c>
      <c r="AR757" s="183" t="str">
        <f t="shared" ref="AR757:AR820" si="84">IFERROR(ROUND(AVERAGE(Y757:Z757,AK757:AL757),0),"")</f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38"/>
      <c r="BR757" s="238"/>
      <c r="BS757" s="238"/>
      <c r="BT757" s="238"/>
      <c r="BU757" s="238"/>
      <c r="BV757" s="238"/>
      <c r="BW757" s="238"/>
      <c r="BX757" s="187"/>
      <c r="BY757" s="183"/>
      <c r="BZ757" s="183"/>
      <c r="CA757" s="183"/>
      <c r="CB757" s="183"/>
      <c r="CC757" s="183"/>
      <c r="CD757" s="183"/>
      <c r="CE757" s="238"/>
      <c r="CF757" s="238" t="str">
        <f t="shared" ref="CF757:CF820" si="85">IFERROR(ROUND(STDEV(AN757,L757),1),"")</f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0"/>
      <c r="CX757" s="230"/>
      <c r="CY757" s="230"/>
      <c r="CZ757" s="230"/>
      <c r="DA757" s="230"/>
      <c r="DB757" s="221" t="str">
        <f>IFERROR((AM757-L757)/L757,"")</f>
        <v/>
      </c>
      <c r="DC757" s="231">
        <f t="shared" si="78"/>
        <v>0</v>
      </c>
      <c r="DD757" s="15">
        <f>SUM(BH757:BP757,AV757:BD757)</f>
        <v>0</v>
      </c>
      <c r="DE757" s="258" t="str">
        <f>IFERROR(ROUND(DD757/K757,0),"")</f>
        <v/>
      </c>
      <c r="DF757" s="258" t="str">
        <f>IFERROR(ROUND(CO757/AQ757,1),"")</f>
        <v/>
      </c>
      <c r="DG757" s="231" t="str">
        <f t="shared" si="79"/>
        <v/>
      </c>
      <c r="DH757" s="225" t="str">
        <f t="shared" si="80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38" t="e">
        <f>IF(#REF!&gt;AP757,0,1)</f>
        <v>#REF!</v>
      </c>
      <c r="DN757" s="238">
        <f>IF(AN757&lt;M757,0,1)</f>
        <v>1</v>
      </c>
      <c r="DO757" s="238">
        <f>IF(AN757&gt;N757,0,1)</f>
        <v>1</v>
      </c>
    </row>
    <row r="758" spans="3:119" ht="20.25" hidden="1" customHeight="1" x14ac:dyDescent="0.2">
      <c r="C758" s="265"/>
      <c r="G758" s="195"/>
      <c r="H758" s="258"/>
      <c r="I758" s="258"/>
      <c r="J758" s="258"/>
      <c r="K758" s="258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 t="str">
        <f t="shared" si="81"/>
        <v/>
      </c>
      <c r="AN758" s="269" t="str">
        <f t="shared" si="82"/>
        <v/>
      </c>
      <c r="AO758" s="184"/>
      <c r="AP758" s="185"/>
      <c r="AQ758" s="183" t="str">
        <f t="shared" si="83"/>
        <v/>
      </c>
      <c r="AR758" s="183" t="str">
        <f t="shared" si="84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38"/>
      <c r="BR758" s="238"/>
      <c r="BS758" s="238"/>
      <c r="BT758" s="238"/>
      <c r="BU758" s="238"/>
      <c r="BV758" s="238"/>
      <c r="BW758" s="238"/>
      <c r="BX758" s="187"/>
      <c r="BY758" s="183"/>
      <c r="BZ758" s="183"/>
      <c r="CA758" s="183"/>
      <c r="CB758" s="183"/>
      <c r="CC758" s="183"/>
      <c r="CD758" s="183"/>
      <c r="CE758" s="238"/>
      <c r="CF758" s="238" t="str">
        <f t="shared" si="85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0"/>
      <c r="CX758" s="230"/>
      <c r="CY758" s="230"/>
      <c r="CZ758" s="230"/>
      <c r="DA758" s="230"/>
      <c r="DB758" s="221" t="str">
        <f>IFERROR((AM758-L758)/L758,"")</f>
        <v/>
      </c>
      <c r="DC758" s="231">
        <f t="shared" si="78"/>
        <v>0</v>
      </c>
      <c r="DD758" s="15">
        <f>SUM(BH758:BP758,AV758:BD758)</f>
        <v>0</v>
      </c>
      <c r="DE758" s="258" t="str">
        <f>IFERROR(ROUND(DD758/K758,0),"")</f>
        <v/>
      </c>
      <c r="DF758" s="258" t="str">
        <f>IFERROR(ROUND(CO758/AQ758,1),"")</f>
        <v/>
      </c>
      <c r="DG758" s="231" t="str">
        <f t="shared" si="79"/>
        <v/>
      </c>
      <c r="DH758" s="225" t="str">
        <f t="shared" si="80"/>
        <v/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38" t="e">
        <f>IF(#REF!&gt;AP758,0,1)</f>
        <v>#REF!</v>
      </c>
      <c r="DN758" s="238">
        <f>IF(AN758&lt;M758,0,1)</f>
        <v>1</v>
      </c>
      <c r="DO758" s="238">
        <f>IF(AN758&gt;N758,0,1)</f>
        <v>1</v>
      </c>
    </row>
    <row r="759" spans="3:119" ht="20.25" hidden="1" customHeight="1" x14ac:dyDescent="0.2">
      <c r="C759" s="265"/>
      <c r="G759" s="195"/>
      <c r="H759" s="258"/>
      <c r="I759" s="258"/>
      <c r="J759" s="258"/>
      <c r="K759" s="258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 t="str">
        <f t="shared" si="81"/>
        <v/>
      </c>
      <c r="AN759" s="269" t="str">
        <f t="shared" si="82"/>
        <v/>
      </c>
      <c r="AO759" s="184"/>
      <c r="AP759" s="185"/>
      <c r="AQ759" s="183" t="str">
        <f t="shared" si="83"/>
        <v/>
      </c>
      <c r="AR759" s="183" t="str">
        <f t="shared" si="84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38"/>
      <c r="BR759" s="238"/>
      <c r="BS759" s="238"/>
      <c r="BT759" s="238"/>
      <c r="BU759" s="238"/>
      <c r="BV759" s="238"/>
      <c r="BW759" s="238"/>
      <c r="BX759" s="187"/>
      <c r="BY759" s="183"/>
      <c r="BZ759" s="183"/>
      <c r="CA759" s="183"/>
      <c r="CB759" s="183"/>
      <c r="CC759" s="183"/>
      <c r="CD759" s="183"/>
      <c r="CE759" s="238"/>
      <c r="CF759" s="238" t="str">
        <f t="shared" si="85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0"/>
      <c r="CX759" s="230"/>
      <c r="CY759" s="230"/>
      <c r="CZ759" s="230"/>
      <c r="DA759" s="230"/>
      <c r="DB759" s="221" t="str">
        <f>IFERROR((AM759-L759)/L759,"")</f>
        <v/>
      </c>
      <c r="DC759" s="231">
        <f t="shared" si="78"/>
        <v>0</v>
      </c>
      <c r="DD759" s="15">
        <f>SUM(BH759:BP759,AV759:BD759)</f>
        <v>0</v>
      </c>
      <c r="DE759" s="258" t="str">
        <f>IFERROR(ROUND(DD759/K759,0),"")</f>
        <v/>
      </c>
      <c r="DF759" s="258" t="str">
        <f>IFERROR(ROUND(CO759/AQ759,1),"")</f>
        <v/>
      </c>
      <c r="DG759" s="231" t="str">
        <f t="shared" si="79"/>
        <v/>
      </c>
      <c r="DH759" s="225" t="str">
        <f t="shared" si="80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38" t="e">
        <f>IF(#REF!&gt;AP759,0,1)</f>
        <v>#REF!</v>
      </c>
      <c r="DN759" s="238">
        <f>IF(AN759&lt;M759,0,1)</f>
        <v>1</v>
      </c>
      <c r="DO759" s="238">
        <f>IF(AN759&gt;N759,0,1)</f>
        <v>1</v>
      </c>
    </row>
    <row r="760" spans="3:119" ht="20.25" hidden="1" customHeight="1" x14ac:dyDescent="0.2">
      <c r="C760" s="265"/>
      <c r="G760" s="195"/>
      <c r="H760" s="258"/>
      <c r="I760" s="258"/>
      <c r="J760" s="258"/>
      <c r="K760" s="258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 t="str">
        <f t="shared" si="81"/>
        <v/>
      </c>
      <c r="AN760" s="269" t="str">
        <f t="shared" si="82"/>
        <v/>
      </c>
      <c r="AO760" s="184"/>
      <c r="AP760" s="185"/>
      <c r="AQ760" s="183" t="str">
        <f t="shared" si="83"/>
        <v/>
      </c>
      <c r="AR760" s="183" t="str">
        <f t="shared" si="84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38"/>
      <c r="BR760" s="238"/>
      <c r="BS760" s="238"/>
      <c r="BT760" s="238"/>
      <c r="BU760" s="238"/>
      <c r="BV760" s="238"/>
      <c r="BW760" s="238"/>
      <c r="BX760" s="187"/>
      <c r="BY760" s="183"/>
      <c r="BZ760" s="183"/>
      <c r="CA760" s="183"/>
      <c r="CB760" s="183"/>
      <c r="CC760" s="183"/>
      <c r="CD760" s="183"/>
      <c r="CE760" s="238"/>
      <c r="CF760" s="238" t="str">
        <f t="shared" si="85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0"/>
      <c r="CX760" s="230"/>
      <c r="CY760" s="230"/>
      <c r="CZ760" s="230"/>
      <c r="DA760" s="230"/>
      <c r="DB760" s="221" t="str">
        <f>IFERROR((AM760-L760)/L760,"")</f>
        <v/>
      </c>
      <c r="DC760" s="231">
        <f t="shared" si="78"/>
        <v>0</v>
      </c>
      <c r="DD760" s="15">
        <f>SUM(BH760:BP760,AV760:BD760)</f>
        <v>0</v>
      </c>
      <c r="DE760" s="258" t="str">
        <f>IFERROR(ROUND(DD760/K760,0),"")</f>
        <v/>
      </c>
      <c r="DF760" s="258" t="str">
        <f>IFERROR(ROUND(CO760/AQ760,1),"")</f>
        <v/>
      </c>
      <c r="DG760" s="231" t="str">
        <f t="shared" si="79"/>
        <v/>
      </c>
      <c r="DH760" s="225" t="str">
        <f t="shared" si="80"/>
        <v/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38" t="e">
        <f>IF(#REF!&gt;AP760,0,1)</f>
        <v>#REF!</v>
      </c>
      <c r="DN760" s="238">
        <f>IF(AN760&lt;M760,0,1)</f>
        <v>1</v>
      </c>
      <c r="DO760" s="238">
        <f>IF(AN760&gt;N760,0,1)</f>
        <v>1</v>
      </c>
    </row>
    <row r="761" spans="3:119" ht="20.25" hidden="1" customHeight="1" x14ac:dyDescent="0.2">
      <c r="C761" s="265"/>
      <c r="G761" s="195"/>
      <c r="H761" s="258"/>
      <c r="I761" s="258"/>
      <c r="J761" s="258"/>
      <c r="K761" s="258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 t="str">
        <f t="shared" si="81"/>
        <v/>
      </c>
      <c r="AN761" s="269" t="str">
        <f t="shared" si="82"/>
        <v/>
      </c>
      <c r="AO761" s="184"/>
      <c r="AP761" s="185"/>
      <c r="AQ761" s="183" t="str">
        <f t="shared" si="83"/>
        <v/>
      </c>
      <c r="AR761" s="183" t="str">
        <f t="shared" si="84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38"/>
      <c r="BR761" s="238"/>
      <c r="BS761" s="238"/>
      <c r="BT761" s="238"/>
      <c r="BU761" s="238"/>
      <c r="BV761" s="238"/>
      <c r="BW761" s="238"/>
      <c r="BX761" s="187"/>
      <c r="BY761" s="183"/>
      <c r="BZ761" s="183"/>
      <c r="CA761" s="183"/>
      <c r="CB761" s="183"/>
      <c r="CC761" s="183"/>
      <c r="CD761" s="183"/>
      <c r="CE761" s="238"/>
      <c r="CF761" s="238" t="str">
        <f t="shared" si="85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0"/>
      <c r="CX761" s="230"/>
      <c r="CY761" s="230"/>
      <c r="CZ761" s="230"/>
      <c r="DA761" s="230"/>
      <c r="DB761" s="221" t="str">
        <f>IFERROR((AM761-L761)/L761,"")</f>
        <v/>
      </c>
      <c r="DC761" s="231">
        <f t="shared" si="78"/>
        <v>0</v>
      </c>
      <c r="DD761" s="15">
        <f>SUM(BH761:BP761,AV761:BD761)</f>
        <v>0</v>
      </c>
      <c r="DE761" s="258" t="str">
        <f>IFERROR(ROUND(DD761/K761,0),"")</f>
        <v/>
      </c>
      <c r="DF761" s="258" t="str">
        <f>IFERROR(ROUND(CO761/AQ761,1),"")</f>
        <v/>
      </c>
      <c r="DG761" s="231" t="str">
        <f t="shared" si="79"/>
        <v/>
      </c>
      <c r="DH761" s="225" t="str">
        <f t="shared" si="80"/>
        <v/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38" t="e">
        <f>IF(#REF!&gt;AP761,0,1)</f>
        <v>#REF!</v>
      </c>
      <c r="DN761" s="238">
        <f>IF(AN761&lt;M761,0,1)</f>
        <v>1</v>
      </c>
      <c r="DO761" s="238">
        <f>IF(AN761&gt;N761,0,1)</f>
        <v>1</v>
      </c>
    </row>
    <row r="762" spans="3:119" ht="20.25" hidden="1" customHeight="1" x14ac:dyDescent="0.2">
      <c r="C762" s="265"/>
      <c r="G762" s="195"/>
      <c r="H762" s="258"/>
      <c r="I762" s="258"/>
      <c r="J762" s="258"/>
      <c r="K762" s="258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 t="str">
        <f t="shared" si="81"/>
        <v/>
      </c>
      <c r="AN762" s="269" t="str">
        <f t="shared" si="82"/>
        <v/>
      </c>
      <c r="AO762" s="184"/>
      <c r="AP762" s="185"/>
      <c r="AQ762" s="183" t="str">
        <f t="shared" si="83"/>
        <v/>
      </c>
      <c r="AR762" s="183" t="str">
        <f t="shared" si="84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38"/>
      <c r="BR762" s="238"/>
      <c r="BS762" s="238"/>
      <c r="BT762" s="238"/>
      <c r="BU762" s="238"/>
      <c r="BV762" s="238"/>
      <c r="BW762" s="238"/>
      <c r="BX762" s="187"/>
      <c r="BY762" s="183"/>
      <c r="BZ762" s="183"/>
      <c r="CA762" s="183"/>
      <c r="CB762" s="183"/>
      <c r="CC762" s="183"/>
      <c r="CD762" s="183"/>
      <c r="CE762" s="238"/>
      <c r="CF762" s="238" t="str">
        <f t="shared" si="85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0"/>
      <c r="CX762" s="230"/>
      <c r="CY762" s="230"/>
      <c r="CZ762" s="230"/>
      <c r="DA762" s="230"/>
      <c r="DB762" s="221" t="str">
        <f>IFERROR((AM762-L762)/L762,"")</f>
        <v/>
      </c>
      <c r="DC762" s="231">
        <f t="shared" si="78"/>
        <v>0</v>
      </c>
      <c r="DD762" s="15">
        <f>SUM(BH762:BP762,AV762:BD762)</f>
        <v>0</v>
      </c>
      <c r="DE762" s="258" t="str">
        <f>IFERROR(ROUND(DD762/K762,0),"")</f>
        <v/>
      </c>
      <c r="DF762" s="258" t="str">
        <f>IFERROR(ROUND(CO762/AQ762,1),"")</f>
        <v/>
      </c>
      <c r="DG762" s="231" t="str">
        <f t="shared" si="79"/>
        <v/>
      </c>
      <c r="DH762" s="225" t="str">
        <f t="shared" si="80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38" t="e">
        <f>IF(#REF!&gt;AP762,0,1)</f>
        <v>#REF!</v>
      </c>
      <c r="DN762" s="238">
        <f>IF(AN762&lt;M762,0,1)</f>
        <v>1</v>
      </c>
      <c r="DO762" s="238">
        <f>IF(AN762&gt;N762,0,1)</f>
        <v>1</v>
      </c>
    </row>
    <row r="763" spans="3:119" ht="20.25" hidden="1" customHeight="1" x14ac:dyDescent="0.2">
      <c r="C763" s="265"/>
      <c r="G763" s="195"/>
      <c r="H763" s="258"/>
      <c r="I763" s="258"/>
      <c r="J763" s="258"/>
      <c r="K763" s="258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 t="str">
        <f t="shared" si="81"/>
        <v/>
      </c>
      <c r="AN763" s="269" t="str">
        <f t="shared" si="82"/>
        <v/>
      </c>
      <c r="AO763" s="184"/>
      <c r="AP763" s="185"/>
      <c r="AQ763" s="183" t="str">
        <f t="shared" si="83"/>
        <v/>
      </c>
      <c r="AR763" s="183" t="str">
        <f t="shared" si="84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38"/>
      <c r="BR763" s="238"/>
      <c r="BS763" s="238"/>
      <c r="BT763" s="238"/>
      <c r="BU763" s="238"/>
      <c r="BV763" s="238"/>
      <c r="BW763" s="238"/>
      <c r="BX763" s="187"/>
      <c r="BY763" s="183"/>
      <c r="BZ763" s="183"/>
      <c r="CA763" s="183"/>
      <c r="CB763" s="183"/>
      <c r="CC763" s="183"/>
      <c r="CD763" s="183"/>
      <c r="CE763" s="238"/>
      <c r="CF763" s="238" t="str">
        <f t="shared" si="85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0"/>
      <c r="CX763" s="230"/>
      <c r="CY763" s="230"/>
      <c r="CZ763" s="230"/>
      <c r="DA763" s="230"/>
      <c r="DB763" s="221" t="str">
        <f>IFERROR((AM763-L763)/L763,"")</f>
        <v/>
      </c>
      <c r="DC763" s="231">
        <f t="shared" si="78"/>
        <v>0</v>
      </c>
      <c r="DD763" s="15">
        <f>SUM(BH763:BP763,AV763:BD763)</f>
        <v>0</v>
      </c>
      <c r="DE763" s="258" t="str">
        <f>IFERROR(ROUND(DD763/K763,0),"")</f>
        <v/>
      </c>
      <c r="DF763" s="258" t="str">
        <f>IFERROR(ROUND(CO763/AQ763,1),"")</f>
        <v/>
      </c>
      <c r="DG763" s="231" t="str">
        <f t="shared" si="79"/>
        <v/>
      </c>
      <c r="DH763" s="225" t="str">
        <f t="shared" si="80"/>
        <v/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38" t="e">
        <f>IF(#REF!&gt;AP763,0,1)</f>
        <v>#REF!</v>
      </c>
      <c r="DN763" s="238">
        <f>IF(AN763&lt;M763,0,1)</f>
        <v>1</v>
      </c>
      <c r="DO763" s="238">
        <f>IF(AN763&gt;N763,0,1)</f>
        <v>1</v>
      </c>
    </row>
    <row r="764" spans="3:119" ht="20.25" hidden="1" customHeight="1" x14ac:dyDescent="0.2">
      <c r="C764" s="265"/>
      <c r="G764" s="195"/>
      <c r="H764" s="258"/>
      <c r="I764" s="258"/>
      <c r="J764" s="258"/>
      <c r="K764" s="258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 t="str">
        <f t="shared" si="81"/>
        <v/>
      </c>
      <c r="AN764" s="269" t="str">
        <f t="shared" si="82"/>
        <v/>
      </c>
      <c r="AO764" s="184"/>
      <c r="AP764" s="185"/>
      <c r="AQ764" s="183" t="str">
        <f t="shared" si="83"/>
        <v/>
      </c>
      <c r="AR764" s="183" t="str">
        <f t="shared" si="84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38"/>
      <c r="BR764" s="238"/>
      <c r="BS764" s="238"/>
      <c r="BT764" s="238"/>
      <c r="BU764" s="238"/>
      <c r="BV764" s="238"/>
      <c r="BW764" s="238"/>
      <c r="BX764" s="187"/>
      <c r="BY764" s="183"/>
      <c r="BZ764" s="183"/>
      <c r="CA764" s="183"/>
      <c r="CB764" s="183"/>
      <c r="CC764" s="183"/>
      <c r="CD764" s="183"/>
      <c r="CE764" s="238"/>
      <c r="CF764" s="238" t="str">
        <f t="shared" si="85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0"/>
      <c r="CX764" s="230"/>
      <c r="CY764" s="230"/>
      <c r="CZ764" s="230"/>
      <c r="DA764" s="230"/>
      <c r="DB764" s="221" t="str">
        <f>IFERROR((AM764-L764)/L764,"")</f>
        <v/>
      </c>
      <c r="DC764" s="231">
        <f t="shared" si="78"/>
        <v>0</v>
      </c>
      <c r="DD764" s="15">
        <f>SUM(BH764:BP764,AV764:BD764)</f>
        <v>0</v>
      </c>
      <c r="DE764" s="258" t="str">
        <f>IFERROR(ROUND(DD764/K764,0),"")</f>
        <v/>
      </c>
      <c r="DF764" s="258" t="str">
        <f>IFERROR(ROUND(CO764/AQ764,1),"")</f>
        <v/>
      </c>
      <c r="DG764" s="231" t="str">
        <f t="shared" si="79"/>
        <v/>
      </c>
      <c r="DH764" s="225" t="str">
        <f t="shared" si="80"/>
        <v/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38" t="e">
        <f>IF(#REF!&gt;AP764,0,1)</f>
        <v>#REF!</v>
      </c>
      <c r="DN764" s="238">
        <f>IF(AN764&lt;M764,0,1)</f>
        <v>1</v>
      </c>
      <c r="DO764" s="238">
        <f>IF(AN764&gt;N764,0,1)</f>
        <v>1</v>
      </c>
    </row>
    <row r="765" spans="3:119" ht="20.25" hidden="1" customHeight="1" x14ac:dyDescent="0.2">
      <c r="C765" s="265"/>
      <c r="G765" s="195"/>
      <c r="H765" s="258"/>
      <c r="I765" s="258"/>
      <c r="J765" s="258"/>
      <c r="K765" s="258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 t="str">
        <f t="shared" si="81"/>
        <v/>
      </c>
      <c r="AN765" s="269" t="str">
        <f t="shared" si="82"/>
        <v/>
      </c>
      <c r="AO765" s="184"/>
      <c r="AP765" s="185"/>
      <c r="AQ765" s="183" t="str">
        <f t="shared" si="83"/>
        <v/>
      </c>
      <c r="AR765" s="183" t="str">
        <f t="shared" si="84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38"/>
      <c r="BR765" s="238"/>
      <c r="BS765" s="238"/>
      <c r="BT765" s="238"/>
      <c r="BU765" s="238"/>
      <c r="BV765" s="238"/>
      <c r="BW765" s="238"/>
      <c r="BX765" s="187"/>
      <c r="BY765" s="183"/>
      <c r="BZ765" s="183"/>
      <c r="CA765" s="183"/>
      <c r="CB765" s="183"/>
      <c r="CC765" s="183"/>
      <c r="CD765" s="183"/>
      <c r="CE765" s="238"/>
      <c r="CF765" s="238" t="str">
        <f t="shared" si="85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0"/>
      <c r="CX765" s="230"/>
      <c r="CY765" s="230"/>
      <c r="CZ765" s="230"/>
      <c r="DA765" s="230"/>
      <c r="DB765" s="221" t="str">
        <f>IFERROR((AM765-L765)/L765,"")</f>
        <v/>
      </c>
      <c r="DC765" s="231">
        <f t="shared" si="78"/>
        <v>0</v>
      </c>
      <c r="DD765" s="15">
        <f>SUM(BH765:BP765,AV765:BD765)</f>
        <v>0</v>
      </c>
      <c r="DE765" s="258" t="str">
        <f>IFERROR(ROUND(DD765/K765,0),"")</f>
        <v/>
      </c>
      <c r="DF765" s="258" t="str">
        <f>IFERROR(ROUND(CO765/AQ765,1),"")</f>
        <v/>
      </c>
      <c r="DG765" s="231" t="str">
        <f t="shared" si="79"/>
        <v/>
      </c>
      <c r="DH765" s="225" t="str">
        <f t="shared" si="80"/>
        <v/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38" t="e">
        <f>IF(#REF!&gt;AP765,0,1)</f>
        <v>#REF!</v>
      </c>
      <c r="DN765" s="238">
        <f>IF(AN765&lt;M765,0,1)</f>
        <v>1</v>
      </c>
      <c r="DO765" s="238">
        <f>IF(AN765&gt;N765,0,1)</f>
        <v>1</v>
      </c>
    </row>
    <row r="766" spans="3:119" ht="20.25" hidden="1" customHeight="1" x14ac:dyDescent="0.2">
      <c r="C766" s="265"/>
      <c r="G766" s="195"/>
      <c r="H766" s="258"/>
      <c r="I766" s="258"/>
      <c r="J766" s="258"/>
      <c r="K766" s="258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 t="str">
        <f t="shared" si="81"/>
        <v/>
      </c>
      <c r="AN766" s="269" t="str">
        <f t="shared" si="82"/>
        <v/>
      </c>
      <c r="AO766" s="184"/>
      <c r="AP766" s="185"/>
      <c r="AQ766" s="183" t="str">
        <f t="shared" si="83"/>
        <v/>
      </c>
      <c r="AR766" s="183" t="str">
        <f t="shared" si="84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38"/>
      <c r="BR766" s="238"/>
      <c r="BS766" s="238"/>
      <c r="BT766" s="238"/>
      <c r="BU766" s="238"/>
      <c r="BV766" s="238"/>
      <c r="BW766" s="238"/>
      <c r="BX766" s="187"/>
      <c r="BY766" s="183"/>
      <c r="BZ766" s="183"/>
      <c r="CA766" s="183"/>
      <c r="CB766" s="183"/>
      <c r="CC766" s="183"/>
      <c r="CD766" s="183"/>
      <c r="CE766" s="238"/>
      <c r="CF766" s="238" t="str">
        <f t="shared" si="85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0"/>
      <c r="CX766" s="230"/>
      <c r="CY766" s="230"/>
      <c r="CZ766" s="230"/>
      <c r="DA766" s="230"/>
      <c r="DB766" s="221" t="str">
        <f>IFERROR((AM766-L766)/L766,"")</f>
        <v/>
      </c>
      <c r="DC766" s="231">
        <f t="shared" si="78"/>
        <v>0</v>
      </c>
      <c r="DD766" s="15">
        <f>SUM(BH766:BP766,AV766:BD766)</f>
        <v>0</v>
      </c>
      <c r="DE766" s="258" t="str">
        <f>IFERROR(ROUND(DD766/K766,0),"")</f>
        <v/>
      </c>
      <c r="DF766" s="258" t="str">
        <f>IFERROR(ROUND(CO766/AQ766,1),"")</f>
        <v/>
      </c>
      <c r="DG766" s="231" t="str">
        <f t="shared" si="79"/>
        <v/>
      </c>
      <c r="DH766" s="225" t="str">
        <f t="shared" si="80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38" t="e">
        <f>IF(#REF!&gt;AP766,0,1)</f>
        <v>#REF!</v>
      </c>
      <c r="DN766" s="238">
        <f>IF(AN766&lt;M766,0,1)</f>
        <v>1</v>
      </c>
      <c r="DO766" s="238">
        <f>IF(AN766&gt;N766,0,1)</f>
        <v>1</v>
      </c>
    </row>
    <row r="767" spans="3:119" ht="20.25" hidden="1" customHeight="1" x14ac:dyDescent="0.2">
      <c r="C767" s="265"/>
      <c r="G767" s="195"/>
      <c r="H767" s="258"/>
      <c r="I767" s="258"/>
      <c r="J767" s="258"/>
      <c r="K767" s="258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 t="str">
        <f t="shared" si="81"/>
        <v/>
      </c>
      <c r="AN767" s="269" t="str">
        <f t="shared" si="82"/>
        <v/>
      </c>
      <c r="AO767" s="184"/>
      <c r="AP767" s="185"/>
      <c r="AQ767" s="183" t="str">
        <f t="shared" si="83"/>
        <v/>
      </c>
      <c r="AR767" s="183" t="str">
        <f t="shared" si="84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38"/>
      <c r="BR767" s="238"/>
      <c r="BS767" s="238"/>
      <c r="BT767" s="238"/>
      <c r="BU767" s="238"/>
      <c r="BV767" s="238"/>
      <c r="BW767" s="238"/>
      <c r="BX767" s="187"/>
      <c r="BY767" s="183"/>
      <c r="BZ767" s="183"/>
      <c r="CA767" s="183"/>
      <c r="CB767" s="183"/>
      <c r="CC767" s="183"/>
      <c r="CD767" s="183"/>
      <c r="CE767" s="238"/>
      <c r="CF767" s="238" t="str">
        <f t="shared" si="85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0"/>
      <c r="CX767" s="230"/>
      <c r="CY767" s="230"/>
      <c r="CZ767" s="230"/>
      <c r="DA767" s="230"/>
      <c r="DB767" s="221" t="str">
        <f>IFERROR((AM767-L767)/L767,"")</f>
        <v/>
      </c>
      <c r="DC767" s="231">
        <f t="shared" si="78"/>
        <v>0</v>
      </c>
      <c r="DD767" s="15">
        <f>SUM(BH767:BP767,AV767:BD767)</f>
        <v>0</v>
      </c>
      <c r="DE767" s="258" t="str">
        <f>IFERROR(ROUND(DD767/K767,0),"")</f>
        <v/>
      </c>
      <c r="DF767" s="258" t="str">
        <f>IFERROR(ROUND(CO767/AQ767,1),"")</f>
        <v/>
      </c>
      <c r="DG767" s="231" t="str">
        <f t="shared" si="79"/>
        <v/>
      </c>
      <c r="DH767" s="225" t="str">
        <f t="shared" si="80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38" t="e">
        <f>IF(#REF!&gt;AP767,0,1)</f>
        <v>#REF!</v>
      </c>
      <c r="DN767" s="238">
        <f>IF(AN767&lt;M767,0,1)</f>
        <v>1</v>
      </c>
      <c r="DO767" s="238">
        <f>IF(AN767&gt;N767,0,1)</f>
        <v>1</v>
      </c>
    </row>
    <row r="768" spans="3:119" ht="20.25" hidden="1" customHeight="1" x14ac:dyDescent="0.2">
      <c r="C768" s="265"/>
      <c r="G768" s="195"/>
      <c r="H768" s="258"/>
      <c r="I768" s="258"/>
      <c r="J768" s="258"/>
      <c r="K768" s="258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 t="str">
        <f t="shared" si="81"/>
        <v/>
      </c>
      <c r="AN768" s="269" t="str">
        <f t="shared" si="82"/>
        <v/>
      </c>
      <c r="AO768" s="184"/>
      <c r="AP768" s="185"/>
      <c r="AQ768" s="183" t="str">
        <f t="shared" si="83"/>
        <v/>
      </c>
      <c r="AR768" s="183" t="str">
        <f t="shared" si="84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38"/>
      <c r="BR768" s="238"/>
      <c r="BS768" s="238"/>
      <c r="BT768" s="238"/>
      <c r="BU768" s="238"/>
      <c r="BV768" s="238"/>
      <c r="BW768" s="238"/>
      <c r="BX768" s="187"/>
      <c r="BY768" s="183"/>
      <c r="BZ768" s="183"/>
      <c r="CA768" s="183"/>
      <c r="CB768" s="183"/>
      <c r="CC768" s="183"/>
      <c r="CD768" s="183"/>
      <c r="CE768" s="238"/>
      <c r="CF768" s="238" t="str">
        <f t="shared" si="85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0"/>
      <c r="CX768" s="230"/>
      <c r="CY768" s="230"/>
      <c r="CZ768" s="230"/>
      <c r="DA768" s="230"/>
      <c r="DB768" s="221" t="str">
        <f>IFERROR((AM768-L768)/L768,"")</f>
        <v/>
      </c>
      <c r="DC768" s="231">
        <f t="shared" si="78"/>
        <v>0</v>
      </c>
      <c r="DD768" s="15">
        <f>SUM(BH768:BP768,AV768:BD768)</f>
        <v>0</v>
      </c>
      <c r="DE768" s="258" t="str">
        <f>IFERROR(ROUND(DD768/K768,0),"")</f>
        <v/>
      </c>
      <c r="DF768" s="258" t="str">
        <f>IFERROR(ROUND(CO768/AQ768,1),"")</f>
        <v/>
      </c>
      <c r="DG768" s="231" t="str">
        <f t="shared" si="79"/>
        <v/>
      </c>
      <c r="DH768" s="225" t="str">
        <f t="shared" si="80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38" t="e">
        <f>IF(#REF!&gt;AP768,0,1)</f>
        <v>#REF!</v>
      </c>
      <c r="DN768" s="238">
        <f>IF(AN768&lt;M768,0,1)</f>
        <v>1</v>
      </c>
      <c r="DO768" s="238">
        <f>IF(AN768&gt;N768,0,1)</f>
        <v>1</v>
      </c>
    </row>
    <row r="769" spans="3:119" ht="20.25" hidden="1" customHeight="1" x14ac:dyDescent="0.2">
      <c r="C769" s="265"/>
      <c r="G769" s="195"/>
      <c r="H769" s="258"/>
      <c r="I769" s="258"/>
      <c r="J769" s="258"/>
      <c r="K769" s="258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 t="str">
        <f t="shared" si="81"/>
        <v/>
      </c>
      <c r="AN769" s="269" t="str">
        <f t="shared" si="82"/>
        <v/>
      </c>
      <c r="AO769" s="184"/>
      <c r="AP769" s="185"/>
      <c r="AQ769" s="183" t="str">
        <f t="shared" si="83"/>
        <v/>
      </c>
      <c r="AR769" s="183" t="str">
        <f t="shared" si="84"/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38"/>
      <c r="BR769" s="238"/>
      <c r="BS769" s="238"/>
      <c r="BT769" s="238"/>
      <c r="BU769" s="238"/>
      <c r="BV769" s="238"/>
      <c r="BW769" s="238"/>
      <c r="BX769" s="187"/>
      <c r="BY769" s="183"/>
      <c r="BZ769" s="183"/>
      <c r="CA769" s="183"/>
      <c r="CB769" s="183"/>
      <c r="CC769" s="183"/>
      <c r="CD769" s="183"/>
      <c r="CE769" s="238"/>
      <c r="CF769" s="238" t="str">
        <f t="shared" si="85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0"/>
      <c r="CX769" s="230"/>
      <c r="CY769" s="230"/>
      <c r="CZ769" s="230"/>
      <c r="DA769" s="230"/>
      <c r="DB769" s="221" t="str">
        <f>IFERROR((AM769-L769)/L769,"")</f>
        <v/>
      </c>
      <c r="DC769" s="231">
        <f t="shared" si="78"/>
        <v>0</v>
      </c>
      <c r="DD769" s="15">
        <f>SUM(BH769:BP769,AV769:BD769)</f>
        <v>0</v>
      </c>
      <c r="DE769" s="258" t="str">
        <f>IFERROR(ROUND(DD769/K769,0),"")</f>
        <v/>
      </c>
      <c r="DF769" s="258" t="str">
        <f>IFERROR(ROUND(CO769/AQ769,1),"")</f>
        <v/>
      </c>
      <c r="DG769" s="231" t="str">
        <f t="shared" si="79"/>
        <v/>
      </c>
      <c r="DH769" s="225" t="str">
        <f t="shared" si="80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38" t="e">
        <f>IF(#REF!&gt;AP769,0,1)</f>
        <v>#REF!</v>
      </c>
      <c r="DN769" s="238">
        <f>IF(AN769&lt;M769,0,1)</f>
        <v>1</v>
      </c>
      <c r="DO769" s="238">
        <f>IF(AN769&gt;N769,0,1)</f>
        <v>1</v>
      </c>
    </row>
    <row r="770" spans="3:119" ht="20.25" hidden="1" customHeight="1" x14ac:dyDescent="0.2">
      <c r="C770" s="265"/>
      <c r="G770" s="195"/>
      <c r="H770" s="258"/>
      <c r="I770" s="258"/>
      <c r="J770" s="258"/>
      <c r="K770" s="258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 t="str">
        <f t="shared" si="81"/>
        <v/>
      </c>
      <c r="AN770" s="269" t="str">
        <f t="shared" si="82"/>
        <v/>
      </c>
      <c r="AO770" s="184"/>
      <c r="AP770" s="185"/>
      <c r="AQ770" s="183" t="str">
        <f t="shared" si="83"/>
        <v/>
      </c>
      <c r="AR770" s="183" t="str">
        <f t="shared" si="84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38"/>
      <c r="BR770" s="238"/>
      <c r="BS770" s="238"/>
      <c r="BT770" s="238"/>
      <c r="BU770" s="238"/>
      <c r="BV770" s="238"/>
      <c r="BW770" s="238"/>
      <c r="BX770" s="187"/>
      <c r="BY770" s="183"/>
      <c r="BZ770" s="183"/>
      <c r="CA770" s="183"/>
      <c r="CB770" s="183"/>
      <c r="CC770" s="183"/>
      <c r="CD770" s="183"/>
      <c r="CE770" s="238"/>
      <c r="CF770" s="238" t="str">
        <f t="shared" si="85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0"/>
      <c r="CX770" s="230"/>
      <c r="CY770" s="230"/>
      <c r="CZ770" s="230"/>
      <c r="DA770" s="230"/>
      <c r="DB770" s="221" t="str">
        <f>IFERROR((AM770-L770)/L770,"")</f>
        <v/>
      </c>
      <c r="DC770" s="231">
        <f t="shared" si="78"/>
        <v>0</v>
      </c>
      <c r="DD770" s="15">
        <f>SUM(BH770:BP770,AV770:BD770)</f>
        <v>0</v>
      </c>
      <c r="DE770" s="258" t="str">
        <f>IFERROR(ROUND(DD770/K770,0),"")</f>
        <v/>
      </c>
      <c r="DF770" s="258" t="str">
        <f>IFERROR(ROUND(CO770/AQ770,1),"")</f>
        <v/>
      </c>
      <c r="DG770" s="231" t="str">
        <f t="shared" si="79"/>
        <v/>
      </c>
      <c r="DH770" s="225" t="str">
        <f t="shared" si="80"/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38" t="e">
        <f>IF(#REF!&gt;AP770,0,1)</f>
        <v>#REF!</v>
      </c>
      <c r="DN770" s="238">
        <f>IF(AN770&lt;M770,0,1)</f>
        <v>1</v>
      </c>
      <c r="DO770" s="238">
        <f>IF(AN770&gt;N770,0,1)</f>
        <v>1</v>
      </c>
    </row>
    <row r="771" spans="3:119" ht="20.25" hidden="1" customHeight="1" x14ac:dyDescent="0.2">
      <c r="C771" s="265"/>
      <c r="G771" s="195"/>
      <c r="H771" s="258"/>
      <c r="I771" s="258"/>
      <c r="J771" s="258"/>
      <c r="K771" s="258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 t="str">
        <f t="shared" si="81"/>
        <v/>
      </c>
      <c r="AN771" s="269" t="str">
        <f t="shared" si="82"/>
        <v/>
      </c>
      <c r="AO771" s="184"/>
      <c r="AP771" s="185"/>
      <c r="AQ771" s="183" t="str">
        <f t="shared" si="83"/>
        <v/>
      </c>
      <c r="AR771" s="183" t="str">
        <f t="shared" si="84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38"/>
      <c r="BR771" s="238"/>
      <c r="BS771" s="238"/>
      <c r="BT771" s="238"/>
      <c r="BU771" s="238"/>
      <c r="BV771" s="238"/>
      <c r="BW771" s="238"/>
      <c r="BX771" s="187"/>
      <c r="BY771" s="183"/>
      <c r="BZ771" s="183"/>
      <c r="CA771" s="183"/>
      <c r="CB771" s="183"/>
      <c r="CC771" s="183"/>
      <c r="CD771" s="183"/>
      <c r="CE771" s="238"/>
      <c r="CF771" s="238" t="str">
        <f t="shared" si="85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0"/>
      <c r="CX771" s="230"/>
      <c r="CY771" s="230"/>
      <c r="CZ771" s="230"/>
      <c r="DA771" s="230"/>
      <c r="DB771" s="221" t="str">
        <f>IFERROR((AM771-L771)/L771,"")</f>
        <v/>
      </c>
      <c r="DC771" s="231">
        <f t="shared" si="78"/>
        <v>0</v>
      </c>
      <c r="DD771" s="15">
        <f>SUM(BH771:BP771,AV771:BD771)</f>
        <v>0</v>
      </c>
      <c r="DE771" s="258" t="str">
        <f>IFERROR(ROUND(DD771/K771,0),"")</f>
        <v/>
      </c>
      <c r="DF771" s="258" t="str">
        <f>IFERROR(ROUND(CO771/AQ771,1),"")</f>
        <v/>
      </c>
      <c r="DG771" s="231" t="str">
        <f t="shared" si="79"/>
        <v/>
      </c>
      <c r="DH771" s="225" t="str">
        <f t="shared" si="80"/>
        <v/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38" t="e">
        <f>IF(#REF!&gt;AP771,0,1)</f>
        <v>#REF!</v>
      </c>
      <c r="DN771" s="238">
        <f>IF(AN771&lt;M771,0,1)</f>
        <v>1</v>
      </c>
      <c r="DO771" s="238">
        <f>IF(AN771&gt;N771,0,1)</f>
        <v>1</v>
      </c>
    </row>
    <row r="772" spans="3:119" ht="20.25" hidden="1" customHeight="1" x14ac:dyDescent="0.2">
      <c r="C772" s="265"/>
      <c r="G772" s="195"/>
      <c r="H772" s="258"/>
      <c r="I772" s="258"/>
      <c r="J772" s="258"/>
      <c r="K772" s="258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 t="str">
        <f t="shared" si="81"/>
        <v/>
      </c>
      <c r="AN772" s="269" t="str">
        <f t="shared" si="82"/>
        <v/>
      </c>
      <c r="AO772" s="184"/>
      <c r="AP772" s="185"/>
      <c r="AQ772" s="183" t="str">
        <f t="shared" si="83"/>
        <v/>
      </c>
      <c r="AR772" s="183" t="str">
        <f t="shared" si="84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38"/>
      <c r="BR772" s="238"/>
      <c r="BS772" s="238"/>
      <c r="BT772" s="238"/>
      <c r="BU772" s="238"/>
      <c r="BV772" s="238"/>
      <c r="BW772" s="238"/>
      <c r="BX772" s="187"/>
      <c r="BY772" s="183"/>
      <c r="BZ772" s="183"/>
      <c r="CA772" s="183"/>
      <c r="CB772" s="183"/>
      <c r="CC772" s="183"/>
      <c r="CD772" s="183"/>
      <c r="CE772" s="238"/>
      <c r="CF772" s="238" t="str">
        <f t="shared" si="85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0"/>
      <c r="CX772" s="230"/>
      <c r="CY772" s="230"/>
      <c r="CZ772" s="230"/>
      <c r="DA772" s="230"/>
      <c r="DB772" s="221" t="str">
        <f>IFERROR((AM772-L772)/L772,"")</f>
        <v/>
      </c>
      <c r="DC772" s="231">
        <f t="shared" ref="DC772:DC835" si="86">AU772+BG772</f>
        <v>0</v>
      </c>
      <c r="DD772" s="15">
        <f>SUM(BH772:BP772,AV772:BD772)</f>
        <v>0</v>
      </c>
      <c r="DE772" s="258" t="str">
        <f>IFERROR(ROUND(DD772/K772,0),"")</f>
        <v/>
      </c>
      <c r="DF772" s="258" t="str">
        <f>IFERROR(ROUND(CO772/AQ772,1),"")</f>
        <v/>
      </c>
      <c r="DG772" s="231" t="str">
        <f t="shared" ref="DG772:DG835" si="87">IFERROR(DC772+DE772,"")</f>
        <v/>
      </c>
      <c r="DH772" s="225" t="str">
        <f t="shared" ref="DH772:DH835" si="88">IFERROR(DE772/DG772,"")</f>
        <v/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38" t="e">
        <f>IF(#REF!&gt;AP772,0,1)</f>
        <v>#REF!</v>
      </c>
      <c r="DN772" s="238">
        <f>IF(AN772&lt;M772,0,1)</f>
        <v>1</v>
      </c>
      <c r="DO772" s="238">
        <f>IF(AN772&gt;N772,0,1)</f>
        <v>1</v>
      </c>
    </row>
    <row r="773" spans="3:119" ht="20.25" hidden="1" customHeight="1" x14ac:dyDescent="0.2">
      <c r="C773" s="265"/>
      <c r="G773" s="195"/>
      <c r="H773" s="258"/>
      <c r="I773" s="258"/>
      <c r="J773" s="258"/>
      <c r="K773" s="258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 t="str">
        <f t="shared" si="81"/>
        <v/>
      </c>
      <c r="AN773" s="269" t="str">
        <f t="shared" si="82"/>
        <v/>
      </c>
      <c r="AO773" s="184"/>
      <c r="AP773" s="185"/>
      <c r="AQ773" s="183" t="str">
        <f t="shared" si="83"/>
        <v/>
      </c>
      <c r="AR773" s="183" t="str">
        <f t="shared" si="84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38"/>
      <c r="BR773" s="238"/>
      <c r="BS773" s="238"/>
      <c r="BT773" s="238"/>
      <c r="BU773" s="238"/>
      <c r="BV773" s="238"/>
      <c r="BW773" s="238"/>
      <c r="BX773" s="187"/>
      <c r="BY773" s="183"/>
      <c r="BZ773" s="183"/>
      <c r="CA773" s="183"/>
      <c r="CB773" s="183"/>
      <c r="CC773" s="183"/>
      <c r="CD773" s="183"/>
      <c r="CE773" s="238"/>
      <c r="CF773" s="238" t="str">
        <f t="shared" si="85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0"/>
      <c r="CX773" s="230"/>
      <c r="CY773" s="230"/>
      <c r="CZ773" s="230"/>
      <c r="DA773" s="230"/>
      <c r="DB773" s="221" t="str">
        <f>IFERROR((AM773-L773)/L773,"")</f>
        <v/>
      </c>
      <c r="DC773" s="231">
        <f t="shared" si="86"/>
        <v>0</v>
      </c>
      <c r="DD773" s="15">
        <f>SUM(BH773:BP773,AV773:BD773)</f>
        <v>0</v>
      </c>
      <c r="DE773" s="258" t="str">
        <f>IFERROR(ROUND(DD773/K773,0),"")</f>
        <v/>
      </c>
      <c r="DF773" s="258" t="str">
        <f>IFERROR(ROUND(CO773/AQ773,1),"")</f>
        <v/>
      </c>
      <c r="DG773" s="231" t="str">
        <f t="shared" si="87"/>
        <v/>
      </c>
      <c r="DH773" s="225" t="str">
        <f t="shared" si="88"/>
        <v/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38" t="e">
        <f>IF(#REF!&gt;AP773,0,1)</f>
        <v>#REF!</v>
      </c>
      <c r="DN773" s="238">
        <f>IF(AN773&lt;M773,0,1)</f>
        <v>1</v>
      </c>
      <c r="DO773" s="238">
        <f>IF(AN773&gt;N773,0,1)</f>
        <v>1</v>
      </c>
    </row>
    <row r="774" spans="3:119" ht="20.25" hidden="1" customHeight="1" x14ac:dyDescent="0.2">
      <c r="C774" s="265"/>
      <c r="G774" s="195"/>
      <c r="H774" s="258"/>
      <c r="I774" s="258"/>
      <c r="J774" s="258"/>
      <c r="K774" s="258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 t="str">
        <f t="shared" si="81"/>
        <v/>
      </c>
      <c r="AN774" s="269" t="str">
        <f t="shared" si="82"/>
        <v/>
      </c>
      <c r="AO774" s="184"/>
      <c r="AP774" s="185"/>
      <c r="AQ774" s="183" t="str">
        <f t="shared" si="83"/>
        <v/>
      </c>
      <c r="AR774" s="183" t="str">
        <f t="shared" si="84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38"/>
      <c r="BR774" s="238"/>
      <c r="BS774" s="238"/>
      <c r="BT774" s="238"/>
      <c r="BU774" s="238"/>
      <c r="BV774" s="238"/>
      <c r="BW774" s="238"/>
      <c r="BX774" s="187"/>
      <c r="BY774" s="183"/>
      <c r="BZ774" s="183"/>
      <c r="CA774" s="183"/>
      <c r="CB774" s="183"/>
      <c r="CC774" s="183"/>
      <c r="CD774" s="183"/>
      <c r="CE774" s="238"/>
      <c r="CF774" s="238" t="str">
        <f t="shared" si="85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0"/>
      <c r="CX774" s="230"/>
      <c r="CY774" s="230"/>
      <c r="CZ774" s="230"/>
      <c r="DA774" s="230"/>
      <c r="DB774" s="221" t="str">
        <f>IFERROR((AM774-L774)/L774,"")</f>
        <v/>
      </c>
      <c r="DC774" s="231">
        <f t="shared" si="86"/>
        <v>0</v>
      </c>
      <c r="DD774" s="15">
        <f>SUM(BH774:BP774,AV774:BD774)</f>
        <v>0</v>
      </c>
      <c r="DE774" s="258" t="str">
        <f>IFERROR(ROUND(DD774/K774,0),"")</f>
        <v/>
      </c>
      <c r="DF774" s="258" t="str">
        <f>IFERROR(ROUND(CO774/AQ774,1),"")</f>
        <v/>
      </c>
      <c r="DG774" s="231" t="str">
        <f t="shared" si="87"/>
        <v/>
      </c>
      <c r="DH774" s="225" t="str">
        <f t="shared" si="88"/>
        <v/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38" t="e">
        <f>IF(#REF!&gt;AP774,0,1)</f>
        <v>#REF!</v>
      </c>
      <c r="DN774" s="238">
        <f>IF(AN774&lt;M774,0,1)</f>
        <v>1</v>
      </c>
      <c r="DO774" s="238">
        <f>IF(AN774&gt;N774,0,1)</f>
        <v>1</v>
      </c>
    </row>
    <row r="775" spans="3:119" ht="20.25" hidden="1" customHeight="1" x14ac:dyDescent="0.2">
      <c r="C775" s="265"/>
      <c r="G775" s="195"/>
      <c r="H775" s="258"/>
      <c r="I775" s="258"/>
      <c r="J775" s="258"/>
      <c r="K775" s="258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 t="str">
        <f t="shared" si="81"/>
        <v/>
      </c>
      <c r="AN775" s="269" t="str">
        <f t="shared" si="82"/>
        <v/>
      </c>
      <c r="AO775" s="184"/>
      <c r="AP775" s="185"/>
      <c r="AQ775" s="183" t="str">
        <f t="shared" si="83"/>
        <v/>
      </c>
      <c r="AR775" s="183" t="str">
        <f t="shared" si="84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38"/>
      <c r="BR775" s="238"/>
      <c r="BS775" s="238"/>
      <c r="BT775" s="238"/>
      <c r="BU775" s="238"/>
      <c r="BV775" s="238"/>
      <c r="BW775" s="238"/>
      <c r="BX775" s="187"/>
      <c r="BY775" s="183"/>
      <c r="BZ775" s="183"/>
      <c r="CA775" s="183"/>
      <c r="CB775" s="183"/>
      <c r="CC775" s="183"/>
      <c r="CD775" s="183"/>
      <c r="CE775" s="238"/>
      <c r="CF775" s="238" t="str">
        <f t="shared" si="85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0"/>
      <c r="CX775" s="230"/>
      <c r="CY775" s="230"/>
      <c r="CZ775" s="230"/>
      <c r="DA775" s="230"/>
      <c r="DB775" s="221" t="str">
        <f>IFERROR((AM775-L775)/L775,"")</f>
        <v/>
      </c>
      <c r="DC775" s="231">
        <f t="shared" si="86"/>
        <v>0</v>
      </c>
      <c r="DD775" s="15">
        <f>SUM(BH775:BP775,AV775:BD775)</f>
        <v>0</v>
      </c>
      <c r="DE775" s="258" t="str">
        <f>IFERROR(ROUND(DD775/K775,0),"")</f>
        <v/>
      </c>
      <c r="DF775" s="258" t="str">
        <f>IFERROR(ROUND(CO775/AQ775,1),"")</f>
        <v/>
      </c>
      <c r="DG775" s="231" t="str">
        <f t="shared" si="87"/>
        <v/>
      </c>
      <c r="DH775" s="225" t="str">
        <f t="shared" si="88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38" t="e">
        <f>IF(#REF!&gt;AP775,0,1)</f>
        <v>#REF!</v>
      </c>
      <c r="DN775" s="238">
        <f>IF(AN775&lt;M775,0,1)</f>
        <v>1</v>
      </c>
      <c r="DO775" s="238">
        <f>IF(AN775&gt;N775,0,1)</f>
        <v>1</v>
      </c>
    </row>
    <row r="776" spans="3:119" ht="20.25" hidden="1" customHeight="1" x14ac:dyDescent="0.2">
      <c r="C776" s="265"/>
      <c r="G776" s="195"/>
      <c r="H776" s="258"/>
      <c r="I776" s="258"/>
      <c r="J776" s="258"/>
      <c r="K776" s="258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 t="str">
        <f t="shared" si="81"/>
        <v/>
      </c>
      <c r="AN776" s="269" t="str">
        <f t="shared" si="82"/>
        <v/>
      </c>
      <c r="AO776" s="184"/>
      <c r="AP776" s="185"/>
      <c r="AQ776" s="183" t="str">
        <f t="shared" si="83"/>
        <v/>
      </c>
      <c r="AR776" s="183" t="str">
        <f t="shared" si="84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38"/>
      <c r="BR776" s="238"/>
      <c r="BS776" s="238"/>
      <c r="BT776" s="238"/>
      <c r="BU776" s="238"/>
      <c r="BV776" s="238"/>
      <c r="BW776" s="238"/>
      <c r="BX776" s="187"/>
      <c r="BY776" s="183"/>
      <c r="BZ776" s="183"/>
      <c r="CA776" s="183"/>
      <c r="CB776" s="183"/>
      <c r="CC776" s="183"/>
      <c r="CD776" s="183"/>
      <c r="CE776" s="238"/>
      <c r="CF776" s="238" t="str">
        <f t="shared" si="85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0"/>
      <c r="CX776" s="230"/>
      <c r="CY776" s="230"/>
      <c r="CZ776" s="230"/>
      <c r="DA776" s="230"/>
      <c r="DB776" s="221" t="str">
        <f>IFERROR((AM776-L776)/L776,"")</f>
        <v/>
      </c>
      <c r="DC776" s="231">
        <f t="shared" si="86"/>
        <v>0</v>
      </c>
      <c r="DD776" s="15">
        <f>SUM(BH776:BP776,AV776:BD776)</f>
        <v>0</v>
      </c>
      <c r="DE776" s="258" t="str">
        <f>IFERROR(ROUND(DD776/K776,0),"")</f>
        <v/>
      </c>
      <c r="DF776" s="258" t="str">
        <f>IFERROR(ROUND(CO776/AQ776,1),"")</f>
        <v/>
      </c>
      <c r="DG776" s="231" t="str">
        <f t="shared" si="87"/>
        <v/>
      </c>
      <c r="DH776" s="225" t="str">
        <f t="shared" si="88"/>
        <v/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38" t="e">
        <f>IF(#REF!&gt;AP776,0,1)</f>
        <v>#REF!</v>
      </c>
      <c r="DN776" s="238">
        <f>IF(AN776&lt;M776,0,1)</f>
        <v>1</v>
      </c>
      <c r="DO776" s="238">
        <f>IF(AN776&gt;N776,0,1)</f>
        <v>1</v>
      </c>
    </row>
    <row r="777" spans="3:119" ht="20.25" hidden="1" customHeight="1" x14ac:dyDescent="0.2">
      <c r="C777" s="265"/>
      <c r="G777" s="195"/>
      <c r="H777" s="258"/>
      <c r="I777" s="258"/>
      <c r="J777" s="258"/>
      <c r="K777" s="258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 t="str">
        <f t="shared" si="81"/>
        <v/>
      </c>
      <c r="AN777" s="269" t="str">
        <f t="shared" si="82"/>
        <v/>
      </c>
      <c r="AO777" s="184"/>
      <c r="AP777" s="185"/>
      <c r="AQ777" s="183" t="str">
        <f t="shared" si="83"/>
        <v/>
      </c>
      <c r="AR777" s="183" t="str">
        <f t="shared" si="84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38"/>
      <c r="BR777" s="238"/>
      <c r="BS777" s="238"/>
      <c r="BT777" s="238"/>
      <c r="BU777" s="238"/>
      <c r="BV777" s="238"/>
      <c r="BW777" s="238"/>
      <c r="BX777" s="187"/>
      <c r="BY777" s="183"/>
      <c r="BZ777" s="183"/>
      <c r="CA777" s="183"/>
      <c r="CB777" s="183"/>
      <c r="CC777" s="183"/>
      <c r="CD777" s="183"/>
      <c r="CE777" s="238"/>
      <c r="CF777" s="238" t="str">
        <f t="shared" si="85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0"/>
      <c r="CX777" s="230"/>
      <c r="CY777" s="230"/>
      <c r="CZ777" s="230"/>
      <c r="DA777" s="230"/>
      <c r="DB777" s="221" t="str">
        <f>IFERROR((AM777-L777)/L777,"")</f>
        <v/>
      </c>
      <c r="DC777" s="231">
        <f t="shared" si="86"/>
        <v>0</v>
      </c>
      <c r="DD777" s="15">
        <f>SUM(BH777:BP777,AV777:BD777)</f>
        <v>0</v>
      </c>
      <c r="DE777" s="258" t="str">
        <f>IFERROR(ROUND(DD777/K777,0),"")</f>
        <v/>
      </c>
      <c r="DF777" s="258" t="str">
        <f>IFERROR(ROUND(CO777/AQ777,1),"")</f>
        <v/>
      </c>
      <c r="DG777" s="231" t="str">
        <f t="shared" si="87"/>
        <v/>
      </c>
      <c r="DH777" s="225" t="str">
        <f t="shared" si="88"/>
        <v/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38" t="e">
        <f>IF(#REF!&gt;AP777,0,1)</f>
        <v>#REF!</v>
      </c>
      <c r="DN777" s="238">
        <f>IF(AN777&lt;M777,0,1)</f>
        <v>1</v>
      </c>
      <c r="DO777" s="238">
        <f>IF(AN777&gt;N777,0,1)</f>
        <v>1</v>
      </c>
    </row>
    <row r="778" spans="3:119" ht="20.25" hidden="1" customHeight="1" x14ac:dyDescent="0.2">
      <c r="C778" s="265"/>
      <c r="G778" s="195"/>
      <c r="H778" s="258"/>
      <c r="I778" s="258"/>
      <c r="J778" s="258"/>
      <c r="K778" s="258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 t="str">
        <f t="shared" si="81"/>
        <v/>
      </c>
      <c r="AN778" s="269" t="str">
        <f t="shared" si="82"/>
        <v/>
      </c>
      <c r="AO778" s="184"/>
      <c r="AP778" s="185"/>
      <c r="AQ778" s="183" t="str">
        <f t="shared" si="83"/>
        <v/>
      </c>
      <c r="AR778" s="183" t="str">
        <f t="shared" si="84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38"/>
      <c r="BR778" s="238"/>
      <c r="BS778" s="238"/>
      <c r="BT778" s="238"/>
      <c r="BU778" s="238"/>
      <c r="BV778" s="238"/>
      <c r="BW778" s="238"/>
      <c r="BX778" s="187"/>
      <c r="BY778" s="183"/>
      <c r="BZ778" s="183"/>
      <c r="CA778" s="183"/>
      <c r="CB778" s="183"/>
      <c r="CC778" s="183"/>
      <c r="CD778" s="183"/>
      <c r="CE778" s="238"/>
      <c r="CF778" s="238" t="str">
        <f t="shared" si="85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0"/>
      <c r="CX778" s="230"/>
      <c r="CY778" s="230"/>
      <c r="CZ778" s="230"/>
      <c r="DA778" s="230"/>
      <c r="DB778" s="221" t="str">
        <f>IFERROR((AM778-L778)/L778,"")</f>
        <v/>
      </c>
      <c r="DC778" s="231">
        <f t="shared" si="86"/>
        <v>0</v>
      </c>
      <c r="DD778" s="15">
        <f>SUM(BH778:BP778,AV778:BD778)</f>
        <v>0</v>
      </c>
      <c r="DE778" s="258" t="str">
        <f>IFERROR(ROUND(DD778/K778,0),"")</f>
        <v/>
      </c>
      <c r="DF778" s="258" t="str">
        <f>IFERROR(ROUND(CO778/AQ778,1),"")</f>
        <v/>
      </c>
      <c r="DG778" s="231" t="str">
        <f t="shared" si="87"/>
        <v/>
      </c>
      <c r="DH778" s="225" t="str">
        <f t="shared" si="88"/>
        <v/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38" t="e">
        <f>IF(#REF!&gt;AP778,0,1)</f>
        <v>#REF!</v>
      </c>
      <c r="DN778" s="238">
        <f>IF(AN778&lt;M778,0,1)</f>
        <v>1</v>
      </c>
      <c r="DO778" s="238">
        <f>IF(AN778&gt;N778,0,1)</f>
        <v>1</v>
      </c>
    </row>
    <row r="779" spans="3:119" ht="20.25" hidden="1" customHeight="1" x14ac:dyDescent="0.2">
      <c r="C779" s="265"/>
      <c r="G779" s="195"/>
      <c r="H779" s="258"/>
      <c r="I779" s="258"/>
      <c r="J779" s="258"/>
      <c r="K779" s="258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 t="str">
        <f t="shared" si="81"/>
        <v/>
      </c>
      <c r="AN779" s="269" t="str">
        <f t="shared" si="82"/>
        <v/>
      </c>
      <c r="AO779" s="184"/>
      <c r="AP779" s="185"/>
      <c r="AQ779" s="183" t="str">
        <f t="shared" si="83"/>
        <v/>
      </c>
      <c r="AR779" s="183" t="str">
        <f t="shared" si="84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38"/>
      <c r="BR779" s="238"/>
      <c r="BS779" s="238"/>
      <c r="BT779" s="238"/>
      <c r="BU779" s="238"/>
      <c r="BV779" s="238"/>
      <c r="BW779" s="238"/>
      <c r="BX779" s="187"/>
      <c r="BY779" s="183"/>
      <c r="BZ779" s="183"/>
      <c r="CA779" s="183"/>
      <c r="CB779" s="183"/>
      <c r="CC779" s="183"/>
      <c r="CD779" s="183"/>
      <c r="CE779" s="238"/>
      <c r="CF779" s="238" t="str">
        <f t="shared" si="85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0"/>
      <c r="CX779" s="230"/>
      <c r="CY779" s="230"/>
      <c r="CZ779" s="230"/>
      <c r="DA779" s="230"/>
      <c r="DB779" s="221" t="str">
        <f>IFERROR((AM779-L779)/L779,"")</f>
        <v/>
      </c>
      <c r="DC779" s="231">
        <f t="shared" si="86"/>
        <v>0</v>
      </c>
      <c r="DD779" s="15">
        <f>SUM(BH779:BP779,AV779:BD779)</f>
        <v>0</v>
      </c>
      <c r="DE779" s="258" t="str">
        <f>IFERROR(ROUND(DD779/K779,0),"")</f>
        <v/>
      </c>
      <c r="DF779" s="258" t="str">
        <f>IFERROR(ROUND(CO779/AQ779,1),"")</f>
        <v/>
      </c>
      <c r="DG779" s="231" t="str">
        <f t="shared" si="87"/>
        <v/>
      </c>
      <c r="DH779" s="225" t="str">
        <f t="shared" si="88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38" t="e">
        <f>IF(#REF!&gt;AP779,0,1)</f>
        <v>#REF!</v>
      </c>
      <c r="DN779" s="238">
        <f>IF(AN779&lt;M779,0,1)</f>
        <v>1</v>
      </c>
      <c r="DO779" s="238">
        <f>IF(AN779&gt;N779,0,1)</f>
        <v>1</v>
      </c>
    </row>
    <row r="780" spans="3:119" ht="20.25" hidden="1" customHeight="1" x14ac:dyDescent="0.2">
      <c r="C780" s="265"/>
      <c r="G780" s="195"/>
      <c r="H780" s="258"/>
      <c r="I780" s="258"/>
      <c r="J780" s="258"/>
      <c r="K780" s="258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 t="str">
        <f t="shared" si="81"/>
        <v/>
      </c>
      <c r="AN780" s="269" t="str">
        <f t="shared" si="82"/>
        <v/>
      </c>
      <c r="AO780" s="184"/>
      <c r="AP780" s="185"/>
      <c r="AQ780" s="183" t="str">
        <f t="shared" si="83"/>
        <v/>
      </c>
      <c r="AR780" s="183" t="str">
        <f t="shared" si="84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38"/>
      <c r="BR780" s="238"/>
      <c r="BS780" s="238"/>
      <c r="BT780" s="238"/>
      <c r="BU780" s="238"/>
      <c r="BV780" s="238"/>
      <c r="BW780" s="238"/>
      <c r="BX780" s="187"/>
      <c r="BY780" s="183"/>
      <c r="BZ780" s="183"/>
      <c r="CA780" s="183"/>
      <c r="CB780" s="183"/>
      <c r="CC780" s="183"/>
      <c r="CD780" s="183"/>
      <c r="CE780" s="238"/>
      <c r="CF780" s="238" t="str">
        <f t="shared" si="85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0"/>
      <c r="CX780" s="230"/>
      <c r="CY780" s="230"/>
      <c r="CZ780" s="230"/>
      <c r="DA780" s="230"/>
      <c r="DB780" s="221" t="str">
        <f>IFERROR((AM780-L780)/L780,"")</f>
        <v/>
      </c>
      <c r="DC780" s="231">
        <f t="shared" si="86"/>
        <v>0</v>
      </c>
      <c r="DD780" s="15">
        <f>SUM(BH780:BP780,AV780:BD780)</f>
        <v>0</v>
      </c>
      <c r="DE780" s="258" t="str">
        <f>IFERROR(ROUND(DD780/K780,0),"")</f>
        <v/>
      </c>
      <c r="DF780" s="258" t="str">
        <f>IFERROR(ROUND(CO780/AQ780,1),"")</f>
        <v/>
      </c>
      <c r="DG780" s="231" t="str">
        <f t="shared" si="87"/>
        <v/>
      </c>
      <c r="DH780" s="225" t="str">
        <f t="shared" si="88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38" t="e">
        <f>IF(#REF!&gt;AP780,0,1)</f>
        <v>#REF!</v>
      </c>
      <c r="DN780" s="238">
        <f>IF(AN780&lt;M780,0,1)</f>
        <v>1</v>
      </c>
      <c r="DO780" s="238">
        <f>IF(AN780&gt;N780,0,1)</f>
        <v>1</v>
      </c>
    </row>
    <row r="781" spans="3:119" ht="20.25" hidden="1" customHeight="1" x14ac:dyDescent="0.2">
      <c r="C781" s="265"/>
      <c r="G781" s="195"/>
      <c r="H781" s="258"/>
      <c r="I781" s="258"/>
      <c r="J781" s="258"/>
      <c r="K781" s="258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 t="str">
        <f t="shared" si="81"/>
        <v/>
      </c>
      <c r="AN781" s="269" t="str">
        <f t="shared" si="82"/>
        <v/>
      </c>
      <c r="AO781" s="184"/>
      <c r="AP781" s="185"/>
      <c r="AQ781" s="183" t="str">
        <f t="shared" si="83"/>
        <v/>
      </c>
      <c r="AR781" s="183" t="str">
        <f t="shared" si="84"/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38"/>
      <c r="BR781" s="238"/>
      <c r="BS781" s="238"/>
      <c r="BT781" s="238"/>
      <c r="BU781" s="238"/>
      <c r="BV781" s="238"/>
      <c r="BW781" s="238"/>
      <c r="BX781" s="187"/>
      <c r="BY781" s="183"/>
      <c r="BZ781" s="183"/>
      <c r="CA781" s="183"/>
      <c r="CB781" s="183"/>
      <c r="CC781" s="183"/>
      <c r="CD781" s="183"/>
      <c r="CE781" s="238"/>
      <c r="CF781" s="238" t="str">
        <f t="shared" si="85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0"/>
      <c r="CX781" s="230"/>
      <c r="CY781" s="230"/>
      <c r="CZ781" s="230"/>
      <c r="DA781" s="230"/>
      <c r="DB781" s="221" t="str">
        <f>IFERROR((AM781-L781)/L781,"")</f>
        <v/>
      </c>
      <c r="DC781" s="231">
        <f t="shared" si="86"/>
        <v>0</v>
      </c>
      <c r="DD781" s="15">
        <f>SUM(BH781:BP781,AV781:BD781)</f>
        <v>0</v>
      </c>
      <c r="DE781" s="258" t="str">
        <f>IFERROR(ROUND(DD781/K781,0),"")</f>
        <v/>
      </c>
      <c r="DF781" s="258" t="str">
        <f>IFERROR(ROUND(CO781/AQ781,1),"")</f>
        <v/>
      </c>
      <c r="DG781" s="231" t="str">
        <f t="shared" si="87"/>
        <v/>
      </c>
      <c r="DH781" s="225" t="str">
        <f t="shared" si="88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38" t="e">
        <f>IF(#REF!&gt;AP781,0,1)</f>
        <v>#REF!</v>
      </c>
      <c r="DN781" s="238">
        <f>IF(AN781&lt;M781,0,1)</f>
        <v>1</v>
      </c>
      <c r="DO781" s="238">
        <f>IF(AN781&gt;N781,0,1)</f>
        <v>1</v>
      </c>
    </row>
    <row r="782" spans="3:119" ht="20.25" hidden="1" customHeight="1" x14ac:dyDescent="0.2">
      <c r="C782" s="265"/>
      <c r="G782" s="195"/>
      <c r="H782" s="258"/>
      <c r="I782" s="258"/>
      <c r="J782" s="258"/>
      <c r="K782" s="258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 t="str">
        <f t="shared" si="81"/>
        <v/>
      </c>
      <c r="AN782" s="269" t="str">
        <f t="shared" si="82"/>
        <v/>
      </c>
      <c r="AO782" s="184"/>
      <c r="AP782" s="185"/>
      <c r="AQ782" s="183" t="str">
        <f t="shared" si="83"/>
        <v/>
      </c>
      <c r="AR782" s="183" t="str">
        <f t="shared" si="84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38"/>
      <c r="BR782" s="238"/>
      <c r="BS782" s="238"/>
      <c r="BT782" s="238"/>
      <c r="BU782" s="238"/>
      <c r="BV782" s="238"/>
      <c r="BW782" s="238"/>
      <c r="BX782" s="187"/>
      <c r="BY782" s="183"/>
      <c r="BZ782" s="183"/>
      <c r="CA782" s="183"/>
      <c r="CB782" s="183"/>
      <c r="CC782" s="183"/>
      <c r="CD782" s="183"/>
      <c r="CE782" s="238"/>
      <c r="CF782" s="238" t="str">
        <f t="shared" si="85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0"/>
      <c r="CX782" s="230"/>
      <c r="CY782" s="230"/>
      <c r="CZ782" s="230"/>
      <c r="DA782" s="230"/>
      <c r="DB782" s="221" t="str">
        <f>IFERROR((AM782-L782)/L782,"")</f>
        <v/>
      </c>
      <c r="DC782" s="231">
        <f t="shared" si="86"/>
        <v>0</v>
      </c>
      <c r="DD782" s="15">
        <f>SUM(BH782:BP782,AV782:BD782)</f>
        <v>0</v>
      </c>
      <c r="DE782" s="258" t="str">
        <f>IFERROR(ROUND(DD782/K782,0),"")</f>
        <v/>
      </c>
      <c r="DF782" s="258" t="str">
        <f>IFERROR(ROUND(CO782/AQ782,1),"")</f>
        <v/>
      </c>
      <c r="DG782" s="231" t="str">
        <f t="shared" si="87"/>
        <v/>
      </c>
      <c r="DH782" s="225" t="str">
        <f t="shared" si="88"/>
        <v/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38" t="e">
        <f>IF(#REF!&gt;AP782,0,1)</f>
        <v>#REF!</v>
      </c>
      <c r="DN782" s="238">
        <f>IF(AN782&lt;M782,0,1)</f>
        <v>1</v>
      </c>
      <c r="DO782" s="238">
        <f>IF(AN782&gt;N782,0,1)</f>
        <v>1</v>
      </c>
    </row>
    <row r="783" spans="3:119" ht="20.25" hidden="1" customHeight="1" x14ac:dyDescent="0.2">
      <c r="C783" s="265"/>
      <c r="G783" s="195"/>
      <c r="H783" s="258"/>
      <c r="I783" s="258"/>
      <c r="J783" s="258"/>
      <c r="K783" s="258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 t="str">
        <f t="shared" si="81"/>
        <v/>
      </c>
      <c r="AN783" s="269" t="str">
        <f t="shared" si="82"/>
        <v/>
      </c>
      <c r="AO783" s="184"/>
      <c r="AP783" s="185"/>
      <c r="AQ783" s="183" t="str">
        <f t="shared" si="83"/>
        <v/>
      </c>
      <c r="AR783" s="183" t="str">
        <f t="shared" si="84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38"/>
      <c r="BR783" s="238"/>
      <c r="BS783" s="238"/>
      <c r="BT783" s="238"/>
      <c r="BU783" s="238"/>
      <c r="BV783" s="238"/>
      <c r="BW783" s="238"/>
      <c r="BX783" s="187"/>
      <c r="BY783" s="183"/>
      <c r="BZ783" s="183"/>
      <c r="CA783" s="183"/>
      <c r="CB783" s="183"/>
      <c r="CC783" s="183"/>
      <c r="CD783" s="183"/>
      <c r="CE783" s="238"/>
      <c r="CF783" s="238" t="str">
        <f t="shared" si="85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0"/>
      <c r="CX783" s="230"/>
      <c r="CY783" s="230"/>
      <c r="CZ783" s="230"/>
      <c r="DA783" s="230"/>
      <c r="DB783" s="221" t="str">
        <f>IFERROR((AM783-L783)/L783,"")</f>
        <v/>
      </c>
      <c r="DC783" s="231">
        <f t="shared" si="86"/>
        <v>0</v>
      </c>
      <c r="DD783" s="15">
        <f>SUM(BH783:BP783,AV783:BD783)</f>
        <v>0</v>
      </c>
      <c r="DE783" s="258" t="str">
        <f>IFERROR(ROUND(DD783/K783,0),"")</f>
        <v/>
      </c>
      <c r="DF783" s="258" t="str">
        <f>IFERROR(ROUND(CO783/AQ783,1),"")</f>
        <v/>
      </c>
      <c r="DG783" s="231" t="str">
        <f t="shared" si="87"/>
        <v/>
      </c>
      <c r="DH783" s="225" t="str">
        <f t="shared" si="88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38" t="e">
        <f>IF(#REF!&gt;AP783,0,1)</f>
        <v>#REF!</v>
      </c>
      <c r="DN783" s="238">
        <f>IF(AN783&lt;M783,0,1)</f>
        <v>1</v>
      </c>
      <c r="DO783" s="238">
        <f>IF(AN783&gt;N783,0,1)</f>
        <v>1</v>
      </c>
    </row>
    <row r="784" spans="3:119" ht="20.25" hidden="1" customHeight="1" x14ac:dyDescent="0.2">
      <c r="C784" s="265"/>
      <c r="G784" s="195"/>
      <c r="H784" s="258"/>
      <c r="I784" s="258"/>
      <c r="J784" s="258"/>
      <c r="K784" s="258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 t="str">
        <f t="shared" si="81"/>
        <v/>
      </c>
      <c r="AN784" s="269" t="str">
        <f t="shared" si="82"/>
        <v/>
      </c>
      <c r="AO784" s="184"/>
      <c r="AP784" s="185"/>
      <c r="AQ784" s="183" t="str">
        <f t="shared" si="83"/>
        <v/>
      </c>
      <c r="AR784" s="183" t="str">
        <f t="shared" si="84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38"/>
      <c r="BR784" s="238"/>
      <c r="BS784" s="238"/>
      <c r="BT784" s="238"/>
      <c r="BU784" s="238"/>
      <c r="BV784" s="238"/>
      <c r="BW784" s="238"/>
      <c r="BX784" s="187"/>
      <c r="BY784" s="183"/>
      <c r="BZ784" s="183"/>
      <c r="CA784" s="183"/>
      <c r="CB784" s="183"/>
      <c r="CC784" s="183"/>
      <c r="CD784" s="183"/>
      <c r="CE784" s="238"/>
      <c r="CF784" s="238" t="str">
        <f t="shared" si="85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0"/>
      <c r="CX784" s="230"/>
      <c r="CY784" s="230"/>
      <c r="CZ784" s="230"/>
      <c r="DA784" s="230"/>
      <c r="DB784" s="221" t="str">
        <f>IFERROR((AM784-L784)/L784,"")</f>
        <v/>
      </c>
      <c r="DC784" s="231">
        <f t="shared" si="86"/>
        <v>0</v>
      </c>
      <c r="DD784" s="15">
        <f>SUM(BH784:BP784,AV784:BD784)</f>
        <v>0</v>
      </c>
      <c r="DE784" s="258" t="str">
        <f>IFERROR(ROUND(DD784/K784,0),"")</f>
        <v/>
      </c>
      <c r="DF784" s="258" t="str">
        <f>IFERROR(ROUND(CO784/AQ784,1),"")</f>
        <v/>
      </c>
      <c r="DG784" s="231" t="str">
        <f t="shared" si="87"/>
        <v/>
      </c>
      <c r="DH784" s="225" t="str">
        <f t="shared" si="88"/>
        <v/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38" t="e">
        <f>IF(#REF!&gt;AP784,0,1)</f>
        <v>#REF!</v>
      </c>
      <c r="DN784" s="238">
        <f>IF(AN784&lt;M784,0,1)</f>
        <v>1</v>
      </c>
      <c r="DO784" s="238">
        <f>IF(AN784&gt;N784,0,1)</f>
        <v>1</v>
      </c>
    </row>
    <row r="785" spans="3:119" ht="20.25" hidden="1" customHeight="1" x14ac:dyDescent="0.2">
      <c r="C785" s="265"/>
      <c r="G785" s="195"/>
      <c r="H785" s="258"/>
      <c r="I785" s="258"/>
      <c r="J785" s="258"/>
      <c r="K785" s="258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 t="str">
        <f t="shared" si="81"/>
        <v/>
      </c>
      <c r="AN785" s="269" t="str">
        <f t="shared" si="82"/>
        <v/>
      </c>
      <c r="AO785" s="184"/>
      <c r="AP785" s="185"/>
      <c r="AQ785" s="183" t="str">
        <f t="shared" si="83"/>
        <v/>
      </c>
      <c r="AR785" s="183" t="str">
        <f t="shared" si="84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38"/>
      <c r="BR785" s="238"/>
      <c r="BS785" s="238"/>
      <c r="BT785" s="238"/>
      <c r="BU785" s="238"/>
      <c r="BV785" s="238"/>
      <c r="BW785" s="238"/>
      <c r="BX785" s="187"/>
      <c r="BY785" s="183"/>
      <c r="BZ785" s="183"/>
      <c r="CA785" s="183"/>
      <c r="CB785" s="183"/>
      <c r="CC785" s="183"/>
      <c r="CD785" s="183"/>
      <c r="CE785" s="238"/>
      <c r="CF785" s="238" t="str">
        <f t="shared" si="85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0"/>
      <c r="CX785" s="230"/>
      <c r="CY785" s="230"/>
      <c r="CZ785" s="230"/>
      <c r="DA785" s="230"/>
      <c r="DB785" s="221" t="str">
        <f>IFERROR((AM785-L785)/L785,"")</f>
        <v/>
      </c>
      <c r="DC785" s="231">
        <f t="shared" si="86"/>
        <v>0</v>
      </c>
      <c r="DD785" s="15">
        <f>SUM(BH785:BP785,AV785:BD785)</f>
        <v>0</v>
      </c>
      <c r="DE785" s="258" t="str">
        <f>IFERROR(ROUND(DD785/K785,0),"")</f>
        <v/>
      </c>
      <c r="DF785" s="258" t="str">
        <f>IFERROR(ROUND(CO785/AQ785,1),"")</f>
        <v/>
      </c>
      <c r="DG785" s="231" t="str">
        <f t="shared" si="87"/>
        <v/>
      </c>
      <c r="DH785" s="225" t="str">
        <f t="shared" si="88"/>
        <v/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38" t="e">
        <f>IF(#REF!&gt;AP785,0,1)</f>
        <v>#REF!</v>
      </c>
      <c r="DN785" s="238">
        <f>IF(AN785&lt;M785,0,1)</f>
        <v>1</v>
      </c>
      <c r="DO785" s="238">
        <f>IF(AN785&gt;N785,0,1)</f>
        <v>1</v>
      </c>
    </row>
    <row r="786" spans="3:119" ht="20.25" hidden="1" customHeight="1" x14ac:dyDescent="0.2">
      <c r="C786" s="265"/>
      <c r="G786" s="195"/>
      <c r="H786" s="258"/>
      <c r="I786" s="258"/>
      <c r="J786" s="258"/>
      <c r="K786" s="258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 t="str">
        <f t="shared" si="81"/>
        <v/>
      </c>
      <c r="AN786" s="269" t="str">
        <f t="shared" si="82"/>
        <v/>
      </c>
      <c r="AO786" s="184"/>
      <c r="AP786" s="185"/>
      <c r="AQ786" s="183" t="str">
        <f t="shared" si="83"/>
        <v/>
      </c>
      <c r="AR786" s="183" t="str">
        <f t="shared" si="84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38"/>
      <c r="BR786" s="238"/>
      <c r="BS786" s="238"/>
      <c r="BT786" s="238"/>
      <c r="BU786" s="238"/>
      <c r="BV786" s="238"/>
      <c r="BW786" s="238"/>
      <c r="BX786" s="187"/>
      <c r="BY786" s="183"/>
      <c r="BZ786" s="183"/>
      <c r="CA786" s="183"/>
      <c r="CB786" s="183"/>
      <c r="CC786" s="183"/>
      <c r="CD786" s="183"/>
      <c r="CE786" s="238"/>
      <c r="CF786" s="238" t="str">
        <f t="shared" si="85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0"/>
      <c r="CX786" s="230"/>
      <c r="CY786" s="230"/>
      <c r="CZ786" s="230"/>
      <c r="DA786" s="230"/>
      <c r="DB786" s="221" t="str">
        <f>IFERROR((AM786-L786)/L786,"")</f>
        <v/>
      </c>
      <c r="DC786" s="231">
        <f t="shared" si="86"/>
        <v>0</v>
      </c>
      <c r="DD786" s="15">
        <f>SUM(BH786:BP786,AV786:BD786)</f>
        <v>0</v>
      </c>
      <c r="DE786" s="258" t="str">
        <f>IFERROR(ROUND(DD786/K786,0),"")</f>
        <v/>
      </c>
      <c r="DF786" s="258" t="str">
        <f>IFERROR(ROUND(CO786/AQ786,1),"")</f>
        <v/>
      </c>
      <c r="DG786" s="231" t="str">
        <f t="shared" si="87"/>
        <v/>
      </c>
      <c r="DH786" s="225" t="str">
        <f t="shared" si="88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38" t="e">
        <f>IF(#REF!&gt;AP786,0,1)</f>
        <v>#REF!</v>
      </c>
      <c r="DN786" s="238">
        <f>IF(AN786&lt;M786,0,1)</f>
        <v>1</v>
      </c>
      <c r="DO786" s="238">
        <f>IF(AN786&gt;N786,0,1)</f>
        <v>1</v>
      </c>
    </row>
    <row r="787" spans="3:119" ht="20.25" hidden="1" customHeight="1" x14ac:dyDescent="0.2">
      <c r="C787" s="265"/>
      <c r="G787" s="195"/>
      <c r="H787" s="258"/>
      <c r="I787" s="258"/>
      <c r="J787" s="258"/>
      <c r="K787" s="258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 t="str">
        <f t="shared" si="81"/>
        <v/>
      </c>
      <c r="AN787" s="269" t="str">
        <f t="shared" si="82"/>
        <v/>
      </c>
      <c r="AO787" s="184"/>
      <c r="AP787" s="185"/>
      <c r="AQ787" s="183" t="str">
        <f t="shared" si="83"/>
        <v/>
      </c>
      <c r="AR787" s="183" t="str">
        <f t="shared" si="84"/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38"/>
      <c r="BR787" s="238"/>
      <c r="BS787" s="238"/>
      <c r="BT787" s="238"/>
      <c r="BU787" s="238"/>
      <c r="BV787" s="238"/>
      <c r="BW787" s="238"/>
      <c r="BX787" s="187"/>
      <c r="BY787" s="183"/>
      <c r="BZ787" s="183"/>
      <c r="CA787" s="183"/>
      <c r="CB787" s="183"/>
      <c r="CC787" s="183"/>
      <c r="CD787" s="183"/>
      <c r="CE787" s="238"/>
      <c r="CF787" s="238" t="str">
        <f t="shared" si="85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0"/>
      <c r="CX787" s="230"/>
      <c r="CY787" s="230"/>
      <c r="CZ787" s="230"/>
      <c r="DA787" s="230"/>
      <c r="DB787" s="221" t="str">
        <f>IFERROR((AM787-L787)/L787,"")</f>
        <v/>
      </c>
      <c r="DC787" s="231">
        <f t="shared" si="86"/>
        <v>0</v>
      </c>
      <c r="DD787" s="15">
        <f>SUM(BH787:BP787,AV787:BD787)</f>
        <v>0</v>
      </c>
      <c r="DE787" s="258" t="str">
        <f>IFERROR(ROUND(DD787/K787,0),"")</f>
        <v/>
      </c>
      <c r="DF787" s="258" t="str">
        <f>IFERROR(ROUND(CO787/AQ787,1),"")</f>
        <v/>
      </c>
      <c r="DG787" s="231" t="str">
        <f t="shared" si="87"/>
        <v/>
      </c>
      <c r="DH787" s="225" t="str">
        <f t="shared" si="88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38" t="e">
        <f>IF(#REF!&gt;AP787,0,1)</f>
        <v>#REF!</v>
      </c>
      <c r="DN787" s="238">
        <f>IF(AN787&lt;M787,0,1)</f>
        <v>1</v>
      </c>
      <c r="DO787" s="238">
        <f>IF(AN787&gt;N787,0,1)</f>
        <v>1</v>
      </c>
    </row>
    <row r="788" spans="3:119" ht="20.25" hidden="1" customHeight="1" x14ac:dyDescent="0.2">
      <c r="C788" s="265"/>
      <c r="G788" s="195"/>
      <c r="H788" s="258"/>
      <c r="I788" s="258"/>
      <c r="J788" s="258"/>
      <c r="K788" s="258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 t="str">
        <f t="shared" si="81"/>
        <v/>
      </c>
      <c r="AN788" s="269" t="str">
        <f t="shared" si="82"/>
        <v/>
      </c>
      <c r="AO788" s="184"/>
      <c r="AP788" s="185"/>
      <c r="AQ788" s="183" t="str">
        <f t="shared" si="83"/>
        <v/>
      </c>
      <c r="AR788" s="183" t="str">
        <f t="shared" si="84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38"/>
      <c r="BR788" s="238"/>
      <c r="BS788" s="238"/>
      <c r="BT788" s="238"/>
      <c r="BU788" s="238"/>
      <c r="BV788" s="238"/>
      <c r="BW788" s="238"/>
      <c r="BX788" s="187"/>
      <c r="BY788" s="183"/>
      <c r="BZ788" s="183"/>
      <c r="CA788" s="183"/>
      <c r="CB788" s="183"/>
      <c r="CC788" s="183"/>
      <c r="CD788" s="183"/>
      <c r="CE788" s="238"/>
      <c r="CF788" s="238" t="str">
        <f t="shared" si="85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0"/>
      <c r="CX788" s="230"/>
      <c r="CY788" s="230"/>
      <c r="CZ788" s="230"/>
      <c r="DA788" s="230"/>
      <c r="DB788" s="221" t="str">
        <f>IFERROR((AM788-L788)/L788,"")</f>
        <v/>
      </c>
      <c r="DC788" s="231">
        <f t="shared" si="86"/>
        <v>0</v>
      </c>
      <c r="DD788" s="15">
        <f>SUM(BH788:BP788,AV788:BD788)</f>
        <v>0</v>
      </c>
      <c r="DE788" s="258" t="str">
        <f>IFERROR(ROUND(DD788/K788,0),"")</f>
        <v/>
      </c>
      <c r="DF788" s="258" t="str">
        <f>IFERROR(ROUND(CO788/AQ788,1),"")</f>
        <v/>
      </c>
      <c r="DG788" s="231" t="str">
        <f t="shared" si="87"/>
        <v/>
      </c>
      <c r="DH788" s="225" t="str">
        <f t="shared" si="88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38" t="e">
        <f>IF(#REF!&gt;AP788,0,1)</f>
        <v>#REF!</v>
      </c>
      <c r="DN788" s="238">
        <f>IF(AN788&lt;M788,0,1)</f>
        <v>1</v>
      </c>
      <c r="DO788" s="238">
        <f>IF(AN788&gt;N788,0,1)</f>
        <v>1</v>
      </c>
    </row>
    <row r="789" spans="3:119" ht="20.25" hidden="1" customHeight="1" x14ac:dyDescent="0.2">
      <c r="C789" s="265"/>
      <c r="G789" s="195"/>
      <c r="H789" s="258"/>
      <c r="I789" s="258"/>
      <c r="J789" s="258"/>
      <c r="K789" s="258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 t="str">
        <f t="shared" si="81"/>
        <v/>
      </c>
      <c r="AN789" s="269" t="str">
        <f t="shared" si="82"/>
        <v/>
      </c>
      <c r="AO789" s="184"/>
      <c r="AP789" s="185"/>
      <c r="AQ789" s="183" t="str">
        <f t="shared" si="83"/>
        <v/>
      </c>
      <c r="AR789" s="183" t="str">
        <f t="shared" si="84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38"/>
      <c r="BR789" s="238"/>
      <c r="BS789" s="238"/>
      <c r="BT789" s="238"/>
      <c r="BU789" s="238"/>
      <c r="BV789" s="238"/>
      <c r="BW789" s="238"/>
      <c r="BX789" s="187"/>
      <c r="BY789" s="183"/>
      <c r="BZ789" s="183"/>
      <c r="CA789" s="183"/>
      <c r="CB789" s="183"/>
      <c r="CC789" s="183"/>
      <c r="CD789" s="183"/>
      <c r="CE789" s="238"/>
      <c r="CF789" s="238" t="str">
        <f t="shared" si="85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0"/>
      <c r="CX789" s="230"/>
      <c r="CY789" s="230"/>
      <c r="CZ789" s="230"/>
      <c r="DA789" s="230"/>
      <c r="DB789" s="221" t="str">
        <f>IFERROR((AM789-L789)/L789,"")</f>
        <v/>
      </c>
      <c r="DC789" s="231">
        <f t="shared" si="86"/>
        <v>0</v>
      </c>
      <c r="DD789" s="15">
        <f>SUM(BH789:BP789,AV789:BD789)</f>
        <v>0</v>
      </c>
      <c r="DE789" s="258" t="str">
        <f>IFERROR(ROUND(DD789/K789,0),"")</f>
        <v/>
      </c>
      <c r="DF789" s="258" t="str">
        <f>IFERROR(ROUND(CO789/AQ789,1),"")</f>
        <v/>
      </c>
      <c r="DG789" s="231" t="str">
        <f t="shared" si="87"/>
        <v/>
      </c>
      <c r="DH789" s="225" t="str">
        <f t="shared" si="88"/>
        <v/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38" t="e">
        <f>IF(#REF!&gt;AP789,0,1)</f>
        <v>#REF!</v>
      </c>
      <c r="DN789" s="238">
        <f>IF(AN789&lt;M789,0,1)</f>
        <v>1</v>
      </c>
      <c r="DO789" s="238">
        <f>IF(AN789&gt;N789,0,1)</f>
        <v>1</v>
      </c>
    </row>
    <row r="790" spans="3:119" ht="20.25" hidden="1" customHeight="1" x14ac:dyDescent="0.2">
      <c r="C790" s="265"/>
      <c r="G790" s="195"/>
      <c r="H790" s="258"/>
      <c r="I790" s="258"/>
      <c r="J790" s="258"/>
      <c r="K790" s="258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 t="str">
        <f t="shared" si="81"/>
        <v/>
      </c>
      <c r="AN790" s="269" t="str">
        <f t="shared" si="82"/>
        <v/>
      </c>
      <c r="AO790" s="184"/>
      <c r="AP790" s="185"/>
      <c r="AQ790" s="183" t="str">
        <f t="shared" si="83"/>
        <v/>
      </c>
      <c r="AR790" s="183" t="str">
        <f t="shared" si="84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38"/>
      <c r="BR790" s="238"/>
      <c r="BS790" s="238"/>
      <c r="BT790" s="238"/>
      <c r="BU790" s="238"/>
      <c r="BV790" s="238"/>
      <c r="BW790" s="238"/>
      <c r="BX790" s="187"/>
      <c r="BY790" s="183"/>
      <c r="BZ790" s="183"/>
      <c r="CA790" s="183"/>
      <c r="CB790" s="183"/>
      <c r="CC790" s="183"/>
      <c r="CD790" s="183"/>
      <c r="CE790" s="238"/>
      <c r="CF790" s="238" t="str">
        <f t="shared" si="85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0"/>
      <c r="CX790" s="230"/>
      <c r="CY790" s="230"/>
      <c r="CZ790" s="230"/>
      <c r="DA790" s="230"/>
      <c r="DB790" s="221" t="str">
        <f>IFERROR((AM790-L790)/L790,"")</f>
        <v/>
      </c>
      <c r="DC790" s="231">
        <f t="shared" si="86"/>
        <v>0</v>
      </c>
      <c r="DD790" s="15">
        <f>SUM(BH790:BP790,AV790:BD790)</f>
        <v>0</v>
      </c>
      <c r="DE790" s="258" t="str">
        <f>IFERROR(ROUND(DD790/K790,0),"")</f>
        <v/>
      </c>
      <c r="DF790" s="258" t="str">
        <f>IFERROR(ROUND(CO790/AQ790,1),"")</f>
        <v/>
      </c>
      <c r="DG790" s="231" t="str">
        <f t="shared" si="87"/>
        <v/>
      </c>
      <c r="DH790" s="225" t="str">
        <f t="shared" si="88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38" t="e">
        <f>IF(#REF!&gt;AP790,0,1)</f>
        <v>#REF!</v>
      </c>
      <c r="DN790" s="238">
        <f>IF(AN790&lt;M790,0,1)</f>
        <v>1</v>
      </c>
      <c r="DO790" s="238">
        <f>IF(AN790&gt;N790,0,1)</f>
        <v>1</v>
      </c>
    </row>
    <row r="791" spans="3:119" ht="20.25" hidden="1" customHeight="1" x14ac:dyDescent="0.2">
      <c r="C791" s="265"/>
      <c r="G791" s="195"/>
      <c r="H791" s="258"/>
      <c r="I791" s="258"/>
      <c r="J791" s="258"/>
      <c r="K791" s="258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 t="str">
        <f t="shared" si="81"/>
        <v/>
      </c>
      <c r="AN791" s="269" t="str">
        <f t="shared" si="82"/>
        <v/>
      </c>
      <c r="AO791" s="184"/>
      <c r="AP791" s="185"/>
      <c r="AQ791" s="183" t="str">
        <f t="shared" si="83"/>
        <v/>
      </c>
      <c r="AR791" s="183" t="str">
        <f t="shared" si="84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38"/>
      <c r="BR791" s="238"/>
      <c r="BS791" s="238"/>
      <c r="BT791" s="238"/>
      <c r="BU791" s="238"/>
      <c r="BV791" s="238"/>
      <c r="BW791" s="238"/>
      <c r="BX791" s="187"/>
      <c r="BY791" s="183"/>
      <c r="BZ791" s="183"/>
      <c r="CA791" s="183"/>
      <c r="CB791" s="183"/>
      <c r="CC791" s="183"/>
      <c r="CD791" s="183"/>
      <c r="CE791" s="238"/>
      <c r="CF791" s="238" t="str">
        <f t="shared" si="85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0"/>
      <c r="CX791" s="230"/>
      <c r="CY791" s="230"/>
      <c r="CZ791" s="230"/>
      <c r="DA791" s="230"/>
      <c r="DB791" s="221" t="str">
        <f>IFERROR((AM791-L791)/L791,"")</f>
        <v/>
      </c>
      <c r="DC791" s="231">
        <f t="shared" si="86"/>
        <v>0</v>
      </c>
      <c r="DD791" s="15">
        <f>SUM(BH791:BP791,AV791:BD791)</f>
        <v>0</v>
      </c>
      <c r="DE791" s="258" t="str">
        <f>IFERROR(ROUND(DD791/K791,0),"")</f>
        <v/>
      </c>
      <c r="DF791" s="258" t="str">
        <f>IFERROR(ROUND(CO791/AQ791,1),"")</f>
        <v/>
      </c>
      <c r="DG791" s="231" t="str">
        <f t="shared" si="87"/>
        <v/>
      </c>
      <c r="DH791" s="225" t="str">
        <f t="shared" si="88"/>
        <v/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38" t="e">
        <f>IF(#REF!&gt;AP791,0,1)</f>
        <v>#REF!</v>
      </c>
      <c r="DN791" s="238">
        <f>IF(AN791&lt;M791,0,1)</f>
        <v>1</v>
      </c>
      <c r="DO791" s="238">
        <f>IF(AN791&gt;N791,0,1)</f>
        <v>1</v>
      </c>
    </row>
    <row r="792" spans="3:119" ht="20.25" hidden="1" customHeight="1" x14ac:dyDescent="0.2">
      <c r="C792" s="265"/>
      <c r="G792" s="195"/>
      <c r="H792" s="258"/>
      <c r="I792" s="258"/>
      <c r="J792" s="258"/>
      <c r="K792" s="258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 t="str">
        <f t="shared" si="81"/>
        <v/>
      </c>
      <c r="AN792" s="269" t="str">
        <f t="shared" si="82"/>
        <v/>
      </c>
      <c r="AO792" s="184"/>
      <c r="AP792" s="185"/>
      <c r="AQ792" s="183" t="str">
        <f t="shared" si="83"/>
        <v/>
      </c>
      <c r="AR792" s="183" t="str">
        <f t="shared" si="84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38"/>
      <c r="BR792" s="238"/>
      <c r="BS792" s="238"/>
      <c r="BT792" s="238"/>
      <c r="BU792" s="238"/>
      <c r="BV792" s="238"/>
      <c r="BW792" s="238"/>
      <c r="BX792" s="187"/>
      <c r="BY792" s="183"/>
      <c r="BZ792" s="183"/>
      <c r="CA792" s="183"/>
      <c r="CB792" s="183"/>
      <c r="CC792" s="183"/>
      <c r="CD792" s="183"/>
      <c r="CE792" s="238"/>
      <c r="CF792" s="238" t="str">
        <f t="shared" si="85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0"/>
      <c r="CX792" s="230"/>
      <c r="CY792" s="230"/>
      <c r="CZ792" s="230"/>
      <c r="DA792" s="230"/>
      <c r="DB792" s="221" t="str">
        <f>IFERROR((AM792-L792)/L792,"")</f>
        <v/>
      </c>
      <c r="DC792" s="231">
        <f t="shared" si="86"/>
        <v>0</v>
      </c>
      <c r="DD792" s="15">
        <f>SUM(BH792:BP792,AV792:BD792)</f>
        <v>0</v>
      </c>
      <c r="DE792" s="258" t="str">
        <f>IFERROR(ROUND(DD792/K792,0),"")</f>
        <v/>
      </c>
      <c r="DF792" s="258" t="str">
        <f>IFERROR(ROUND(CO792/AQ792,1),"")</f>
        <v/>
      </c>
      <c r="DG792" s="231" t="str">
        <f t="shared" si="87"/>
        <v/>
      </c>
      <c r="DH792" s="225" t="str">
        <f t="shared" si="88"/>
        <v/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38" t="e">
        <f>IF(#REF!&gt;AP792,0,1)</f>
        <v>#REF!</v>
      </c>
      <c r="DN792" s="238">
        <f>IF(AN792&lt;M792,0,1)</f>
        <v>1</v>
      </c>
      <c r="DO792" s="238">
        <f>IF(AN792&gt;N792,0,1)</f>
        <v>1</v>
      </c>
    </row>
    <row r="793" spans="3:119" ht="20.25" hidden="1" customHeight="1" x14ac:dyDescent="0.2">
      <c r="C793" s="265"/>
      <c r="G793" s="195"/>
      <c r="H793" s="258"/>
      <c r="I793" s="258"/>
      <c r="J793" s="258"/>
      <c r="K793" s="258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 t="str">
        <f t="shared" si="81"/>
        <v/>
      </c>
      <c r="AN793" s="269" t="str">
        <f t="shared" si="82"/>
        <v/>
      </c>
      <c r="AO793" s="184"/>
      <c r="AP793" s="185"/>
      <c r="AQ793" s="183" t="str">
        <f t="shared" si="83"/>
        <v/>
      </c>
      <c r="AR793" s="183" t="str">
        <f t="shared" si="84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38"/>
      <c r="BR793" s="238"/>
      <c r="BS793" s="238"/>
      <c r="BT793" s="238"/>
      <c r="BU793" s="238"/>
      <c r="BV793" s="238"/>
      <c r="BW793" s="238"/>
      <c r="BX793" s="187"/>
      <c r="BY793" s="183"/>
      <c r="BZ793" s="183"/>
      <c r="CA793" s="183"/>
      <c r="CB793" s="183"/>
      <c r="CC793" s="183"/>
      <c r="CD793" s="183"/>
      <c r="CE793" s="238"/>
      <c r="CF793" s="238" t="str">
        <f t="shared" si="85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0"/>
      <c r="CX793" s="230"/>
      <c r="CY793" s="230"/>
      <c r="CZ793" s="230"/>
      <c r="DA793" s="230"/>
      <c r="DB793" s="221" t="str">
        <f>IFERROR((AM793-L793)/L793,"")</f>
        <v/>
      </c>
      <c r="DC793" s="231">
        <f t="shared" si="86"/>
        <v>0</v>
      </c>
      <c r="DD793" s="15">
        <f>SUM(BH793:BP793,AV793:BD793)</f>
        <v>0</v>
      </c>
      <c r="DE793" s="258" t="str">
        <f>IFERROR(ROUND(DD793/K793,0),"")</f>
        <v/>
      </c>
      <c r="DF793" s="258" t="str">
        <f>IFERROR(ROUND(CO793/AQ793,1),"")</f>
        <v/>
      </c>
      <c r="DG793" s="231" t="str">
        <f t="shared" si="87"/>
        <v/>
      </c>
      <c r="DH793" s="225" t="str">
        <f t="shared" si="88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38" t="e">
        <f>IF(#REF!&gt;AP793,0,1)</f>
        <v>#REF!</v>
      </c>
      <c r="DN793" s="238">
        <f>IF(AN793&lt;M793,0,1)</f>
        <v>1</v>
      </c>
      <c r="DO793" s="238">
        <f>IF(AN793&gt;N793,0,1)</f>
        <v>1</v>
      </c>
    </row>
    <row r="794" spans="3:119" ht="20.25" hidden="1" customHeight="1" x14ac:dyDescent="0.2">
      <c r="C794" s="265"/>
      <c r="G794" s="195"/>
      <c r="H794" s="258"/>
      <c r="I794" s="258"/>
      <c r="J794" s="258"/>
      <c r="K794" s="258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 t="str">
        <f t="shared" si="81"/>
        <v/>
      </c>
      <c r="AN794" s="269" t="str">
        <f t="shared" si="82"/>
        <v/>
      </c>
      <c r="AO794" s="184"/>
      <c r="AP794" s="185"/>
      <c r="AQ794" s="183" t="str">
        <f t="shared" si="83"/>
        <v/>
      </c>
      <c r="AR794" s="183" t="str">
        <f t="shared" si="84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38"/>
      <c r="BR794" s="238"/>
      <c r="BS794" s="238"/>
      <c r="BT794" s="238"/>
      <c r="BU794" s="238"/>
      <c r="BV794" s="238"/>
      <c r="BW794" s="238"/>
      <c r="BX794" s="187"/>
      <c r="BY794" s="183"/>
      <c r="BZ794" s="183"/>
      <c r="CA794" s="183"/>
      <c r="CB794" s="183"/>
      <c r="CC794" s="183"/>
      <c r="CD794" s="183"/>
      <c r="CE794" s="238"/>
      <c r="CF794" s="238" t="str">
        <f t="shared" si="85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0"/>
      <c r="CX794" s="230"/>
      <c r="CY794" s="230"/>
      <c r="CZ794" s="230"/>
      <c r="DA794" s="230"/>
      <c r="DB794" s="221" t="str">
        <f>IFERROR((AM794-L794)/L794,"")</f>
        <v/>
      </c>
      <c r="DC794" s="231">
        <f t="shared" si="86"/>
        <v>0</v>
      </c>
      <c r="DD794" s="15">
        <f>SUM(BH794:BP794,AV794:BD794)</f>
        <v>0</v>
      </c>
      <c r="DE794" s="258" t="str">
        <f>IFERROR(ROUND(DD794/K794,0),"")</f>
        <v/>
      </c>
      <c r="DF794" s="258" t="str">
        <f>IFERROR(ROUND(CO794/AQ794,1),"")</f>
        <v/>
      </c>
      <c r="DG794" s="231" t="str">
        <f t="shared" si="87"/>
        <v/>
      </c>
      <c r="DH794" s="225" t="str">
        <f t="shared" si="88"/>
        <v/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38" t="e">
        <f>IF(#REF!&gt;AP794,0,1)</f>
        <v>#REF!</v>
      </c>
      <c r="DN794" s="238">
        <f>IF(AN794&lt;M794,0,1)</f>
        <v>1</v>
      </c>
      <c r="DO794" s="238">
        <f>IF(AN794&gt;N794,0,1)</f>
        <v>1</v>
      </c>
    </row>
    <row r="795" spans="3:119" ht="20.25" hidden="1" customHeight="1" x14ac:dyDescent="0.2">
      <c r="C795" s="265"/>
      <c r="G795" s="195"/>
      <c r="H795" s="258"/>
      <c r="I795" s="258"/>
      <c r="J795" s="258"/>
      <c r="K795" s="258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 t="str">
        <f t="shared" si="81"/>
        <v/>
      </c>
      <c r="AN795" s="269" t="str">
        <f t="shared" si="82"/>
        <v/>
      </c>
      <c r="AO795" s="184"/>
      <c r="AP795" s="185"/>
      <c r="AQ795" s="183" t="str">
        <f t="shared" si="83"/>
        <v/>
      </c>
      <c r="AR795" s="183" t="str">
        <f t="shared" si="84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38"/>
      <c r="BR795" s="238"/>
      <c r="BS795" s="238"/>
      <c r="BT795" s="238"/>
      <c r="BU795" s="238"/>
      <c r="BV795" s="238"/>
      <c r="BW795" s="238"/>
      <c r="BX795" s="187"/>
      <c r="BY795" s="183"/>
      <c r="BZ795" s="183"/>
      <c r="CA795" s="183"/>
      <c r="CB795" s="183"/>
      <c r="CC795" s="183"/>
      <c r="CD795" s="183"/>
      <c r="CE795" s="238"/>
      <c r="CF795" s="238" t="str">
        <f t="shared" si="85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0"/>
      <c r="CX795" s="230"/>
      <c r="CY795" s="230"/>
      <c r="CZ795" s="230"/>
      <c r="DA795" s="230"/>
      <c r="DB795" s="221" t="str">
        <f>IFERROR((AM795-L795)/L795,"")</f>
        <v/>
      </c>
      <c r="DC795" s="231">
        <f t="shared" si="86"/>
        <v>0</v>
      </c>
      <c r="DD795" s="15">
        <f>SUM(BH795:BP795,AV795:BD795)</f>
        <v>0</v>
      </c>
      <c r="DE795" s="258" t="str">
        <f>IFERROR(ROUND(DD795/K795,0),"")</f>
        <v/>
      </c>
      <c r="DF795" s="258" t="str">
        <f>IFERROR(ROUND(CO795/AQ795,1),"")</f>
        <v/>
      </c>
      <c r="DG795" s="231" t="str">
        <f t="shared" si="87"/>
        <v/>
      </c>
      <c r="DH795" s="225" t="str">
        <f t="shared" si="88"/>
        <v/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38" t="e">
        <f>IF(#REF!&gt;AP795,0,1)</f>
        <v>#REF!</v>
      </c>
      <c r="DN795" s="238">
        <f>IF(AN795&lt;M795,0,1)</f>
        <v>1</v>
      </c>
      <c r="DO795" s="238">
        <f>IF(AN795&gt;N795,0,1)</f>
        <v>1</v>
      </c>
    </row>
    <row r="796" spans="3:119" ht="20.25" hidden="1" customHeight="1" x14ac:dyDescent="0.2">
      <c r="C796" s="265"/>
      <c r="G796" s="195"/>
      <c r="H796" s="258"/>
      <c r="I796" s="258"/>
      <c r="J796" s="258"/>
      <c r="K796" s="258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 t="str">
        <f t="shared" si="81"/>
        <v/>
      </c>
      <c r="AN796" s="269" t="str">
        <f t="shared" si="82"/>
        <v/>
      </c>
      <c r="AO796" s="184"/>
      <c r="AP796" s="185"/>
      <c r="AQ796" s="183" t="str">
        <f t="shared" si="83"/>
        <v/>
      </c>
      <c r="AR796" s="183" t="str">
        <f t="shared" si="84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38"/>
      <c r="BR796" s="238"/>
      <c r="BS796" s="238"/>
      <c r="BT796" s="238"/>
      <c r="BU796" s="238"/>
      <c r="BV796" s="238"/>
      <c r="BW796" s="238"/>
      <c r="BX796" s="187"/>
      <c r="BY796" s="183"/>
      <c r="BZ796" s="183"/>
      <c r="CA796" s="183"/>
      <c r="CB796" s="183"/>
      <c r="CC796" s="183"/>
      <c r="CD796" s="183"/>
      <c r="CE796" s="238"/>
      <c r="CF796" s="238" t="str">
        <f t="shared" si="85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0"/>
      <c r="CX796" s="230"/>
      <c r="CY796" s="230"/>
      <c r="CZ796" s="230"/>
      <c r="DA796" s="230"/>
      <c r="DB796" s="221" t="str">
        <f>IFERROR((AM796-L796)/L796,"")</f>
        <v/>
      </c>
      <c r="DC796" s="231">
        <f t="shared" si="86"/>
        <v>0</v>
      </c>
      <c r="DD796" s="15">
        <f>SUM(BH796:BP796,AV796:BD796)</f>
        <v>0</v>
      </c>
      <c r="DE796" s="258" t="str">
        <f>IFERROR(ROUND(DD796/K796,0),"")</f>
        <v/>
      </c>
      <c r="DF796" s="258" t="str">
        <f>IFERROR(ROUND(CO796/AQ796,1),"")</f>
        <v/>
      </c>
      <c r="DG796" s="231" t="str">
        <f t="shared" si="87"/>
        <v/>
      </c>
      <c r="DH796" s="225" t="str">
        <f t="shared" si="88"/>
        <v/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38" t="e">
        <f>IF(#REF!&gt;AP796,0,1)</f>
        <v>#REF!</v>
      </c>
      <c r="DN796" s="238">
        <f>IF(AN796&lt;M796,0,1)</f>
        <v>1</v>
      </c>
      <c r="DO796" s="238">
        <f>IF(AN796&gt;N796,0,1)</f>
        <v>1</v>
      </c>
    </row>
    <row r="797" spans="3:119" ht="20.25" hidden="1" customHeight="1" x14ac:dyDescent="0.2">
      <c r="C797" s="265"/>
      <c r="G797" s="195"/>
      <c r="H797" s="258"/>
      <c r="I797" s="258"/>
      <c r="J797" s="258"/>
      <c r="K797" s="258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 t="str">
        <f t="shared" si="81"/>
        <v/>
      </c>
      <c r="AN797" s="269" t="str">
        <f t="shared" si="82"/>
        <v/>
      </c>
      <c r="AO797" s="184"/>
      <c r="AP797" s="185"/>
      <c r="AQ797" s="183" t="str">
        <f t="shared" si="83"/>
        <v/>
      </c>
      <c r="AR797" s="183" t="str">
        <f t="shared" si="84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38"/>
      <c r="BR797" s="238"/>
      <c r="BS797" s="238"/>
      <c r="BT797" s="238"/>
      <c r="BU797" s="238"/>
      <c r="BV797" s="238"/>
      <c r="BW797" s="238"/>
      <c r="BX797" s="187"/>
      <c r="BY797" s="183"/>
      <c r="BZ797" s="183"/>
      <c r="CA797" s="183"/>
      <c r="CB797" s="183"/>
      <c r="CC797" s="183"/>
      <c r="CD797" s="183"/>
      <c r="CE797" s="238"/>
      <c r="CF797" s="238" t="str">
        <f t="shared" si="85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0"/>
      <c r="CX797" s="230"/>
      <c r="CY797" s="230"/>
      <c r="CZ797" s="230"/>
      <c r="DA797" s="230"/>
      <c r="DB797" s="221" t="str">
        <f>IFERROR((AM797-L797)/L797,"")</f>
        <v/>
      </c>
      <c r="DC797" s="231">
        <f t="shared" si="86"/>
        <v>0</v>
      </c>
      <c r="DD797" s="15">
        <f>SUM(BH797:BP797,AV797:BD797)</f>
        <v>0</v>
      </c>
      <c r="DE797" s="258" t="str">
        <f>IFERROR(ROUND(DD797/K797,0),"")</f>
        <v/>
      </c>
      <c r="DF797" s="258" t="str">
        <f>IFERROR(ROUND(CO797/AQ797,1),"")</f>
        <v/>
      </c>
      <c r="DG797" s="231" t="str">
        <f t="shared" si="87"/>
        <v/>
      </c>
      <c r="DH797" s="225" t="str">
        <f t="shared" si="88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38" t="e">
        <f>IF(#REF!&gt;AP797,0,1)</f>
        <v>#REF!</v>
      </c>
      <c r="DN797" s="238">
        <f>IF(AN797&lt;M797,0,1)</f>
        <v>1</v>
      </c>
      <c r="DO797" s="238">
        <f>IF(AN797&gt;N797,0,1)</f>
        <v>1</v>
      </c>
    </row>
    <row r="798" spans="3:119" ht="20.25" hidden="1" customHeight="1" x14ac:dyDescent="0.2">
      <c r="C798" s="265"/>
      <c r="G798" s="195"/>
      <c r="H798" s="258"/>
      <c r="I798" s="258"/>
      <c r="J798" s="258"/>
      <c r="K798" s="258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 t="str">
        <f t="shared" si="81"/>
        <v/>
      </c>
      <c r="AN798" s="269" t="str">
        <f t="shared" si="82"/>
        <v/>
      </c>
      <c r="AO798" s="184"/>
      <c r="AP798" s="185"/>
      <c r="AQ798" s="183" t="str">
        <f t="shared" si="83"/>
        <v/>
      </c>
      <c r="AR798" s="183" t="str">
        <f t="shared" si="84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38"/>
      <c r="BR798" s="238"/>
      <c r="BS798" s="238"/>
      <c r="BT798" s="238"/>
      <c r="BU798" s="238"/>
      <c r="BV798" s="238"/>
      <c r="BW798" s="238"/>
      <c r="BX798" s="187"/>
      <c r="BY798" s="183"/>
      <c r="BZ798" s="183"/>
      <c r="CA798" s="183"/>
      <c r="CB798" s="183"/>
      <c r="CC798" s="183"/>
      <c r="CD798" s="183"/>
      <c r="CE798" s="238"/>
      <c r="CF798" s="238" t="str">
        <f t="shared" si="85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0"/>
      <c r="CX798" s="230"/>
      <c r="CY798" s="230"/>
      <c r="CZ798" s="230"/>
      <c r="DA798" s="230"/>
      <c r="DB798" s="221" t="str">
        <f>IFERROR((AM798-L798)/L798,"")</f>
        <v/>
      </c>
      <c r="DC798" s="231">
        <f t="shared" si="86"/>
        <v>0</v>
      </c>
      <c r="DD798" s="15">
        <f>SUM(BH798:BP798,AV798:BD798)</f>
        <v>0</v>
      </c>
      <c r="DE798" s="258" t="str">
        <f>IFERROR(ROUND(DD798/K798,0),"")</f>
        <v/>
      </c>
      <c r="DF798" s="258" t="str">
        <f>IFERROR(ROUND(CO798/AQ798,1),"")</f>
        <v/>
      </c>
      <c r="DG798" s="231" t="str">
        <f t="shared" si="87"/>
        <v/>
      </c>
      <c r="DH798" s="225" t="str">
        <f t="shared" si="88"/>
        <v/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38" t="e">
        <f>IF(#REF!&gt;AP798,0,1)</f>
        <v>#REF!</v>
      </c>
      <c r="DN798" s="238">
        <f>IF(AN798&lt;M798,0,1)</f>
        <v>1</v>
      </c>
      <c r="DO798" s="238">
        <f>IF(AN798&gt;N798,0,1)</f>
        <v>1</v>
      </c>
    </row>
    <row r="799" spans="3:119" ht="20.25" hidden="1" customHeight="1" x14ac:dyDescent="0.2">
      <c r="C799" s="265"/>
      <c r="G799" s="195"/>
      <c r="H799" s="258"/>
      <c r="I799" s="258"/>
      <c r="J799" s="258"/>
      <c r="K799" s="258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 t="str">
        <f t="shared" si="81"/>
        <v/>
      </c>
      <c r="AN799" s="269" t="str">
        <f t="shared" si="82"/>
        <v/>
      </c>
      <c r="AO799" s="184"/>
      <c r="AP799" s="185"/>
      <c r="AQ799" s="183" t="str">
        <f t="shared" si="83"/>
        <v/>
      </c>
      <c r="AR799" s="183" t="str">
        <f t="shared" si="84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38"/>
      <c r="BR799" s="238"/>
      <c r="BS799" s="238"/>
      <c r="BT799" s="238"/>
      <c r="BU799" s="238"/>
      <c r="BV799" s="238"/>
      <c r="BW799" s="238"/>
      <c r="BX799" s="187"/>
      <c r="BY799" s="183"/>
      <c r="BZ799" s="183"/>
      <c r="CA799" s="183"/>
      <c r="CB799" s="183"/>
      <c r="CC799" s="183"/>
      <c r="CD799" s="183"/>
      <c r="CE799" s="238"/>
      <c r="CF799" s="238" t="str">
        <f t="shared" si="85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0"/>
      <c r="CX799" s="230"/>
      <c r="CY799" s="230"/>
      <c r="CZ799" s="230"/>
      <c r="DA799" s="230"/>
      <c r="DB799" s="221" t="str">
        <f>IFERROR((AM799-L799)/L799,"")</f>
        <v/>
      </c>
      <c r="DC799" s="231">
        <f t="shared" si="86"/>
        <v>0</v>
      </c>
      <c r="DD799" s="15">
        <f>SUM(BH799:BP799,AV799:BD799)</f>
        <v>0</v>
      </c>
      <c r="DE799" s="258" t="str">
        <f>IFERROR(ROUND(DD799/K799,0),"")</f>
        <v/>
      </c>
      <c r="DF799" s="258" t="str">
        <f>IFERROR(ROUND(CO799/AQ799,1),"")</f>
        <v/>
      </c>
      <c r="DG799" s="231" t="str">
        <f t="shared" si="87"/>
        <v/>
      </c>
      <c r="DH799" s="225" t="str">
        <f t="shared" si="88"/>
        <v/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38" t="e">
        <f>IF(#REF!&gt;AP799,0,1)</f>
        <v>#REF!</v>
      </c>
      <c r="DN799" s="238">
        <f>IF(AN799&lt;M799,0,1)</f>
        <v>1</v>
      </c>
      <c r="DO799" s="238">
        <f>IF(AN799&gt;N799,0,1)</f>
        <v>1</v>
      </c>
    </row>
    <row r="800" spans="3:119" ht="20.25" hidden="1" customHeight="1" x14ac:dyDescent="0.2">
      <c r="C800" s="265"/>
      <c r="G800" s="195"/>
      <c r="H800" s="258"/>
      <c r="I800" s="258"/>
      <c r="J800" s="258"/>
      <c r="K800" s="258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 t="str">
        <f t="shared" si="81"/>
        <v/>
      </c>
      <c r="AN800" s="269" t="str">
        <f t="shared" si="82"/>
        <v/>
      </c>
      <c r="AO800" s="184"/>
      <c r="AP800" s="185"/>
      <c r="AQ800" s="183" t="str">
        <f t="shared" si="83"/>
        <v/>
      </c>
      <c r="AR800" s="183" t="str">
        <f t="shared" si="84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38"/>
      <c r="BR800" s="238"/>
      <c r="BS800" s="238"/>
      <c r="BT800" s="238"/>
      <c r="BU800" s="238"/>
      <c r="BV800" s="238"/>
      <c r="BW800" s="238"/>
      <c r="BX800" s="187"/>
      <c r="BY800" s="183"/>
      <c r="BZ800" s="183"/>
      <c r="CA800" s="183"/>
      <c r="CB800" s="183"/>
      <c r="CC800" s="183"/>
      <c r="CD800" s="183"/>
      <c r="CE800" s="238"/>
      <c r="CF800" s="238" t="str">
        <f t="shared" si="85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0"/>
      <c r="CX800" s="230"/>
      <c r="CY800" s="230"/>
      <c r="CZ800" s="230"/>
      <c r="DA800" s="230"/>
      <c r="DB800" s="221" t="str">
        <f>IFERROR((AM800-L800)/L800,"")</f>
        <v/>
      </c>
      <c r="DC800" s="231">
        <f t="shared" si="86"/>
        <v>0</v>
      </c>
      <c r="DD800" s="15">
        <f>SUM(BH800:BP800,AV800:BD800)</f>
        <v>0</v>
      </c>
      <c r="DE800" s="258" t="str">
        <f>IFERROR(ROUND(DD800/K800,0),"")</f>
        <v/>
      </c>
      <c r="DF800" s="258" t="str">
        <f>IFERROR(ROUND(CO800/AQ800,1),"")</f>
        <v/>
      </c>
      <c r="DG800" s="231" t="str">
        <f t="shared" si="87"/>
        <v/>
      </c>
      <c r="DH800" s="225" t="str">
        <f t="shared" si="88"/>
        <v/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38" t="e">
        <f>IF(#REF!&gt;AP800,0,1)</f>
        <v>#REF!</v>
      </c>
      <c r="DN800" s="238">
        <f>IF(AN800&lt;M800,0,1)</f>
        <v>1</v>
      </c>
      <c r="DO800" s="238">
        <f>IF(AN800&gt;N800,0,1)</f>
        <v>1</v>
      </c>
    </row>
    <row r="801" spans="3:119" ht="20.25" hidden="1" customHeight="1" x14ac:dyDescent="0.2">
      <c r="C801" s="265"/>
      <c r="G801" s="195"/>
      <c r="H801" s="258"/>
      <c r="I801" s="258"/>
      <c r="J801" s="258"/>
      <c r="K801" s="258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 t="str">
        <f t="shared" si="81"/>
        <v/>
      </c>
      <c r="AN801" s="269" t="str">
        <f t="shared" si="82"/>
        <v/>
      </c>
      <c r="AO801" s="184"/>
      <c r="AP801" s="185"/>
      <c r="AQ801" s="183" t="str">
        <f t="shared" si="83"/>
        <v/>
      </c>
      <c r="AR801" s="183" t="str">
        <f t="shared" si="84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38"/>
      <c r="BR801" s="238"/>
      <c r="BS801" s="238"/>
      <c r="BT801" s="238"/>
      <c r="BU801" s="238"/>
      <c r="BV801" s="238"/>
      <c r="BW801" s="238"/>
      <c r="BX801" s="187"/>
      <c r="BY801" s="183"/>
      <c r="BZ801" s="183"/>
      <c r="CA801" s="183"/>
      <c r="CB801" s="183"/>
      <c r="CC801" s="183"/>
      <c r="CD801" s="183"/>
      <c r="CE801" s="238"/>
      <c r="CF801" s="238" t="str">
        <f t="shared" si="85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0"/>
      <c r="CX801" s="230"/>
      <c r="CY801" s="230"/>
      <c r="CZ801" s="230"/>
      <c r="DA801" s="230"/>
      <c r="DB801" s="221" t="str">
        <f>IFERROR((AM801-L801)/L801,"")</f>
        <v/>
      </c>
      <c r="DC801" s="231">
        <f t="shared" si="86"/>
        <v>0</v>
      </c>
      <c r="DD801" s="15">
        <f>SUM(BH801:BP801,AV801:BD801)</f>
        <v>0</v>
      </c>
      <c r="DE801" s="258" t="str">
        <f>IFERROR(ROUND(DD801/K801,0),"")</f>
        <v/>
      </c>
      <c r="DF801" s="258" t="str">
        <f>IFERROR(ROUND(CO801/AQ801,1),"")</f>
        <v/>
      </c>
      <c r="DG801" s="231" t="str">
        <f t="shared" si="87"/>
        <v/>
      </c>
      <c r="DH801" s="225" t="str">
        <f t="shared" si="88"/>
        <v/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38" t="e">
        <f>IF(#REF!&gt;AP801,0,1)</f>
        <v>#REF!</v>
      </c>
      <c r="DN801" s="238">
        <f>IF(AN801&lt;M801,0,1)</f>
        <v>1</v>
      </c>
      <c r="DO801" s="238">
        <f>IF(AN801&gt;N801,0,1)</f>
        <v>1</v>
      </c>
    </row>
    <row r="802" spans="3:119" ht="20.25" hidden="1" customHeight="1" x14ac:dyDescent="0.2">
      <c r="C802" s="265"/>
      <c r="G802" s="195"/>
      <c r="H802" s="258"/>
      <c r="I802" s="258"/>
      <c r="J802" s="258"/>
      <c r="K802" s="258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 t="str">
        <f t="shared" si="81"/>
        <v/>
      </c>
      <c r="AN802" s="269" t="str">
        <f t="shared" si="82"/>
        <v/>
      </c>
      <c r="AO802" s="184"/>
      <c r="AP802" s="185"/>
      <c r="AQ802" s="183" t="str">
        <f t="shared" si="83"/>
        <v/>
      </c>
      <c r="AR802" s="183" t="str">
        <f t="shared" si="84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38"/>
      <c r="BR802" s="238"/>
      <c r="BS802" s="238"/>
      <c r="BT802" s="238"/>
      <c r="BU802" s="238"/>
      <c r="BV802" s="238"/>
      <c r="BW802" s="238"/>
      <c r="BX802" s="187"/>
      <c r="BY802" s="183"/>
      <c r="BZ802" s="183"/>
      <c r="CA802" s="183"/>
      <c r="CB802" s="183"/>
      <c r="CC802" s="183"/>
      <c r="CD802" s="183"/>
      <c r="CE802" s="238"/>
      <c r="CF802" s="238" t="str">
        <f t="shared" si="85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0"/>
      <c r="CX802" s="230"/>
      <c r="CY802" s="230"/>
      <c r="CZ802" s="230"/>
      <c r="DA802" s="230"/>
      <c r="DB802" s="221" t="str">
        <f>IFERROR((AM802-L802)/L802,"")</f>
        <v/>
      </c>
      <c r="DC802" s="231">
        <f t="shared" si="86"/>
        <v>0</v>
      </c>
      <c r="DD802" s="15">
        <f>SUM(BH802:BP802,AV802:BD802)</f>
        <v>0</v>
      </c>
      <c r="DE802" s="258" t="str">
        <f>IFERROR(ROUND(DD802/K802,0),"")</f>
        <v/>
      </c>
      <c r="DF802" s="258" t="str">
        <f>IFERROR(ROUND(CO802/AQ802,1),"")</f>
        <v/>
      </c>
      <c r="DG802" s="231" t="str">
        <f t="shared" si="87"/>
        <v/>
      </c>
      <c r="DH802" s="225" t="str">
        <f t="shared" si="88"/>
        <v/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38" t="e">
        <f>IF(#REF!&gt;AP802,0,1)</f>
        <v>#REF!</v>
      </c>
      <c r="DN802" s="238">
        <f>IF(AN802&lt;M802,0,1)</f>
        <v>1</v>
      </c>
      <c r="DO802" s="238">
        <f>IF(AN802&gt;N802,0,1)</f>
        <v>1</v>
      </c>
    </row>
    <row r="803" spans="3:119" ht="20.25" hidden="1" customHeight="1" x14ac:dyDescent="0.2">
      <c r="C803" s="265"/>
      <c r="G803" s="195"/>
      <c r="H803" s="258"/>
      <c r="I803" s="258"/>
      <c r="J803" s="258"/>
      <c r="K803" s="258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 t="str">
        <f t="shared" si="81"/>
        <v/>
      </c>
      <c r="AN803" s="269" t="str">
        <f t="shared" si="82"/>
        <v/>
      </c>
      <c r="AO803" s="184"/>
      <c r="AP803" s="185"/>
      <c r="AQ803" s="183" t="str">
        <f t="shared" si="83"/>
        <v/>
      </c>
      <c r="AR803" s="183" t="str">
        <f t="shared" si="84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38"/>
      <c r="BR803" s="238"/>
      <c r="BS803" s="238"/>
      <c r="BT803" s="238"/>
      <c r="BU803" s="238"/>
      <c r="BV803" s="238"/>
      <c r="BW803" s="238"/>
      <c r="BX803" s="187"/>
      <c r="BY803" s="183"/>
      <c r="BZ803" s="183"/>
      <c r="CA803" s="183"/>
      <c r="CB803" s="183"/>
      <c r="CC803" s="183"/>
      <c r="CD803" s="183"/>
      <c r="CE803" s="238"/>
      <c r="CF803" s="238" t="str">
        <f t="shared" si="85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0"/>
      <c r="CX803" s="230"/>
      <c r="CY803" s="230"/>
      <c r="CZ803" s="230"/>
      <c r="DA803" s="230"/>
      <c r="DB803" s="221" t="str">
        <f>IFERROR((AM803-L803)/L803,"")</f>
        <v/>
      </c>
      <c r="DC803" s="231">
        <f t="shared" si="86"/>
        <v>0</v>
      </c>
      <c r="DD803" s="15">
        <f>SUM(BH803:BP803,AV803:BD803)</f>
        <v>0</v>
      </c>
      <c r="DE803" s="258" t="str">
        <f>IFERROR(ROUND(DD803/K803,0),"")</f>
        <v/>
      </c>
      <c r="DF803" s="258" t="str">
        <f>IFERROR(ROUND(CO803/AQ803,1),"")</f>
        <v/>
      </c>
      <c r="DG803" s="231" t="str">
        <f t="shared" si="87"/>
        <v/>
      </c>
      <c r="DH803" s="225" t="str">
        <f t="shared" si="88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38" t="e">
        <f>IF(#REF!&gt;AP803,0,1)</f>
        <v>#REF!</v>
      </c>
      <c r="DN803" s="238">
        <f>IF(AN803&lt;M803,0,1)</f>
        <v>1</v>
      </c>
      <c r="DO803" s="238">
        <f>IF(AN803&gt;N803,0,1)</f>
        <v>1</v>
      </c>
    </row>
    <row r="804" spans="3:119" ht="20.25" hidden="1" customHeight="1" x14ac:dyDescent="0.2">
      <c r="C804" s="265"/>
      <c r="G804" s="195"/>
      <c r="H804" s="258"/>
      <c r="I804" s="258"/>
      <c r="J804" s="258"/>
      <c r="K804" s="258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 t="str">
        <f t="shared" si="81"/>
        <v/>
      </c>
      <c r="AN804" s="269" t="str">
        <f t="shared" si="82"/>
        <v/>
      </c>
      <c r="AO804" s="184"/>
      <c r="AP804" s="185"/>
      <c r="AQ804" s="183" t="str">
        <f t="shared" si="83"/>
        <v/>
      </c>
      <c r="AR804" s="183" t="str">
        <f t="shared" si="84"/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38"/>
      <c r="BR804" s="238"/>
      <c r="BS804" s="238"/>
      <c r="BT804" s="238"/>
      <c r="BU804" s="238"/>
      <c r="BV804" s="238"/>
      <c r="BW804" s="238"/>
      <c r="BX804" s="187"/>
      <c r="BY804" s="183"/>
      <c r="BZ804" s="183"/>
      <c r="CA804" s="183"/>
      <c r="CB804" s="183"/>
      <c r="CC804" s="183"/>
      <c r="CD804" s="183"/>
      <c r="CE804" s="238"/>
      <c r="CF804" s="238" t="str">
        <f t="shared" si="85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0"/>
      <c r="CX804" s="230"/>
      <c r="CY804" s="230"/>
      <c r="CZ804" s="230"/>
      <c r="DA804" s="230"/>
      <c r="DB804" s="221" t="str">
        <f>IFERROR((AM804-L804)/L804,"")</f>
        <v/>
      </c>
      <c r="DC804" s="231">
        <f t="shared" si="86"/>
        <v>0</v>
      </c>
      <c r="DD804" s="15">
        <f>SUM(BH804:BP804,AV804:BD804)</f>
        <v>0</v>
      </c>
      <c r="DE804" s="258" t="str">
        <f>IFERROR(ROUND(DD804/K804,0),"")</f>
        <v/>
      </c>
      <c r="DF804" s="258" t="str">
        <f>IFERROR(ROUND(CO804/AQ804,1),"")</f>
        <v/>
      </c>
      <c r="DG804" s="231" t="str">
        <f t="shared" si="87"/>
        <v/>
      </c>
      <c r="DH804" s="225" t="str">
        <f t="shared" si="88"/>
        <v/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38" t="e">
        <f>IF(#REF!&gt;AP804,0,1)</f>
        <v>#REF!</v>
      </c>
      <c r="DN804" s="238">
        <f>IF(AN804&lt;M804,0,1)</f>
        <v>1</v>
      </c>
      <c r="DO804" s="238">
        <f>IF(AN804&gt;N804,0,1)</f>
        <v>1</v>
      </c>
    </row>
    <row r="805" spans="3:119" ht="20.25" hidden="1" customHeight="1" x14ac:dyDescent="0.2">
      <c r="C805" s="265"/>
      <c r="G805" s="195"/>
      <c r="H805" s="258"/>
      <c r="I805" s="258"/>
      <c r="J805" s="258"/>
      <c r="K805" s="258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 t="str">
        <f t="shared" si="81"/>
        <v/>
      </c>
      <c r="AN805" s="269" t="str">
        <f t="shared" si="82"/>
        <v/>
      </c>
      <c r="AO805" s="184"/>
      <c r="AP805" s="185"/>
      <c r="AQ805" s="183" t="str">
        <f t="shared" si="83"/>
        <v/>
      </c>
      <c r="AR805" s="183" t="str">
        <f t="shared" si="84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38"/>
      <c r="BR805" s="238"/>
      <c r="BS805" s="238"/>
      <c r="BT805" s="238"/>
      <c r="BU805" s="238"/>
      <c r="BV805" s="238"/>
      <c r="BW805" s="238"/>
      <c r="BX805" s="187"/>
      <c r="BY805" s="183"/>
      <c r="BZ805" s="183"/>
      <c r="CA805" s="183"/>
      <c r="CB805" s="183"/>
      <c r="CC805" s="183"/>
      <c r="CD805" s="183"/>
      <c r="CE805" s="238"/>
      <c r="CF805" s="238" t="str">
        <f t="shared" si="85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0"/>
      <c r="CX805" s="230"/>
      <c r="CY805" s="230"/>
      <c r="CZ805" s="230"/>
      <c r="DA805" s="230"/>
      <c r="DB805" s="221" t="str">
        <f>IFERROR((AM805-L805)/L805,"")</f>
        <v/>
      </c>
      <c r="DC805" s="231">
        <f t="shared" si="86"/>
        <v>0</v>
      </c>
      <c r="DD805" s="15">
        <f>SUM(BH805:BP805,AV805:BD805)</f>
        <v>0</v>
      </c>
      <c r="DE805" s="258" t="str">
        <f>IFERROR(ROUND(DD805/K805,0),"")</f>
        <v/>
      </c>
      <c r="DF805" s="258" t="str">
        <f>IFERROR(ROUND(CO805/AQ805,1),"")</f>
        <v/>
      </c>
      <c r="DG805" s="231" t="str">
        <f t="shared" si="87"/>
        <v/>
      </c>
      <c r="DH805" s="225" t="str">
        <f t="shared" si="88"/>
        <v/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38" t="e">
        <f>IF(#REF!&gt;AP805,0,1)</f>
        <v>#REF!</v>
      </c>
      <c r="DN805" s="238">
        <f>IF(AN805&lt;M805,0,1)</f>
        <v>1</v>
      </c>
      <c r="DO805" s="238">
        <f>IF(AN805&gt;N805,0,1)</f>
        <v>1</v>
      </c>
    </row>
    <row r="806" spans="3:119" ht="20.25" hidden="1" customHeight="1" x14ac:dyDescent="0.2">
      <c r="C806" s="265"/>
      <c r="G806" s="195"/>
      <c r="H806" s="258"/>
      <c r="I806" s="258"/>
      <c r="J806" s="258"/>
      <c r="K806" s="258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 t="str">
        <f t="shared" si="81"/>
        <v/>
      </c>
      <c r="AN806" s="269" t="str">
        <f t="shared" si="82"/>
        <v/>
      </c>
      <c r="AO806" s="184"/>
      <c r="AP806" s="185"/>
      <c r="AQ806" s="183" t="str">
        <f t="shared" si="83"/>
        <v/>
      </c>
      <c r="AR806" s="183" t="str">
        <f t="shared" si="84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38"/>
      <c r="BR806" s="238"/>
      <c r="BS806" s="238"/>
      <c r="BT806" s="238"/>
      <c r="BU806" s="238"/>
      <c r="BV806" s="238"/>
      <c r="BW806" s="238"/>
      <c r="BX806" s="187"/>
      <c r="BY806" s="183"/>
      <c r="BZ806" s="183"/>
      <c r="CA806" s="183"/>
      <c r="CB806" s="183"/>
      <c r="CC806" s="183"/>
      <c r="CD806" s="183"/>
      <c r="CE806" s="238"/>
      <c r="CF806" s="238" t="str">
        <f t="shared" si="85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0"/>
      <c r="CX806" s="230"/>
      <c r="CY806" s="230"/>
      <c r="CZ806" s="230"/>
      <c r="DA806" s="230"/>
      <c r="DB806" s="221" t="str">
        <f>IFERROR((AM806-L806)/L806,"")</f>
        <v/>
      </c>
      <c r="DC806" s="231">
        <f t="shared" si="86"/>
        <v>0</v>
      </c>
      <c r="DD806" s="15">
        <f>SUM(BH806:BP806,AV806:BD806)</f>
        <v>0</v>
      </c>
      <c r="DE806" s="258" t="str">
        <f>IFERROR(ROUND(DD806/K806,0),"")</f>
        <v/>
      </c>
      <c r="DF806" s="258" t="str">
        <f>IFERROR(ROUND(CO806/AQ806,1),"")</f>
        <v/>
      </c>
      <c r="DG806" s="231" t="str">
        <f t="shared" si="87"/>
        <v/>
      </c>
      <c r="DH806" s="225" t="str">
        <f t="shared" si="88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38" t="e">
        <f>IF(#REF!&gt;AP806,0,1)</f>
        <v>#REF!</v>
      </c>
      <c r="DN806" s="238">
        <f>IF(AN806&lt;M806,0,1)</f>
        <v>1</v>
      </c>
      <c r="DO806" s="238">
        <f>IF(AN806&gt;N806,0,1)</f>
        <v>1</v>
      </c>
    </row>
    <row r="807" spans="3:119" ht="20.25" hidden="1" customHeight="1" x14ac:dyDescent="0.2">
      <c r="C807" s="265"/>
      <c r="G807" s="195"/>
      <c r="H807" s="258"/>
      <c r="I807" s="258"/>
      <c r="J807" s="258"/>
      <c r="K807" s="258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 t="str">
        <f t="shared" si="81"/>
        <v/>
      </c>
      <c r="AN807" s="269" t="str">
        <f t="shared" si="82"/>
        <v/>
      </c>
      <c r="AO807" s="184"/>
      <c r="AP807" s="185"/>
      <c r="AQ807" s="183" t="str">
        <f t="shared" si="83"/>
        <v/>
      </c>
      <c r="AR807" s="183" t="str">
        <f t="shared" si="84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38"/>
      <c r="BR807" s="238"/>
      <c r="BS807" s="238"/>
      <c r="BT807" s="238"/>
      <c r="BU807" s="238"/>
      <c r="BV807" s="238"/>
      <c r="BW807" s="238"/>
      <c r="BX807" s="187"/>
      <c r="BY807" s="183"/>
      <c r="BZ807" s="183"/>
      <c r="CA807" s="183"/>
      <c r="CB807" s="183"/>
      <c r="CC807" s="183"/>
      <c r="CD807" s="183"/>
      <c r="CE807" s="238"/>
      <c r="CF807" s="238" t="str">
        <f t="shared" si="85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0"/>
      <c r="CX807" s="230"/>
      <c r="CY807" s="230"/>
      <c r="CZ807" s="230"/>
      <c r="DA807" s="230"/>
      <c r="DB807" s="221" t="str">
        <f>IFERROR((AM807-L807)/L807,"")</f>
        <v/>
      </c>
      <c r="DC807" s="231">
        <f t="shared" si="86"/>
        <v>0</v>
      </c>
      <c r="DD807" s="15">
        <f>SUM(BH807:BP807,AV807:BD807)</f>
        <v>0</v>
      </c>
      <c r="DE807" s="258" t="str">
        <f>IFERROR(ROUND(DD807/K807,0),"")</f>
        <v/>
      </c>
      <c r="DF807" s="258" t="str">
        <f>IFERROR(ROUND(CO807/AQ807,1),"")</f>
        <v/>
      </c>
      <c r="DG807" s="231" t="str">
        <f t="shared" si="87"/>
        <v/>
      </c>
      <c r="DH807" s="225" t="str">
        <f t="shared" si="88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38" t="e">
        <f>IF(#REF!&gt;AP807,0,1)</f>
        <v>#REF!</v>
      </c>
      <c r="DN807" s="238">
        <f>IF(AN807&lt;M807,0,1)</f>
        <v>1</v>
      </c>
      <c r="DO807" s="238">
        <f>IF(AN807&gt;N807,0,1)</f>
        <v>1</v>
      </c>
    </row>
    <row r="808" spans="3:119" ht="20.25" hidden="1" customHeight="1" x14ac:dyDescent="0.2">
      <c r="C808" s="265"/>
      <c r="G808" s="195"/>
      <c r="H808" s="258"/>
      <c r="I808" s="258"/>
      <c r="J808" s="258"/>
      <c r="K808" s="258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 t="str">
        <f t="shared" si="81"/>
        <v/>
      </c>
      <c r="AN808" s="269" t="str">
        <f t="shared" si="82"/>
        <v/>
      </c>
      <c r="AO808" s="184"/>
      <c r="AP808" s="185"/>
      <c r="AQ808" s="183" t="str">
        <f t="shared" si="83"/>
        <v/>
      </c>
      <c r="AR808" s="183" t="str">
        <f t="shared" si="84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38"/>
      <c r="BR808" s="238"/>
      <c r="BS808" s="238"/>
      <c r="BT808" s="238"/>
      <c r="BU808" s="238"/>
      <c r="BV808" s="238"/>
      <c r="BW808" s="238"/>
      <c r="BX808" s="187"/>
      <c r="BY808" s="183"/>
      <c r="BZ808" s="183"/>
      <c r="CA808" s="183"/>
      <c r="CB808" s="183"/>
      <c r="CC808" s="183"/>
      <c r="CD808" s="183"/>
      <c r="CE808" s="238"/>
      <c r="CF808" s="238" t="str">
        <f t="shared" si="85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0"/>
      <c r="CX808" s="230"/>
      <c r="CY808" s="230"/>
      <c r="CZ808" s="230"/>
      <c r="DA808" s="230"/>
      <c r="DB808" s="221" t="str">
        <f>IFERROR((AM808-L808)/L808,"")</f>
        <v/>
      </c>
      <c r="DC808" s="231">
        <f t="shared" si="86"/>
        <v>0</v>
      </c>
      <c r="DD808" s="15">
        <f>SUM(BH808:BP808,AV808:BD808)</f>
        <v>0</v>
      </c>
      <c r="DE808" s="258" t="str">
        <f>IFERROR(ROUND(DD808/K808,0),"")</f>
        <v/>
      </c>
      <c r="DF808" s="258" t="str">
        <f>IFERROR(ROUND(CO808/AQ808,1),"")</f>
        <v/>
      </c>
      <c r="DG808" s="231" t="str">
        <f t="shared" si="87"/>
        <v/>
      </c>
      <c r="DH808" s="225" t="str">
        <f t="shared" si="88"/>
        <v/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38" t="e">
        <f>IF(#REF!&gt;AP808,0,1)</f>
        <v>#REF!</v>
      </c>
      <c r="DN808" s="238">
        <f>IF(AN808&lt;M808,0,1)</f>
        <v>1</v>
      </c>
      <c r="DO808" s="238">
        <f>IF(AN808&gt;N808,0,1)</f>
        <v>1</v>
      </c>
    </row>
    <row r="809" spans="3:119" ht="20.25" hidden="1" customHeight="1" x14ac:dyDescent="0.2">
      <c r="C809" s="265"/>
      <c r="G809" s="195"/>
      <c r="H809" s="258"/>
      <c r="I809" s="258"/>
      <c r="J809" s="258"/>
      <c r="K809" s="258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 t="str">
        <f t="shared" si="81"/>
        <v/>
      </c>
      <c r="AN809" s="269" t="str">
        <f t="shared" si="82"/>
        <v/>
      </c>
      <c r="AO809" s="184"/>
      <c r="AP809" s="185"/>
      <c r="AQ809" s="183" t="str">
        <f t="shared" si="83"/>
        <v/>
      </c>
      <c r="AR809" s="183" t="str">
        <f t="shared" si="84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38"/>
      <c r="BR809" s="238"/>
      <c r="BS809" s="238"/>
      <c r="BT809" s="238"/>
      <c r="BU809" s="238"/>
      <c r="BV809" s="238"/>
      <c r="BW809" s="238"/>
      <c r="BX809" s="187"/>
      <c r="BY809" s="183"/>
      <c r="BZ809" s="183"/>
      <c r="CA809" s="183"/>
      <c r="CB809" s="183"/>
      <c r="CC809" s="183"/>
      <c r="CD809" s="183"/>
      <c r="CE809" s="238"/>
      <c r="CF809" s="238" t="str">
        <f t="shared" si="85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0"/>
      <c r="CX809" s="230"/>
      <c r="CY809" s="230"/>
      <c r="CZ809" s="230"/>
      <c r="DA809" s="230"/>
      <c r="DB809" s="221" t="str">
        <f>IFERROR((AM809-L809)/L809,"")</f>
        <v/>
      </c>
      <c r="DC809" s="231">
        <f t="shared" si="86"/>
        <v>0</v>
      </c>
      <c r="DD809" s="15">
        <f>SUM(BH809:BP809,AV809:BD809)</f>
        <v>0</v>
      </c>
      <c r="DE809" s="258" t="str">
        <f>IFERROR(ROUND(DD809/K809,0),"")</f>
        <v/>
      </c>
      <c r="DF809" s="258" t="str">
        <f>IFERROR(ROUND(CO809/AQ809,1),"")</f>
        <v/>
      </c>
      <c r="DG809" s="231" t="str">
        <f t="shared" si="87"/>
        <v/>
      </c>
      <c r="DH809" s="225" t="str">
        <f t="shared" si="88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38" t="e">
        <f>IF(#REF!&gt;AP809,0,1)</f>
        <v>#REF!</v>
      </c>
      <c r="DN809" s="238">
        <f>IF(AN809&lt;M809,0,1)</f>
        <v>1</v>
      </c>
      <c r="DO809" s="238">
        <f>IF(AN809&gt;N809,0,1)</f>
        <v>1</v>
      </c>
    </row>
    <row r="810" spans="3:119" ht="20.25" hidden="1" customHeight="1" x14ac:dyDescent="0.2">
      <c r="C810" s="265"/>
      <c r="G810" s="195"/>
      <c r="H810" s="258"/>
      <c r="I810" s="258"/>
      <c r="J810" s="258"/>
      <c r="K810" s="258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 t="str">
        <f t="shared" si="81"/>
        <v/>
      </c>
      <c r="AN810" s="269" t="str">
        <f t="shared" si="82"/>
        <v/>
      </c>
      <c r="AO810" s="184"/>
      <c r="AP810" s="185"/>
      <c r="AQ810" s="183" t="str">
        <f t="shared" si="83"/>
        <v/>
      </c>
      <c r="AR810" s="183" t="str">
        <f t="shared" si="84"/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38"/>
      <c r="BR810" s="238"/>
      <c r="BS810" s="238"/>
      <c r="BT810" s="238"/>
      <c r="BU810" s="238"/>
      <c r="BV810" s="238"/>
      <c r="BW810" s="238"/>
      <c r="BX810" s="187"/>
      <c r="BY810" s="183"/>
      <c r="BZ810" s="183"/>
      <c r="CA810" s="183"/>
      <c r="CB810" s="183"/>
      <c r="CC810" s="183"/>
      <c r="CD810" s="183"/>
      <c r="CE810" s="238"/>
      <c r="CF810" s="238" t="str">
        <f t="shared" si="85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0"/>
      <c r="CX810" s="230"/>
      <c r="CY810" s="230"/>
      <c r="CZ810" s="230"/>
      <c r="DA810" s="230"/>
      <c r="DB810" s="221" t="str">
        <f>IFERROR((AM810-L810)/L810,"")</f>
        <v/>
      </c>
      <c r="DC810" s="231">
        <f t="shared" si="86"/>
        <v>0</v>
      </c>
      <c r="DD810" s="15">
        <f>SUM(BH810:BP810,AV810:BD810)</f>
        <v>0</v>
      </c>
      <c r="DE810" s="258" t="str">
        <f>IFERROR(ROUND(DD810/K810,0),"")</f>
        <v/>
      </c>
      <c r="DF810" s="258" t="str">
        <f>IFERROR(ROUND(CO810/AQ810,1),"")</f>
        <v/>
      </c>
      <c r="DG810" s="231" t="str">
        <f t="shared" si="87"/>
        <v/>
      </c>
      <c r="DH810" s="225" t="str">
        <f t="shared" si="88"/>
        <v/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38" t="e">
        <f>IF(#REF!&gt;AP810,0,1)</f>
        <v>#REF!</v>
      </c>
      <c r="DN810" s="238">
        <f>IF(AN810&lt;M810,0,1)</f>
        <v>1</v>
      </c>
      <c r="DO810" s="238">
        <f>IF(AN810&gt;N810,0,1)</f>
        <v>1</v>
      </c>
    </row>
    <row r="811" spans="3:119" ht="20.25" hidden="1" customHeight="1" x14ac:dyDescent="0.2">
      <c r="C811" s="265"/>
      <c r="G811" s="195"/>
      <c r="H811" s="258"/>
      <c r="I811" s="258"/>
      <c r="J811" s="258"/>
      <c r="K811" s="258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 t="str">
        <f t="shared" si="81"/>
        <v/>
      </c>
      <c r="AN811" s="269" t="str">
        <f t="shared" si="82"/>
        <v/>
      </c>
      <c r="AO811" s="184"/>
      <c r="AP811" s="185"/>
      <c r="AQ811" s="183" t="str">
        <f t="shared" si="83"/>
        <v/>
      </c>
      <c r="AR811" s="183" t="str">
        <f t="shared" si="84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38"/>
      <c r="BR811" s="238"/>
      <c r="BS811" s="238"/>
      <c r="BT811" s="238"/>
      <c r="BU811" s="238"/>
      <c r="BV811" s="238"/>
      <c r="BW811" s="238"/>
      <c r="BX811" s="187"/>
      <c r="BY811" s="183"/>
      <c r="BZ811" s="183"/>
      <c r="CA811" s="183"/>
      <c r="CB811" s="183"/>
      <c r="CC811" s="183"/>
      <c r="CD811" s="183"/>
      <c r="CE811" s="238"/>
      <c r="CF811" s="238" t="str">
        <f t="shared" si="85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0"/>
      <c r="CX811" s="230"/>
      <c r="CY811" s="230"/>
      <c r="CZ811" s="230"/>
      <c r="DA811" s="230"/>
      <c r="DB811" s="221" t="str">
        <f>IFERROR((AM811-L811)/L811,"")</f>
        <v/>
      </c>
      <c r="DC811" s="231">
        <f t="shared" si="86"/>
        <v>0</v>
      </c>
      <c r="DD811" s="15">
        <f>SUM(BH811:BP811,AV811:BD811)</f>
        <v>0</v>
      </c>
      <c r="DE811" s="258" t="str">
        <f>IFERROR(ROUND(DD811/K811,0),"")</f>
        <v/>
      </c>
      <c r="DF811" s="258" t="str">
        <f>IFERROR(ROUND(CO811/AQ811,1),"")</f>
        <v/>
      </c>
      <c r="DG811" s="231" t="str">
        <f t="shared" si="87"/>
        <v/>
      </c>
      <c r="DH811" s="225" t="str">
        <f t="shared" si="88"/>
        <v/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38" t="e">
        <f>IF(#REF!&gt;AP811,0,1)</f>
        <v>#REF!</v>
      </c>
      <c r="DN811" s="238">
        <f>IF(AN811&lt;M811,0,1)</f>
        <v>1</v>
      </c>
      <c r="DO811" s="238">
        <f>IF(AN811&gt;N811,0,1)</f>
        <v>1</v>
      </c>
    </row>
    <row r="812" spans="3:119" ht="20.25" hidden="1" customHeight="1" x14ac:dyDescent="0.2">
      <c r="C812" s="265"/>
      <c r="G812" s="195"/>
      <c r="H812" s="258"/>
      <c r="I812" s="258"/>
      <c r="J812" s="258"/>
      <c r="K812" s="258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 t="str">
        <f t="shared" si="81"/>
        <v/>
      </c>
      <c r="AN812" s="269" t="str">
        <f t="shared" si="82"/>
        <v/>
      </c>
      <c r="AO812" s="184"/>
      <c r="AP812" s="185"/>
      <c r="AQ812" s="183" t="str">
        <f t="shared" si="83"/>
        <v/>
      </c>
      <c r="AR812" s="183" t="str">
        <f t="shared" si="84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38"/>
      <c r="BR812" s="238"/>
      <c r="BS812" s="238"/>
      <c r="BT812" s="238"/>
      <c r="BU812" s="238"/>
      <c r="BV812" s="238"/>
      <c r="BW812" s="238"/>
      <c r="BX812" s="187"/>
      <c r="BY812" s="183"/>
      <c r="BZ812" s="183"/>
      <c r="CA812" s="183"/>
      <c r="CB812" s="183"/>
      <c r="CC812" s="183"/>
      <c r="CD812" s="183"/>
      <c r="CE812" s="238"/>
      <c r="CF812" s="238" t="str">
        <f t="shared" si="85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0"/>
      <c r="CX812" s="230"/>
      <c r="CY812" s="230"/>
      <c r="CZ812" s="230"/>
      <c r="DA812" s="230"/>
      <c r="DB812" s="221" t="str">
        <f>IFERROR((AM812-L812)/L812,"")</f>
        <v/>
      </c>
      <c r="DC812" s="231">
        <f t="shared" si="86"/>
        <v>0</v>
      </c>
      <c r="DD812" s="15">
        <f>SUM(BH812:BP812,AV812:BD812)</f>
        <v>0</v>
      </c>
      <c r="DE812" s="258" t="str">
        <f>IFERROR(ROUND(DD812/K812,0),"")</f>
        <v/>
      </c>
      <c r="DF812" s="258" t="str">
        <f>IFERROR(ROUND(CO812/AQ812,1),"")</f>
        <v/>
      </c>
      <c r="DG812" s="231" t="str">
        <f t="shared" si="87"/>
        <v/>
      </c>
      <c r="DH812" s="225" t="str">
        <f t="shared" si="88"/>
        <v/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38" t="e">
        <f>IF(#REF!&gt;AP812,0,1)</f>
        <v>#REF!</v>
      </c>
      <c r="DN812" s="238">
        <f>IF(AN812&lt;M812,0,1)</f>
        <v>1</v>
      </c>
      <c r="DO812" s="238">
        <f>IF(AN812&gt;N812,0,1)</f>
        <v>1</v>
      </c>
    </row>
    <row r="813" spans="3:119" ht="20.25" hidden="1" customHeight="1" x14ac:dyDescent="0.2">
      <c r="C813" s="265"/>
      <c r="G813" s="195"/>
      <c r="H813" s="258"/>
      <c r="I813" s="258"/>
      <c r="J813" s="258"/>
      <c r="K813" s="258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 t="str">
        <f t="shared" si="81"/>
        <v/>
      </c>
      <c r="AN813" s="269" t="str">
        <f t="shared" si="82"/>
        <v/>
      </c>
      <c r="AO813" s="184"/>
      <c r="AP813" s="185"/>
      <c r="AQ813" s="183" t="str">
        <f t="shared" si="83"/>
        <v/>
      </c>
      <c r="AR813" s="183" t="str">
        <f t="shared" si="84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38"/>
      <c r="BR813" s="238"/>
      <c r="BS813" s="238"/>
      <c r="BT813" s="238"/>
      <c r="BU813" s="238"/>
      <c r="BV813" s="238"/>
      <c r="BW813" s="238"/>
      <c r="BX813" s="187"/>
      <c r="BY813" s="183"/>
      <c r="BZ813" s="183"/>
      <c r="CA813" s="183"/>
      <c r="CB813" s="183"/>
      <c r="CC813" s="183"/>
      <c r="CD813" s="183"/>
      <c r="CE813" s="238"/>
      <c r="CF813" s="238" t="str">
        <f t="shared" si="85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0"/>
      <c r="CX813" s="230"/>
      <c r="CY813" s="230"/>
      <c r="CZ813" s="230"/>
      <c r="DA813" s="230"/>
      <c r="DB813" s="221" t="str">
        <f>IFERROR((AM813-L813)/L813,"")</f>
        <v/>
      </c>
      <c r="DC813" s="231">
        <f t="shared" si="86"/>
        <v>0</v>
      </c>
      <c r="DD813" s="15">
        <f>SUM(BH813:BP813,AV813:BD813)</f>
        <v>0</v>
      </c>
      <c r="DE813" s="258" t="str">
        <f>IFERROR(ROUND(DD813/K813,0),"")</f>
        <v/>
      </c>
      <c r="DF813" s="258" t="str">
        <f>IFERROR(ROUND(CO813/AQ813,1),"")</f>
        <v/>
      </c>
      <c r="DG813" s="231" t="str">
        <f t="shared" si="87"/>
        <v/>
      </c>
      <c r="DH813" s="225" t="str">
        <f t="shared" si="88"/>
        <v/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38" t="e">
        <f>IF(#REF!&gt;AP813,0,1)</f>
        <v>#REF!</v>
      </c>
      <c r="DN813" s="238">
        <f>IF(AN813&lt;M813,0,1)</f>
        <v>1</v>
      </c>
      <c r="DO813" s="238">
        <f>IF(AN813&gt;N813,0,1)</f>
        <v>1</v>
      </c>
    </row>
    <row r="814" spans="3:119" ht="20.25" hidden="1" customHeight="1" x14ac:dyDescent="0.2">
      <c r="C814" s="265"/>
      <c r="G814" s="195"/>
      <c r="H814" s="258"/>
      <c r="I814" s="258"/>
      <c r="J814" s="258"/>
      <c r="K814" s="258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 t="str">
        <f t="shared" si="81"/>
        <v/>
      </c>
      <c r="AN814" s="269" t="str">
        <f t="shared" si="82"/>
        <v/>
      </c>
      <c r="AO814" s="184"/>
      <c r="AP814" s="185"/>
      <c r="AQ814" s="183" t="str">
        <f t="shared" si="83"/>
        <v/>
      </c>
      <c r="AR814" s="183" t="str">
        <f t="shared" si="84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38"/>
      <c r="BR814" s="238"/>
      <c r="BS814" s="238"/>
      <c r="BT814" s="238"/>
      <c r="BU814" s="238"/>
      <c r="BV814" s="238"/>
      <c r="BW814" s="238"/>
      <c r="BX814" s="187"/>
      <c r="BY814" s="183"/>
      <c r="BZ814" s="183"/>
      <c r="CA814" s="183"/>
      <c r="CB814" s="183"/>
      <c r="CC814" s="183"/>
      <c r="CD814" s="183"/>
      <c r="CE814" s="238"/>
      <c r="CF814" s="238" t="str">
        <f t="shared" si="85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0"/>
      <c r="CX814" s="230"/>
      <c r="CY814" s="230"/>
      <c r="CZ814" s="230"/>
      <c r="DA814" s="230"/>
      <c r="DB814" s="221" t="str">
        <f>IFERROR((AM814-L814)/L814,"")</f>
        <v/>
      </c>
      <c r="DC814" s="231">
        <f t="shared" si="86"/>
        <v>0</v>
      </c>
      <c r="DD814" s="15">
        <f>SUM(BH814:BP814,AV814:BD814)</f>
        <v>0</v>
      </c>
      <c r="DE814" s="258" t="str">
        <f>IFERROR(ROUND(DD814/K814,0),"")</f>
        <v/>
      </c>
      <c r="DF814" s="258" t="str">
        <f>IFERROR(ROUND(CO814/AQ814,1),"")</f>
        <v/>
      </c>
      <c r="DG814" s="231" t="str">
        <f t="shared" si="87"/>
        <v/>
      </c>
      <c r="DH814" s="225" t="str">
        <f t="shared" si="88"/>
        <v/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38" t="e">
        <f>IF(#REF!&gt;AP814,0,1)</f>
        <v>#REF!</v>
      </c>
      <c r="DN814" s="238">
        <f>IF(AN814&lt;M814,0,1)</f>
        <v>1</v>
      </c>
      <c r="DO814" s="238">
        <f>IF(AN814&gt;N814,0,1)</f>
        <v>1</v>
      </c>
    </row>
    <row r="815" spans="3:119" ht="20.25" hidden="1" customHeight="1" x14ac:dyDescent="0.2">
      <c r="C815" s="265"/>
      <c r="G815" s="195"/>
      <c r="H815" s="258"/>
      <c r="I815" s="258"/>
      <c r="J815" s="258"/>
      <c r="K815" s="258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 t="str">
        <f t="shared" si="81"/>
        <v/>
      </c>
      <c r="AN815" s="269" t="str">
        <f t="shared" si="82"/>
        <v/>
      </c>
      <c r="AO815" s="184"/>
      <c r="AP815" s="185"/>
      <c r="AQ815" s="183" t="str">
        <f t="shared" si="83"/>
        <v/>
      </c>
      <c r="AR815" s="183" t="str">
        <f t="shared" si="84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38"/>
      <c r="BR815" s="238"/>
      <c r="BS815" s="238"/>
      <c r="BT815" s="238"/>
      <c r="BU815" s="238"/>
      <c r="BV815" s="238"/>
      <c r="BW815" s="238"/>
      <c r="BX815" s="187"/>
      <c r="BY815" s="183"/>
      <c r="BZ815" s="183"/>
      <c r="CA815" s="183"/>
      <c r="CB815" s="183"/>
      <c r="CC815" s="183"/>
      <c r="CD815" s="183"/>
      <c r="CE815" s="238"/>
      <c r="CF815" s="238" t="str">
        <f t="shared" si="85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0"/>
      <c r="CX815" s="230"/>
      <c r="CY815" s="230"/>
      <c r="CZ815" s="230"/>
      <c r="DA815" s="230"/>
      <c r="DB815" s="221" t="str">
        <f>IFERROR((AM815-L815)/L815,"")</f>
        <v/>
      </c>
      <c r="DC815" s="231">
        <f t="shared" si="86"/>
        <v>0</v>
      </c>
      <c r="DD815" s="15">
        <f>SUM(BH815:BP815,AV815:BD815)</f>
        <v>0</v>
      </c>
      <c r="DE815" s="258" t="str">
        <f>IFERROR(ROUND(DD815/K815,0),"")</f>
        <v/>
      </c>
      <c r="DF815" s="258" t="str">
        <f>IFERROR(ROUND(CO815/AQ815,1),"")</f>
        <v/>
      </c>
      <c r="DG815" s="231" t="str">
        <f t="shared" si="87"/>
        <v/>
      </c>
      <c r="DH815" s="225" t="str">
        <f t="shared" si="88"/>
        <v/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38" t="e">
        <f>IF(#REF!&gt;AP815,0,1)</f>
        <v>#REF!</v>
      </c>
      <c r="DN815" s="238">
        <f>IF(AN815&lt;M815,0,1)</f>
        <v>1</v>
      </c>
      <c r="DO815" s="238">
        <f>IF(AN815&gt;N815,0,1)</f>
        <v>1</v>
      </c>
    </row>
    <row r="816" spans="3:119" ht="20.25" hidden="1" customHeight="1" x14ac:dyDescent="0.2">
      <c r="C816" s="265"/>
      <c r="G816" s="195"/>
      <c r="H816" s="258"/>
      <c r="I816" s="258"/>
      <c r="J816" s="258"/>
      <c r="K816" s="258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 t="str">
        <f t="shared" si="81"/>
        <v/>
      </c>
      <c r="AN816" s="269" t="str">
        <f t="shared" si="82"/>
        <v/>
      </c>
      <c r="AO816" s="184"/>
      <c r="AP816" s="185"/>
      <c r="AQ816" s="183" t="str">
        <f t="shared" si="83"/>
        <v/>
      </c>
      <c r="AR816" s="183" t="str">
        <f t="shared" si="84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38"/>
      <c r="BR816" s="238"/>
      <c r="BS816" s="238"/>
      <c r="BT816" s="238"/>
      <c r="BU816" s="238"/>
      <c r="BV816" s="238"/>
      <c r="BW816" s="238"/>
      <c r="BX816" s="187"/>
      <c r="BY816" s="183"/>
      <c r="BZ816" s="183"/>
      <c r="CA816" s="183"/>
      <c r="CB816" s="183"/>
      <c r="CC816" s="183"/>
      <c r="CD816" s="183"/>
      <c r="CE816" s="238"/>
      <c r="CF816" s="238" t="str">
        <f t="shared" si="85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0"/>
      <c r="CX816" s="230"/>
      <c r="CY816" s="230"/>
      <c r="CZ816" s="230"/>
      <c r="DA816" s="230"/>
      <c r="DB816" s="221" t="str">
        <f>IFERROR((AM816-L816)/L816,"")</f>
        <v/>
      </c>
      <c r="DC816" s="231">
        <f t="shared" si="86"/>
        <v>0</v>
      </c>
      <c r="DD816" s="15">
        <f>SUM(BH816:BP816,AV816:BD816)</f>
        <v>0</v>
      </c>
      <c r="DE816" s="258" t="str">
        <f>IFERROR(ROUND(DD816/K816,0),"")</f>
        <v/>
      </c>
      <c r="DF816" s="258" t="str">
        <f>IFERROR(ROUND(CO816/AQ816,1),"")</f>
        <v/>
      </c>
      <c r="DG816" s="231" t="str">
        <f t="shared" si="87"/>
        <v/>
      </c>
      <c r="DH816" s="225" t="str">
        <f t="shared" si="88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38" t="e">
        <f>IF(#REF!&gt;AP816,0,1)</f>
        <v>#REF!</v>
      </c>
      <c r="DN816" s="238">
        <f>IF(AN816&lt;M816,0,1)</f>
        <v>1</v>
      </c>
      <c r="DO816" s="238">
        <f>IF(AN816&gt;N816,0,1)</f>
        <v>1</v>
      </c>
    </row>
    <row r="817" spans="3:119" ht="20.25" hidden="1" customHeight="1" x14ac:dyDescent="0.2">
      <c r="C817" s="265"/>
      <c r="G817" s="195"/>
      <c r="H817" s="258"/>
      <c r="I817" s="258"/>
      <c r="J817" s="258"/>
      <c r="K817" s="258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 t="str">
        <f t="shared" si="81"/>
        <v/>
      </c>
      <c r="AN817" s="269" t="str">
        <f t="shared" si="82"/>
        <v/>
      </c>
      <c r="AO817" s="184"/>
      <c r="AP817" s="185"/>
      <c r="AQ817" s="183" t="str">
        <f t="shared" si="83"/>
        <v/>
      </c>
      <c r="AR817" s="183" t="str">
        <f t="shared" si="84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38"/>
      <c r="BR817" s="238"/>
      <c r="BS817" s="238"/>
      <c r="BT817" s="238"/>
      <c r="BU817" s="238"/>
      <c r="BV817" s="238"/>
      <c r="BW817" s="238"/>
      <c r="BX817" s="187"/>
      <c r="BY817" s="183"/>
      <c r="BZ817" s="183"/>
      <c r="CA817" s="183"/>
      <c r="CB817" s="183"/>
      <c r="CC817" s="183"/>
      <c r="CD817" s="183"/>
      <c r="CE817" s="238"/>
      <c r="CF817" s="238" t="str">
        <f t="shared" si="85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0"/>
      <c r="CX817" s="230"/>
      <c r="CY817" s="230"/>
      <c r="CZ817" s="230"/>
      <c r="DA817" s="230"/>
      <c r="DB817" s="221" t="str">
        <f>IFERROR((AM817-L817)/L817,"")</f>
        <v/>
      </c>
      <c r="DC817" s="231">
        <f t="shared" si="86"/>
        <v>0</v>
      </c>
      <c r="DD817" s="15">
        <f>SUM(BH817:BP817,AV817:BD817)</f>
        <v>0</v>
      </c>
      <c r="DE817" s="258" t="str">
        <f>IFERROR(ROUND(DD817/K817,0),"")</f>
        <v/>
      </c>
      <c r="DF817" s="258" t="str">
        <f>IFERROR(ROUND(CO817/AQ817,1),"")</f>
        <v/>
      </c>
      <c r="DG817" s="231" t="str">
        <f t="shared" si="87"/>
        <v/>
      </c>
      <c r="DH817" s="225" t="str">
        <f t="shared" si="88"/>
        <v/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38" t="e">
        <f>IF(#REF!&gt;AP817,0,1)</f>
        <v>#REF!</v>
      </c>
      <c r="DN817" s="238">
        <f>IF(AN817&lt;M817,0,1)</f>
        <v>1</v>
      </c>
      <c r="DO817" s="238">
        <f>IF(AN817&gt;N817,0,1)</f>
        <v>1</v>
      </c>
    </row>
    <row r="818" spans="3:119" ht="20.25" hidden="1" customHeight="1" x14ac:dyDescent="0.2">
      <c r="C818" s="265"/>
      <c r="G818" s="195"/>
      <c r="H818" s="258"/>
      <c r="I818" s="258"/>
      <c r="J818" s="258"/>
      <c r="K818" s="258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 t="str">
        <f t="shared" si="81"/>
        <v/>
      </c>
      <c r="AN818" s="269" t="str">
        <f t="shared" si="82"/>
        <v/>
      </c>
      <c r="AO818" s="184"/>
      <c r="AP818" s="185"/>
      <c r="AQ818" s="183" t="str">
        <f t="shared" si="83"/>
        <v/>
      </c>
      <c r="AR818" s="183" t="str">
        <f t="shared" si="84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38"/>
      <c r="BR818" s="238"/>
      <c r="BS818" s="238"/>
      <c r="BT818" s="238"/>
      <c r="BU818" s="238"/>
      <c r="BV818" s="238"/>
      <c r="BW818" s="238"/>
      <c r="BX818" s="187"/>
      <c r="BY818" s="183"/>
      <c r="BZ818" s="183"/>
      <c r="CA818" s="183"/>
      <c r="CB818" s="183"/>
      <c r="CC818" s="183"/>
      <c r="CD818" s="183"/>
      <c r="CE818" s="238"/>
      <c r="CF818" s="238" t="str">
        <f t="shared" si="85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0"/>
      <c r="CX818" s="230"/>
      <c r="CY818" s="230"/>
      <c r="CZ818" s="230"/>
      <c r="DA818" s="230"/>
      <c r="DB818" s="221" t="str">
        <f>IFERROR((AM818-L818)/L818,"")</f>
        <v/>
      </c>
      <c r="DC818" s="231">
        <f t="shared" si="86"/>
        <v>0</v>
      </c>
      <c r="DD818" s="15">
        <f>SUM(BH818:BP818,AV818:BD818)</f>
        <v>0</v>
      </c>
      <c r="DE818" s="258" t="str">
        <f>IFERROR(ROUND(DD818/K818,0),"")</f>
        <v/>
      </c>
      <c r="DF818" s="258" t="str">
        <f>IFERROR(ROUND(CO818/AQ818,1),"")</f>
        <v/>
      </c>
      <c r="DG818" s="231" t="str">
        <f t="shared" si="87"/>
        <v/>
      </c>
      <c r="DH818" s="225" t="str">
        <f t="shared" si="88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38" t="e">
        <f>IF(#REF!&gt;AP818,0,1)</f>
        <v>#REF!</v>
      </c>
      <c r="DN818" s="238">
        <f>IF(AN818&lt;M818,0,1)</f>
        <v>1</v>
      </c>
      <c r="DO818" s="238">
        <f>IF(AN818&gt;N818,0,1)</f>
        <v>1</v>
      </c>
    </row>
    <row r="819" spans="3:119" ht="20.25" hidden="1" customHeight="1" x14ac:dyDescent="0.2">
      <c r="C819" s="265"/>
      <c r="G819" s="195"/>
      <c r="H819" s="258"/>
      <c r="I819" s="258"/>
      <c r="J819" s="258"/>
      <c r="K819" s="258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 t="str">
        <f t="shared" si="81"/>
        <v/>
      </c>
      <c r="AN819" s="269" t="str">
        <f t="shared" si="82"/>
        <v/>
      </c>
      <c r="AO819" s="184"/>
      <c r="AP819" s="185"/>
      <c r="AQ819" s="183" t="str">
        <f t="shared" si="83"/>
        <v/>
      </c>
      <c r="AR819" s="183" t="str">
        <f t="shared" si="84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38"/>
      <c r="BR819" s="238"/>
      <c r="BS819" s="238"/>
      <c r="BT819" s="238"/>
      <c r="BU819" s="238"/>
      <c r="BV819" s="238"/>
      <c r="BW819" s="238"/>
      <c r="BX819" s="187"/>
      <c r="BY819" s="183"/>
      <c r="BZ819" s="183"/>
      <c r="CA819" s="183"/>
      <c r="CB819" s="183"/>
      <c r="CC819" s="183"/>
      <c r="CD819" s="183"/>
      <c r="CE819" s="238"/>
      <c r="CF819" s="238" t="str">
        <f t="shared" si="85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0"/>
      <c r="CX819" s="230"/>
      <c r="CY819" s="230"/>
      <c r="CZ819" s="230"/>
      <c r="DA819" s="230"/>
      <c r="DB819" s="221" t="str">
        <f>IFERROR((AM819-L819)/L819,"")</f>
        <v/>
      </c>
      <c r="DC819" s="231">
        <f t="shared" si="86"/>
        <v>0</v>
      </c>
      <c r="DD819" s="15">
        <f>SUM(BH819:BP819,AV819:BD819)</f>
        <v>0</v>
      </c>
      <c r="DE819" s="258" t="str">
        <f>IFERROR(ROUND(DD819/K819,0),"")</f>
        <v/>
      </c>
      <c r="DF819" s="258" t="str">
        <f>IFERROR(ROUND(CO819/AQ819,1),"")</f>
        <v/>
      </c>
      <c r="DG819" s="231" t="str">
        <f t="shared" si="87"/>
        <v/>
      </c>
      <c r="DH819" s="225" t="str">
        <f t="shared" si="88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38" t="e">
        <f>IF(#REF!&gt;AP819,0,1)</f>
        <v>#REF!</v>
      </c>
      <c r="DN819" s="238">
        <f>IF(AN819&lt;M819,0,1)</f>
        <v>1</v>
      </c>
      <c r="DO819" s="238">
        <f>IF(AN819&gt;N819,0,1)</f>
        <v>1</v>
      </c>
    </row>
    <row r="820" spans="3:119" ht="20.25" hidden="1" customHeight="1" x14ac:dyDescent="0.2">
      <c r="C820" s="265"/>
      <c r="G820" s="195"/>
      <c r="H820" s="258"/>
      <c r="I820" s="258"/>
      <c r="J820" s="258"/>
      <c r="K820" s="258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 t="str">
        <f t="shared" si="81"/>
        <v/>
      </c>
      <c r="AN820" s="269" t="str">
        <f t="shared" si="82"/>
        <v/>
      </c>
      <c r="AO820" s="184"/>
      <c r="AP820" s="185"/>
      <c r="AQ820" s="183" t="str">
        <f t="shared" si="83"/>
        <v/>
      </c>
      <c r="AR820" s="183" t="str">
        <f t="shared" si="84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38"/>
      <c r="BR820" s="238"/>
      <c r="BS820" s="238"/>
      <c r="BT820" s="238"/>
      <c r="BU820" s="238"/>
      <c r="BV820" s="238"/>
      <c r="BW820" s="238"/>
      <c r="BX820" s="187"/>
      <c r="BY820" s="183"/>
      <c r="BZ820" s="183"/>
      <c r="CA820" s="183"/>
      <c r="CB820" s="183"/>
      <c r="CC820" s="183"/>
      <c r="CD820" s="183"/>
      <c r="CE820" s="238"/>
      <c r="CF820" s="238" t="str">
        <f t="shared" si="85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0"/>
      <c r="CX820" s="230"/>
      <c r="CY820" s="230"/>
      <c r="CZ820" s="230"/>
      <c r="DA820" s="230"/>
      <c r="DB820" s="221" t="str">
        <f>IFERROR((AM820-L820)/L820,"")</f>
        <v/>
      </c>
      <c r="DC820" s="231">
        <f t="shared" si="86"/>
        <v>0</v>
      </c>
      <c r="DD820" s="15">
        <f>SUM(BH820:BP820,AV820:BD820)</f>
        <v>0</v>
      </c>
      <c r="DE820" s="258" t="str">
        <f>IFERROR(ROUND(DD820/K820,0),"")</f>
        <v/>
      </c>
      <c r="DF820" s="258" t="str">
        <f>IFERROR(ROUND(CO820/AQ820,1),"")</f>
        <v/>
      </c>
      <c r="DG820" s="231" t="str">
        <f t="shared" si="87"/>
        <v/>
      </c>
      <c r="DH820" s="225" t="str">
        <f t="shared" si="88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38" t="e">
        <f>IF(#REF!&gt;AP820,0,1)</f>
        <v>#REF!</v>
      </c>
      <c r="DN820" s="238">
        <f>IF(AN820&lt;M820,0,1)</f>
        <v>1</v>
      </c>
      <c r="DO820" s="238">
        <f>IF(AN820&gt;N820,0,1)</f>
        <v>1</v>
      </c>
    </row>
    <row r="821" spans="3:119" ht="20.25" hidden="1" customHeight="1" x14ac:dyDescent="0.2">
      <c r="C821" s="265"/>
      <c r="G821" s="195"/>
      <c r="H821" s="258"/>
      <c r="I821" s="258"/>
      <c r="J821" s="258"/>
      <c r="K821" s="258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 t="str">
        <f t="shared" ref="AM821:AM884" si="89">IFERROR(ROUND(AVERAGE(O821:S821,AA821:AE821),0),"")</f>
        <v/>
      </c>
      <c r="AN821" s="269" t="str">
        <f t="shared" ref="AN821:AN884" si="90">IFERROR(ROUND(AVERAGE(T821:X821,AF821:AJ821),0),"")</f>
        <v/>
      </c>
      <c r="AO821" s="184"/>
      <c r="AP821" s="185"/>
      <c r="AQ821" s="183" t="str">
        <f t="shared" ref="AQ821:AQ884" si="91">IFERROR(ROUND((3600/AR821*J821),0),"")</f>
        <v/>
      </c>
      <c r="AR821" s="183" t="str">
        <f t="shared" ref="AR821:AR884" si="92">IFERROR(ROUND(AVERAGE(Y821:Z821,AK821:AL821),0),"")</f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38"/>
      <c r="BR821" s="238"/>
      <c r="BS821" s="238"/>
      <c r="BT821" s="238"/>
      <c r="BU821" s="238"/>
      <c r="BV821" s="238"/>
      <c r="BW821" s="238"/>
      <c r="BX821" s="187"/>
      <c r="BY821" s="183"/>
      <c r="BZ821" s="183"/>
      <c r="CA821" s="183"/>
      <c r="CB821" s="183"/>
      <c r="CC821" s="183"/>
      <c r="CD821" s="183"/>
      <c r="CE821" s="238"/>
      <c r="CF821" s="238" t="str">
        <f t="shared" ref="CF821:CF884" si="93">IFERROR(ROUND(STDEV(AN821,L821),1),"")</f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0"/>
      <c r="CX821" s="230"/>
      <c r="CY821" s="230"/>
      <c r="CZ821" s="230"/>
      <c r="DA821" s="230"/>
      <c r="DB821" s="221" t="str">
        <f>IFERROR((AM821-L821)/L821,"")</f>
        <v/>
      </c>
      <c r="DC821" s="231">
        <f t="shared" si="86"/>
        <v>0</v>
      </c>
      <c r="DD821" s="15">
        <f>SUM(BH821:BP821,AV821:BD821)</f>
        <v>0</v>
      </c>
      <c r="DE821" s="258" t="str">
        <f>IFERROR(ROUND(DD821/K821,0),"")</f>
        <v/>
      </c>
      <c r="DF821" s="258" t="str">
        <f>IFERROR(ROUND(CO821/AQ821,1),"")</f>
        <v/>
      </c>
      <c r="DG821" s="231" t="str">
        <f t="shared" si="87"/>
        <v/>
      </c>
      <c r="DH821" s="225" t="str">
        <f t="shared" si="88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38" t="e">
        <f>IF(#REF!&gt;AP821,0,1)</f>
        <v>#REF!</v>
      </c>
      <c r="DN821" s="238">
        <f>IF(AN821&lt;M821,0,1)</f>
        <v>1</v>
      </c>
      <c r="DO821" s="238">
        <f>IF(AN821&gt;N821,0,1)</f>
        <v>1</v>
      </c>
    </row>
    <row r="822" spans="3:119" ht="20.25" hidden="1" customHeight="1" x14ac:dyDescent="0.2">
      <c r="C822" s="265"/>
      <c r="G822" s="195"/>
      <c r="H822" s="258"/>
      <c r="I822" s="258"/>
      <c r="J822" s="258"/>
      <c r="K822" s="258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si="89"/>
        <v/>
      </c>
      <c r="AN822" s="269" t="str">
        <f t="shared" si="90"/>
        <v/>
      </c>
      <c r="AO822" s="184"/>
      <c r="AP822" s="185"/>
      <c r="AQ822" s="183" t="str">
        <f t="shared" si="91"/>
        <v/>
      </c>
      <c r="AR822" s="183" t="str">
        <f t="shared" si="92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38"/>
      <c r="BR822" s="238"/>
      <c r="BS822" s="238"/>
      <c r="BT822" s="238"/>
      <c r="BU822" s="238"/>
      <c r="BV822" s="238"/>
      <c r="BW822" s="238"/>
      <c r="BX822" s="187"/>
      <c r="BY822" s="183"/>
      <c r="BZ822" s="183"/>
      <c r="CA822" s="183"/>
      <c r="CB822" s="183"/>
      <c r="CC822" s="183"/>
      <c r="CD822" s="183"/>
      <c r="CE822" s="238"/>
      <c r="CF822" s="238" t="str">
        <f t="shared" si="93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>IFERROR((AM822-L822)/L822,"")</f>
        <v/>
      </c>
      <c r="DC822" s="231">
        <f t="shared" si="86"/>
        <v>0</v>
      </c>
      <c r="DD822" s="15">
        <f>SUM(BH822:BP822,AV822:BD822)</f>
        <v>0</v>
      </c>
      <c r="DE822" s="258" t="str">
        <f>IFERROR(ROUND(DD822/K822,0),"")</f>
        <v/>
      </c>
      <c r="DF822" s="258" t="str">
        <f>IFERROR(ROUND(CO822/AQ822,1),"")</f>
        <v/>
      </c>
      <c r="DG822" s="231" t="str">
        <f t="shared" si="87"/>
        <v/>
      </c>
      <c r="DH822" s="225" t="str">
        <f t="shared" si="88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38" t="e">
        <f>IF(#REF!&gt;AP822,0,1)</f>
        <v>#REF!</v>
      </c>
      <c r="DN822" s="238">
        <f>IF(AN822&lt;M822,0,1)</f>
        <v>1</v>
      </c>
      <c r="DO822" s="238">
        <f>IF(AN822&gt;N822,0,1)</f>
        <v>1</v>
      </c>
    </row>
    <row r="823" spans="3:119" ht="20.25" hidden="1" customHeight="1" x14ac:dyDescent="0.2">
      <c r="C823" s="265"/>
      <c r="G823" s="195"/>
      <c r="H823" s="258"/>
      <c r="I823" s="258"/>
      <c r="J823" s="258"/>
      <c r="K823" s="258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89"/>
        <v/>
      </c>
      <c r="AN823" s="269" t="str">
        <f t="shared" si="90"/>
        <v/>
      </c>
      <c r="AO823" s="184"/>
      <c r="AP823" s="185"/>
      <c r="AQ823" s="183" t="str">
        <f t="shared" si="91"/>
        <v/>
      </c>
      <c r="AR823" s="183" t="str">
        <f t="shared" si="92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38"/>
      <c r="BR823" s="238"/>
      <c r="BS823" s="238"/>
      <c r="BT823" s="238"/>
      <c r="BU823" s="238"/>
      <c r="BV823" s="238"/>
      <c r="BW823" s="238"/>
      <c r="BX823" s="187"/>
      <c r="BY823" s="183"/>
      <c r="BZ823" s="183"/>
      <c r="CA823" s="183"/>
      <c r="CB823" s="183"/>
      <c r="CC823" s="183"/>
      <c r="CD823" s="183"/>
      <c r="CE823" s="238"/>
      <c r="CF823" s="238" t="str">
        <f t="shared" si="93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>IFERROR((AM823-L823)/L823,"")</f>
        <v/>
      </c>
      <c r="DC823" s="231">
        <f t="shared" si="86"/>
        <v>0</v>
      </c>
      <c r="DD823" s="15">
        <f>SUM(BH823:BP823,AV823:BD823)</f>
        <v>0</v>
      </c>
      <c r="DE823" s="258" t="str">
        <f>IFERROR(ROUND(DD823/K823,0),"")</f>
        <v/>
      </c>
      <c r="DF823" s="258" t="str">
        <f>IFERROR(ROUND(CO823/AQ823,1),"")</f>
        <v/>
      </c>
      <c r="DG823" s="231" t="str">
        <f t="shared" si="87"/>
        <v/>
      </c>
      <c r="DH823" s="225" t="str">
        <f t="shared" si="88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38" t="e">
        <f>IF(#REF!&gt;AP823,0,1)</f>
        <v>#REF!</v>
      </c>
      <c r="DN823" s="238">
        <f>IF(AN823&lt;M823,0,1)</f>
        <v>1</v>
      </c>
      <c r="DO823" s="238">
        <f>IF(AN823&gt;N823,0,1)</f>
        <v>1</v>
      </c>
    </row>
    <row r="824" spans="3:119" ht="20.25" hidden="1" customHeight="1" x14ac:dyDescent="0.2">
      <c r="C824" s="265"/>
      <c r="G824" s="195"/>
      <c r="H824" s="258"/>
      <c r="I824" s="258"/>
      <c r="J824" s="258"/>
      <c r="K824" s="258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89"/>
        <v/>
      </c>
      <c r="AN824" s="269" t="str">
        <f t="shared" si="90"/>
        <v/>
      </c>
      <c r="AO824" s="184"/>
      <c r="AP824" s="185"/>
      <c r="AQ824" s="183" t="str">
        <f t="shared" si="91"/>
        <v/>
      </c>
      <c r="AR824" s="183" t="str">
        <f t="shared" si="92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38"/>
      <c r="BR824" s="238"/>
      <c r="BS824" s="238"/>
      <c r="BT824" s="238"/>
      <c r="BU824" s="238"/>
      <c r="BV824" s="238"/>
      <c r="BW824" s="238"/>
      <c r="BX824" s="187"/>
      <c r="BY824" s="183"/>
      <c r="BZ824" s="183"/>
      <c r="CA824" s="183"/>
      <c r="CB824" s="183"/>
      <c r="CC824" s="183"/>
      <c r="CD824" s="183"/>
      <c r="CE824" s="238"/>
      <c r="CF824" s="238" t="str">
        <f t="shared" si="93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>IFERROR((AM824-L824)/L824,"")</f>
        <v/>
      </c>
      <c r="DC824" s="231">
        <f t="shared" si="86"/>
        <v>0</v>
      </c>
      <c r="DD824" s="15">
        <f>SUM(BH824:BP824,AV824:BD824)</f>
        <v>0</v>
      </c>
      <c r="DE824" s="258" t="str">
        <f>IFERROR(ROUND(DD824/K824,0),"")</f>
        <v/>
      </c>
      <c r="DF824" s="258" t="str">
        <f>IFERROR(ROUND(CO824/AQ824,1),"")</f>
        <v/>
      </c>
      <c r="DG824" s="231" t="str">
        <f t="shared" si="87"/>
        <v/>
      </c>
      <c r="DH824" s="225" t="str">
        <f t="shared" si="88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38" t="e">
        <f>IF(#REF!&gt;AP824,0,1)</f>
        <v>#REF!</v>
      </c>
      <c r="DN824" s="238">
        <f>IF(AN824&lt;M824,0,1)</f>
        <v>1</v>
      </c>
      <c r="DO824" s="238">
        <f>IF(AN824&gt;N824,0,1)</f>
        <v>1</v>
      </c>
    </row>
    <row r="825" spans="3:119" ht="20.25" hidden="1" customHeight="1" x14ac:dyDescent="0.2">
      <c r="C825" s="265"/>
      <c r="G825" s="195"/>
      <c r="H825" s="258"/>
      <c r="I825" s="258"/>
      <c r="J825" s="258"/>
      <c r="K825" s="258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89"/>
        <v/>
      </c>
      <c r="AN825" s="269" t="str">
        <f t="shared" si="90"/>
        <v/>
      </c>
      <c r="AO825" s="184"/>
      <c r="AP825" s="185"/>
      <c r="AQ825" s="183" t="str">
        <f t="shared" si="91"/>
        <v/>
      </c>
      <c r="AR825" s="183" t="str">
        <f t="shared" si="92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38"/>
      <c r="BR825" s="238"/>
      <c r="BS825" s="238"/>
      <c r="BT825" s="238"/>
      <c r="BU825" s="238"/>
      <c r="BV825" s="238"/>
      <c r="BW825" s="238"/>
      <c r="BX825" s="187"/>
      <c r="BY825" s="183"/>
      <c r="BZ825" s="183"/>
      <c r="CA825" s="183"/>
      <c r="CB825" s="183"/>
      <c r="CC825" s="183"/>
      <c r="CD825" s="183"/>
      <c r="CE825" s="238"/>
      <c r="CF825" s="238" t="str">
        <f t="shared" si="93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>IFERROR((AM825-L825)/L825,"")</f>
        <v/>
      </c>
      <c r="DC825" s="231">
        <f t="shared" si="86"/>
        <v>0</v>
      </c>
      <c r="DD825" s="15">
        <f>SUM(BH825:BP825,AV825:BD825)</f>
        <v>0</v>
      </c>
      <c r="DE825" s="258" t="str">
        <f>IFERROR(ROUND(DD825/K825,0),"")</f>
        <v/>
      </c>
      <c r="DF825" s="258" t="str">
        <f>IFERROR(ROUND(CO825/AQ825,1),"")</f>
        <v/>
      </c>
      <c r="DG825" s="231" t="str">
        <f t="shared" si="87"/>
        <v/>
      </c>
      <c r="DH825" s="225" t="str">
        <f t="shared" si="88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38" t="e">
        <f>IF(#REF!&gt;AP825,0,1)</f>
        <v>#REF!</v>
      </c>
      <c r="DN825" s="238">
        <f>IF(AN825&lt;M825,0,1)</f>
        <v>1</v>
      </c>
      <c r="DO825" s="238">
        <f>IF(AN825&gt;N825,0,1)</f>
        <v>1</v>
      </c>
    </row>
    <row r="826" spans="3:119" ht="20.25" hidden="1" customHeight="1" x14ac:dyDescent="0.2">
      <c r="C826" s="265"/>
      <c r="G826" s="195"/>
      <c r="H826" s="258"/>
      <c r="I826" s="258"/>
      <c r="J826" s="258"/>
      <c r="K826" s="258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89"/>
        <v/>
      </c>
      <c r="AN826" s="269" t="str">
        <f t="shared" si="90"/>
        <v/>
      </c>
      <c r="AO826" s="184"/>
      <c r="AP826" s="185"/>
      <c r="AQ826" s="183" t="str">
        <f t="shared" si="91"/>
        <v/>
      </c>
      <c r="AR826" s="183" t="str">
        <f t="shared" si="92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38"/>
      <c r="BR826" s="238"/>
      <c r="BS826" s="238"/>
      <c r="BT826" s="238"/>
      <c r="BU826" s="238"/>
      <c r="BV826" s="238"/>
      <c r="BW826" s="238"/>
      <c r="BX826" s="187"/>
      <c r="BY826" s="183"/>
      <c r="BZ826" s="183"/>
      <c r="CA826" s="183"/>
      <c r="CB826" s="183"/>
      <c r="CC826" s="183"/>
      <c r="CD826" s="183"/>
      <c r="CE826" s="238"/>
      <c r="CF826" s="238" t="str">
        <f t="shared" si="93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>IFERROR((AM826-L826)/L826,"")</f>
        <v/>
      </c>
      <c r="DC826" s="231">
        <f t="shared" si="86"/>
        <v>0</v>
      </c>
      <c r="DD826" s="15">
        <f>SUM(BH826:BP826,AV826:BD826)</f>
        <v>0</v>
      </c>
      <c r="DE826" s="258" t="str">
        <f>IFERROR(ROUND(DD826/K826,0),"")</f>
        <v/>
      </c>
      <c r="DF826" s="258" t="str">
        <f>IFERROR(ROUND(CO826/AQ826,1),"")</f>
        <v/>
      </c>
      <c r="DG826" s="231" t="str">
        <f t="shared" si="87"/>
        <v/>
      </c>
      <c r="DH826" s="225" t="str">
        <f t="shared" si="88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38" t="e">
        <f>IF(#REF!&gt;AP826,0,1)</f>
        <v>#REF!</v>
      </c>
      <c r="DN826" s="238">
        <f>IF(AN826&lt;M826,0,1)</f>
        <v>1</v>
      </c>
      <c r="DO826" s="238">
        <f>IF(AN826&gt;N826,0,1)</f>
        <v>1</v>
      </c>
    </row>
    <row r="827" spans="3:119" ht="20.25" hidden="1" customHeight="1" x14ac:dyDescent="0.2">
      <c r="C827" s="265"/>
      <c r="G827" s="195"/>
      <c r="H827" s="258"/>
      <c r="I827" s="258"/>
      <c r="J827" s="258"/>
      <c r="K827" s="258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89"/>
        <v/>
      </c>
      <c r="AN827" s="269" t="str">
        <f t="shared" si="90"/>
        <v/>
      </c>
      <c r="AO827" s="184"/>
      <c r="AP827" s="185"/>
      <c r="AQ827" s="183" t="str">
        <f t="shared" si="91"/>
        <v/>
      </c>
      <c r="AR827" s="183" t="str">
        <f t="shared" si="92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38"/>
      <c r="BR827" s="238"/>
      <c r="BS827" s="238"/>
      <c r="BT827" s="238"/>
      <c r="BU827" s="238"/>
      <c r="BV827" s="238"/>
      <c r="BW827" s="238"/>
      <c r="BX827" s="187"/>
      <c r="BY827" s="183"/>
      <c r="BZ827" s="183"/>
      <c r="CA827" s="183"/>
      <c r="CB827" s="183"/>
      <c r="CC827" s="183"/>
      <c r="CD827" s="183"/>
      <c r="CE827" s="238"/>
      <c r="CF827" s="238" t="str">
        <f t="shared" si="93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>IFERROR((AM827-L827)/L827,"")</f>
        <v/>
      </c>
      <c r="DC827" s="231">
        <f t="shared" si="86"/>
        <v>0</v>
      </c>
      <c r="DD827" s="15">
        <f>SUM(BH827:BP827,AV827:BD827)</f>
        <v>0</v>
      </c>
      <c r="DE827" s="258" t="str">
        <f>IFERROR(ROUND(DD827/K827,0),"")</f>
        <v/>
      </c>
      <c r="DF827" s="258" t="str">
        <f>IFERROR(ROUND(CO827/AQ827,1),"")</f>
        <v/>
      </c>
      <c r="DG827" s="231" t="str">
        <f t="shared" si="87"/>
        <v/>
      </c>
      <c r="DH827" s="225" t="str">
        <f t="shared" si="88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38" t="e">
        <f>IF(#REF!&gt;AP827,0,1)</f>
        <v>#REF!</v>
      </c>
      <c r="DN827" s="238">
        <f>IF(AN827&lt;M827,0,1)</f>
        <v>1</v>
      </c>
      <c r="DO827" s="238">
        <f>IF(AN827&gt;N827,0,1)</f>
        <v>1</v>
      </c>
    </row>
    <row r="828" spans="3:119" ht="20.25" hidden="1" customHeight="1" x14ac:dyDescent="0.2">
      <c r="C828" s="265"/>
      <c r="G828" s="195"/>
      <c r="H828" s="258"/>
      <c r="I828" s="258"/>
      <c r="J828" s="258"/>
      <c r="K828" s="258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89"/>
        <v/>
      </c>
      <c r="AN828" s="269" t="str">
        <f t="shared" si="90"/>
        <v/>
      </c>
      <c r="AO828" s="184"/>
      <c r="AP828" s="185"/>
      <c r="AQ828" s="183" t="str">
        <f t="shared" si="91"/>
        <v/>
      </c>
      <c r="AR828" s="183" t="str">
        <f t="shared" si="92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38"/>
      <c r="BR828" s="238"/>
      <c r="BS828" s="238"/>
      <c r="BT828" s="238"/>
      <c r="BU828" s="238"/>
      <c r="BV828" s="238"/>
      <c r="BW828" s="238"/>
      <c r="BX828" s="187"/>
      <c r="BY828" s="183"/>
      <c r="BZ828" s="183"/>
      <c r="CA828" s="183"/>
      <c r="CB828" s="183"/>
      <c r="CC828" s="183"/>
      <c r="CD828" s="183"/>
      <c r="CE828" s="238"/>
      <c r="CF828" s="238" t="str">
        <f t="shared" si="93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>IFERROR((AM828-L828)/L828,"")</f>
        <v/>
      </c>
      <c r="DC828" s="231">
        <f t="shared" si="86"/>
        <v>0</v>
      </c>
      <c r="DD828" s="15">
        <f>SUM(BH828:BP828,AV828:BD828)</f>
        <v>0</v>
      </c>
      <c r="DE828" s="258" t="str">
        <f>IFERROR(ROUND(DD828/K828,0),"")</f>
        <v/>
      </c>
      <c r="DF828" s="258" t="str">
        <f>IFERROR(ROUND(CO828/AQ828,1),"")</f>
        <v/>
      </c>
      <c r="DG828" s="231" t="str">
        <f t="shared" si="87"/>
        <v/>
      </c>
      <c r="DH828" s="225" t="str">
        <f t="shared" si="88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38" t="e">
        <f>IF(#REF!&gt;AP828,0,1)</f>
        <v>#REF!</v>
      </c>
      <c r="DN828" s="238">
        <f>IF(AN828&lt;M828,0,1)</f>
        <v>1</v>
      </c>
      <c r="DO828" s="238">
        <f>IF(AN828&gt;N828,0,1)</f>
        <v>1</v>
      </c>
    </row>
    <row r="829" spans="3:119" ht="20.25" hidden="1" customHeight="1" x14ac:dyDescent="0.2">
      <c r="C829" s="265"/>
      <c r="G829" s="195"/>
      <c r="H829" s="258"/>
      <c r="I829" s="258"/>
      <c r="J829" s="258"/>
      <c r="K829" s="258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89"/>
        <v/>
      </c>
      <c r="AN829" s="269" t="str">
        <f t="shared" si="90"/>
        <v/>
      </c>
      <c r="AO829" s="184"/>
      <c r="AP829" s="185"/>
      <c r="AQ829" s="183" t="str">
        <f t="shared" si="91"/>
        <v/>
      </c>
      <c r="AR829" s="183" t="str">
        <f t="shared" si="92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38"/>
      <c r="BR829" s="238"/>
      <c r="BS829" s="238"/>
      <c r="BT829" s="238"/>
      <c r="BU829" s="238"/>
      <c r="BV829" s="238"/>
      <c r="BW829" s="238"/>
      <c r="BX829" s="187"/>
      <c r="BY829" s="183"/>
      <c r="BZ829" s="183"/>
      <c r="CA829" s="183"/>
      <c r="CB829" s="183"/>
      <c r="CC829" s="183"/>
      <c r="CD829" s="183"/>
      <c r="CE829" s="238"/>
      <c r="CF829" s="238" t="str">
        <f t="shared" si="93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>IFERROR((AM829-L829)/L829,"")</f>
        <v/>
      </c>
      <c r="DC829" s="231">
        <f t="shared" si="86"/>
        <v>0</v>
      </c>
      <c r="DD829" s="15">
        <f>SUM(BH829:BP829,AV829:BD829)</f>
        <v>0</v>
      </c>
      <c r="DE829" s="258" t="str">
        <f>IFERROR(ROUND(DD829/K829,0),"")</f>
        <v/>
      </c>
      <c r="DF829" s="258" t="str">
        <f>IFERROR(ROUND(CO829/AQ829,1),"")</f>
        <v/>
      </c>
      <c r="DG829" s="231" t="str">
        <f t="shared" si="87"/>
        <v/>
      </c>
      <c r="DH829" s="225" t="str">
        <f t="shared" si="88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38" t="e">
        <f>IF(#REF!&gt;AP829,0,1)</f>
        <v>#REF!</v>
      </c>
      <c r="DN829" s="238">
        <f>IF(AN829&lt;M829,0,1)</f>
        <v>1</v>
      </c>
      <c r="DO829" s="238">
        <f>IF(AN829&gt;N829,0,1)</f>
        <v>1</v>
      </c>
    </row>
    <row r="830" spans="3:119" ht="20.25" hidden="1" customHeight="1" x14ac:dyDescent="0.2">
      <c r="C830" s="265"/>
      <c r="G830" s="195"/>
      <c r="H830" s="258"/>
      <c r="I830" s="258"/>
      <c r="J830" s="258"/>
      <c r="K830" s="258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89"/>
        <v/>
      </c>
      <c r="AN830" s="269" t="str">
        <f t="shared" si="90"/>
        <v/>
      </c>
      <c r="AO830" s="184"/>
      <c r="AP830" s="185"/>
      <c r="AQ830" s="183" t="str">
        <f t="shared" si="91"/>
        <v/>
      </c>
      <c r="AR830" s="183" t="str">
        <f t="shared" si="92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38"/>
      <c r="BR830" s="238"/>
      <c r="BS830" s="238"/>
      <c r="BT830" s="238"/>
      <c r="BU830" s="238"/>
      <c r="BV830" s="238"/>
      <c r="BW830" s="238"/>
      <c r="BX830" s="187"/>
      <c r="BY830" s="183"/>
      <c r="BZ830" s="183"/>
      <c r="CA830" s="183"/>
      <c r="CB830" s="183"/>
      <c r="CC830" s="183"/>
      <c r="CD830" s="183"/>
      <c r="CE830" s="238"/>
      <c r="CF830" s="238" t="str">
        <f t="shared" si="93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>IFERROR((AM830-L830)/L830,"")</f>
        <v/>
      </c>
      <c r="DC830" s="231">
        <f t="shared" si="86"/>
        <v>0</v>
      </c>
      <c r="DD830" s="15">
        <f>SUM(BH830:BP830,AV830:BD830)</f>
        <v>0</v>
      </c>
      <c r="DE830" s="258" t="str">
        <f>IFERROR(ROUND(DD830/K830,0),"")</f>
        <v/>
      </c>
      <c r="DF830" s="258" t="str">
        <f>IFERROR(ROUND(CO830/AQ830,1),"")</f>
        <v/>
      </c>
      <c r="DG830" s="231" t="str">
        <f t="shared" si="87"/>
        <v/>
      </c>
      <c r="DH830" s="225" t="str">
        <f t="shared" si="88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38" t="e">
        <f>IF(#REF!&gt;AP830,0,1)</f>
        <v>#REF!</v>
      </c>
      <c r="DN830" s="238">
        <f>IF(AN830&lt;M830,0,1)</f>
        <v>1</v>
      </c>
      <c r="DO830" s="238">
        <f>IF(AN830&gt;N830,0,1)</f>
        <v>1</v>
      </c>
    </row>
    <row r="831" spans="3:119" ht="20.25" hidden="1" customHeight="1" x14ac:dyDescent="0.2">
      <c r="C831" s="265"/>
      <c r="G831" s="195"/>
      <c r="H831" s="258"/>
      <c r="I831" s="258"/>
      <c r="J831" s="258"/>
      <c r="K831" s="258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89"/>
        <v/>
      </c>
      <c r="AN831" s="269" t="str">
        <f t="shared" si="90"/>
        <v/>
      </c>
      <c r="AO831" s="184"/>
      <c r="AP831" s="185"/>
      <c r="AQ831" s="183" t="str">
        <f t="shared" si="91"/>
        <v/>
      </c>
      <c r="AR831" s="183" t="str">
        <f t="shared" si="92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38"/>
      <c r="BR831" s="238"/>
      <c r="BS831" s="238"/>
      <c r="BT831" s="238"/>
      <c r="BU831" s="238"/>
      <c r="BV831" s="238"/>
      <c r="BW831" s="238"/>
      <c r="BX831" s="187"/>
      <c r="BY831" s="183"/>
      <c r="BZ831" s="183"/>
      <c r="CA831" s="183"/>
      <c r="CB831" s="183"/>
      <c r="CC831" s="183"/>
      <c r="CD831" s="183"/>
      <c r="CE831" s="238"/>
      <c r="CF831" s="238" t="str">
        <f t="shared" si="93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>IFERROR((AM831-L831)/L831,"")</f>
        <v/>
      </c>
      <c r="DC831" s="231">
        <f t="shared" si="86"/>
        <v>0</v>
      </c>
      <c r="DD831" s="15">
        <f>SUM(BH831:BP831,AV831:BD831)</f>
        <v>0</v>
      </c>
      <c r="DE831" s="258" t="str">
        <f>IFERROR(ROUND(DD831/K831,0),"")</f>
        <v/>
      </c>
      <c r="DF831" s="258" t="str">
        <f>IFERROR(ROUND(CO831/AQ831,1),"")</f>
        <v/>
      </c>
      <c r="DG831" s="231" t="str">
        <f t="shared" si="87"/>
        <v/>
      </c>
      <c r="DH831" s="225" t="str">
        <f t="shared" si="88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38" t="e">
        <f>IF(#REF!&gt;AP831,0,1)</f>
        <v>#REF!</v>
      </c>
      <c r="DN831" s="238">
        <f>IF(AN831&lt;M831,0,1)</f>
        <v>1</v>
      </c>
      <c r="DO831" s="238">
        <f>IF(AN831&gt;N831,0,1)</f>
        <v>1</v>
      </c>
    </row>
    <row r="832" spans="3:119" ht="20.25" hidden="1" customHeight="1" x14ac:dyDescent="0.2">
      <c r="C832" s="265"/>
      <c r="G832" s="195"/>
      <c r="H832" s="258"/>
      <c r="I832" s="258"/>
      <c r="J832" s="258"/>
      <c r="K832" s="258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89"/>
        <v/>
      </c>
      <c r="AN832" s="269" t="str">
        <f t="shared" si="90"/>
        <v/>
      </c>
      <c r="AO832" s="184"/>
      <c r="AP832" s="185"/>
      <c r="AQ832" s="183" t="str">
        <f t="shared" si="91"/>
        <v/>
      </c>
      <c r="AR832" s="183" t="str">
        <f t="shared" si="92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38"/>
      <c r="BR832" s="238"/>
      <c r="BS832" s="238"/>
      <c r="BT832" s="238"/>
      <c r="BU832" s="238"/>
      <c r="BV832" s="238"/>
      <c r="BW832" s="238"/>
      <c r="BX832" s="187"/>
      <c r="BY832" s="183"/>
      <c r="BZ832" s="183"/>
      <c r="CA832" s="183"/>
      <c r="CB832" s="183"/>
      <c r="CC832" s="183"/>
      <c r="CD832" s="183"/>
      <c r="CE832" s="238"/>
      <c r="CF832" s="238" t="str">
        <f t="shared" si="93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>IFERROR((AM832-L832)/L832,"")</f>
        <v/>
      </c>
      <c r="DC832" s="231">
        <f t="shared" si="86"/>
        <v>0</v>
      </c>
      <c r="DD832" s="15">
        <f>SUM(BH832:BP832,AV832:BD832)</f>
        <v>0</v>
      </c>
      <c r="DE832" s="258" t="str">
        <f>IFERROR(ROUND(DD832/K832,0),"")</f>
        <v/>
      </c>
      <c r="DF832" s="258" t="str">
        <f>IFERROR(ROUND(CO832/AQ832,1),"")</f>
        <v/>
      </c>
      <c r="DG832" s="231" t="str">
        <f t="shared" si="87"/>
        <v/>
      </c>
      <c r="DH832" s="225" t="str">
        <f t="shared" si="88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38" t="e">
        <f>IF(#REF!&gt;AP832,0,1)</f>
        <v>#REF!</v>
      </c>
      <c r="DN832" s="238">
        <f>IF(AN832&lt;M832,0,1)</f>
        <v>1</v>
      </c>
      <c r="DO832" s="238">
        <f>IF(AN832&gt;N832,0,1)</f>
        <v>1</v>
      </c>
    </row>
    <row r="833" spans="3:119" ht="20.25" hidden="1" customHeight="1" x14ac:dyDescent="0.2">
      <c r="C833" s="265"/>
      <c r="G833" s="195"/>
      <c r="H833" s="258"/>
      <c r="I833" s="258"/>
      <c r="J833" s="258"/>
      <c r="K833" s="258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si="89"/>
        <v/>
      </c>
      <c r="AN833" s="269" t="str">
        <f t="shared" si="90"/>
        <v/>
      </c>
      <c r="AO833" s="184"/>
      <c r="AP833" s="185"/>
      <c r="AQ833" s="183" t="str">
        <f t="shared" si="91"/>
        <v/>
      </c>
      <c r="AR833" s="183" t="str">
        <f t="shared" si="92"/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38"/>
      <c r="BR833" s="238"/>
      <c r="BS833" s="238"/>
      <c r="BT833" s="238"/>
      <c r="BU833" s="238"/>
      <c r="BV833" s="238"/>
      <c r="BW833" s="238"/>
      <c r="BX833" s="187"/>
      <c r="BY833" s="183"/>
      <c r="BZ833" s="183"/>
      <c r="CA833" s="183"/>
      <c r="CB833" s="183"/>
      <c r="CC833" s="183"/>
      <c r="CD833" s="183"/>
      <c r="CE833" s="238"/>
      <c r="CF833" s="238" t="str">
        <f t="shared" si="93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>IFERROR((AM833-L833)/L833,"")</f>
        <v/>
      </c>
      <c r="DC833" s="231">
        <f t="shared" si="86"/>
        <v>0</v>
      </c>
      <c r="DD833" s="15">
        <f>SUM(BH833:BP833,AV833:BD833)</f>
        <v>0</v>
      </c>
      <c r="DE833" s="258" t="str">
        <f>IFERROR(ROUND(DD833/K833,0),"")</f>
        <v/>
      </c>
      <c r="DF833" s="258" t="str">
        <f>IFERROR(ROUND(CO833/AQ833,1),"")</f>
        <v/>
      </c>
      <c r="DG833" s="231" t="str">
        <f t="shared" si="87"/>
        <v/>
      </c>
      <c r="DH833" s="225" t="str">
        <f t="shared" si="88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38" t="e">
        <f>IF(#REF!&gt;AP833,0,1)</f>
        <v>#REF!</v>
      </c>
      <c r="DN833" s="238">
        <f>IF(AN833&lt;M833,0,1)</f>
        <v>1</v>
      </c>
      <c r="DO833" s="238">
        <f>IF(AN833&gt;N833,0,1)</f>
        <v>1</v>
      </c>
    </row>
    <row r="834" spans="3:119" ht="20.25" hidden="1" customHeight="1" x14ac:dyDescent="0.2">
      <c r="C834" s="265"/>
      <c r="G834" s="195"/>
      <c r="H834" s="258"/>
      <c r="I834" s="258"/>
      <c r="J834" s="258"/>
      <c r="K834" s="258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89"/>
        <v/>
      </c>
      <c r="AN834" s="269" t="str">
        <f t="shared" si="90"/>
        <v/>
      </c>
      <c r="AO834" s="184"/>
      <c r="AP834" s="185"/>
      <c r="AQ834" s="183" t="str">
        <f t="shared" si="91"/>
        <v/>
      </c>
      <c r="AR834" s="183" t="str">
        <f t="shared" si="92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38"/>
      <c r="BR834" s="238"/>
      <c r="BS834" s="238"/>
      <c r="BT834" s="238"/>
      <c r="BU834" s="238"/>
      <c r="BV834" s="238"/>
      <c r="BW834" s="238"/>
      <c r="BX834" s="187"/>
      <c r="BY834" s="183"/>
      <c r="BZ834" s="183"/>
      <c r="CA834" s="183"/>
      <c r="CB834" s="183"/>
      <c r="CC834" s="183"/>
      <c r="CD834" s="183"/>
      <c r="CE834" s="238"/>
      <c r="CF834" s="238" t="str">
        <f t="shared" si="93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>IFERROR((AM834-L834)/L834,"")</f>
        <v/>
      </c>
      <c r="DC834" s="231">
        <f t="shared" si="86"/>
        <v>0</v>
      </c>
      <c r="DD834" s="15">
        <f>SUM(BH834:BP834,AV834:BD834)</f>
        <v>0</v>
      </c>
      <c r="DE834" s="258" t="str">
        <f>IFERROR(ROUND(DD834/K834,0),"")</f>
        <v/>
      </c>
      <c r="DF834" s="258" t="str">
        <f>IFERROR(ROUND(CO834/AQ834,1),"")</f>
        <v/>
      </c>
      <c r="DG834" s="231" t="str">
        <f t="shared" si="87"/>
        <v/>
      </c>
      <c r="DH834" s="225" t="str">
        <f t="shared" si="88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38" t="e">
        <f>IF(#REF!&gt;AP834,0,1)</f>
        <v>#REF!</v>
      </c>
      <c r="DN834" s="238">
        <f>IF(AN834&lt;M834,0,1)</f>
        <v>1</v>
      </c>
      <c r="DO834" s="238">
        <f>IF(AN834&gt;N834,0,1)</f>
        <v>1</v>
      </c>
    </row>
    <row r="835" spans="3:119" ht="20.25" hidden="1" customHeight="1" x14ac:dyDescent="0.2">
      <c r="C835" s="265"/>
      <c r="G835" s="195"/>
      <c r="H835" s="258"/>
      <c r="I835" s="258"/>
      <c r="J835" s="258"/>
      <c r="K835" s="258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89"/>
        <v/>
      </c>
      <c r="AN835" s="269" t="str">
        <f t="shared" si="90"/>
        <v/>
      </c>
      <c r="AO835" s="184"/>
      <c r="AP835" s="185"/>
      <c r="AQ835" s="183" t="str">
        <f t="shared" si="91"/>
        <v/>
      </c>
      <c r="AR835" s="183" t="str">
        <f t="shared" si="92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38"/>
      <c r="BR835" s="238"/>
      <c r="BS835" s="238"/>
      <c r="BT835" s="238"/>
      <c r="BU835" s="238"/>
      <c r="BV835" s="238"/>
      <c r="BW835" s="238"/>
      <c r="BX835" s="187"/>
      <c r="BY835" s="183"/>
      <c r="BZ835" s="183"/>
      <c r="CA835" s="183"/>
      <c r="CB835" s="183"/>
      <c r="CC835" s="183"/>
      <c r="CD835" s="183"/>
      <c r="CE835" s="238"/>
      <c r="CF835" s="238" t="str">
        <f t="shared" si="93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>IFERROR((AM835-L835)/L835,"")</f>
        <v/>
      </c>
      <c r="DC835" s="231">
        <f t="shared" si="86"/>
        <v>0</v>
      </c>
      <c r="DD835" s="15">
        <f>SUM(BH835:BP835,AV835:BD835)</f>
        <v>0</v>
      </c>
      <c r="DE835" s="258" t="str">
        <f>IFERROR(ROUND(DD835/K835,0),"")</f>
        <v/>
      </c>
      <c r="DF835" s="258" t="str">
        <f>IFERROR(ROUND(CO835/AQ835,1),"")</f>
        <v/>
      </c>
      <c r="DG835" s="231" t="str">
        <f t="shared" si="87"/>
        <v/>
      </c>
      <c r="DH835" s="225" t="str">
        <f t="shared" si="88"/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38" t="e">
        <f>IF(#REF!&gt;AP835,0,1)</f>
        <v>#REF!</v>
      </c>
      <c r="DN835" s="238">
        <f>IF(AN835&lt;M835,0,1)</f>
        <v>1</v>
      </c>
      <c r="DO835" s="238">
        <f>IF(AN835&gt;N835,0,1)</f>
        <v>1</v>
      </c>
    </row>
    <row r="836" spans="3:119" ht="20.25" hidden="1" customHeight="1" x14ac:dyDescent="0.2">
      <c r="C836" s="265"/>
      <c r="G836" s="195"/>
      <c r="H836" s="258"/>
      <c r="I836" s="258"/>
      <c r="J836" s="258"/>
      <c r="K836" s="258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89"/>
        <v/>
      </c>
      <c r="AN836" s="269" t="str">
        <f t="shared" si="90"/>
        <v/>
      </c>
      <c r="AO836" s="184"/>
      <c r="AP836" s="185"/>
      <c r="AQ836" s="183" t="str">
        <f t="shared" si="91"/>
        <v/>
      </c>
      <c r="AR836" s="183" t="str">
        <f t="shared" si="92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38"/>
      <c r="BR836" s="238"/>
      <c r="BS836" s="238"/>
      <c r="BT836" s="238"/>
      <c r="BU836" s="238"/>
      <c r="BV836" s="238"/>
      <c r="BW836" s="238"/>
      <c r="BX836" s="187"/>
      <c r="BY836" s="183"/>
      <c r="BZ836" s="183"/>
      <c r="CA836" s="183"/>
      <c r="CB836" s="183"/>
      <c r="CC836" s="183"/>
      <c r="CD836" s="183"/>
      <c r="CE836" s="238"/>
      <c r="CF836" s="238" t="str">
        <f t="shared" si="93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>IFERROR((AM836-L836)/L836,"")</f>
        <v/>
      </c>
      <c r="DC836" s="231">
        <f t="shared" ref="DC836:DC899" si="94">AU836+BG836</f>
        <v>0</v>
      </c>
      <c r="DD836" s="15">
        <f>SUM(BH836:BP836,AV836:BD836)</f>
        <v>0</v>
      </c>
      <c r="DE836" s="258" t="str">
        <f>IFERROR(ROUND(DD836/K836,0),"")</f>
        <v/>
      </c>
      <c r="DF836" s="258" t="str">
        <f>IFERROR(ROUND(CO836/AQ836,1),"")</f>
        <v/>
      </c>
      <c r="DG836" s="231" t="str">
        <f t="shared" ref="DG836:DG899" si="95">IFERROR(DC836+DE836,"")</f>
        <v/>
      </c>
      <c r="DH836" s="225" t="str">
        <f t="shared" ref="DH836:DH899" si="96">IFERROR(DE836/DG836,"")</f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38" t="e">
        <f>IF(#REF!&gt;AP836,0,1)</f>
        <v>#REF!</v>
      </c>
      <c r="DN836" s="238">
        <f>IF(AN836&lt;M836,0,1)</f>
        <v>1</v>
      </c>
      <c r="DO836" s="238">
        <f>IF(AN836&gt;N836,0,1)</f>
        <v>1</v>
      </c>
    </row>
    <row r="837" spans="3:119" ht="20.25" hidden="1" customHeight="1" x14ac:dyDescent="0.2">
      <c r="C837" s="265"/>
      <c r="G837" s="195"/>
      <c r="H837" s="258"/>
      <c r="I837" s="258"/>
      <c r="J837" s="258"/>
      <c r="K837" s="258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89"/>
        <v/>
      </c>
      <c r="AN837" s="269" t="str">
        <f t="shared" si="90"/>
        <v/>
      </c>
      <c r="AO837" s="184"/>
      <c r="AP837" s="185"/>
      <c r="AQ837" s="183" t="str">
        <f t="shared" si="91"/>
        <v/>
      </c>
      <c r="AR837" s="183" t="str">
        <f t="shared" si="92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38"/>
      <c r="BR837" s="238"/>
      <c r="BS837" s="238"/>
      <c r="BT837" s="238"/>
      <c r="BU837" s="238"/>
      <c r="BV837" s="238"/>
      <c r="BW837" s="238"/>
      <c r="BX837" s="187"/>
      <c r="BY837" s="183"/>
      <c r="BZ837" s="183"/>
      <c r="CA837" s="183"/>
      <c r="CB837" s="183"/>
      <c r="CC837" s="183"/>
      <c r="CD837" s="183"/>
      <c r="CE837" s="238"/>
      <c r="CF837" s="238" t="str">
        <f t="shared" si="93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>IFERROR((AM837-L837)/L837,"")</f>
        <v/>
      </c>
      <c r="DC837" s="231">
        <f t="shared" si="94"/>
        <v>0</v>
      </c>
      <c r="DD837" s="15">
        <f>SUM(BH837:BP837,AV837:BD837)</f>
        <v>0</v>
      </c>
      <c r="DE837" s="258" t="str">
        <f>IFERROR(ROUND(DD837/K837,0),"")</f>
        <v/>
      </c>
      <c r="DF837" s="258" t="str">
        <f>IFERROR(ROUND(CO837/AQ837,1),"")</f>
        <v/>
      </c>
      <c r="DG837" s="231" t="str">
        <f t="shared" si="95"/>
        <v/>
      </c>
      <c r="DH837" s="225" t="str">
        <f t="shared" si="96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38" t="e">
        <f>IF(#REF!&gt;AP837,0,1)</f>
        <v>#REF!</v>
      </c>
      <c r="DN837" s="238">
        <f>IF(AN837&lt;M837,0,1)</f>
        <v>1</v>
      </c>
      <c r="DO837" s="238">
        <f>IF(AN837&gt;N837,0,1)</f>
        <v>1</v>
      </c>
    </row>
    <row r="838" spans="3:119" ht="20.25" hidden="1" customHeight="1" x14ac:dyDescent="0.2">
      <c r="C838" s="265"/>
      <c r="G838" s="195"/>
      <c r="H838" s="258"/>
      <c r="I838" s="258"/>
      <c r="J838" s="258"/>
      <c r="K838" s="258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89"/>
        <v/>
      </c>
      <c r="AN838" s="269" t="str">
        <f t="shared" si="90"/>
        <v/>
      </c>
      <c r="AO838" s="184"/>
      <c r="AP838" s="185"/>
      <c r="AQ838" s="183" t="str">
        <f t="shared" si="91"/>
        <v/>
      </c>
      <c r="AR838" s="183" t="str">
        <f t="shared" si="92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38"/>
      <c r="BR838" s="238"/>
      <c r="BS838" s="238"/>
      <c r="BT838" s="238"/>
      <c r="BU838" s="238"/>
      <c r="BV838" s="238"/>
      <c r="BW838" s="238"/>
      <c r="BX838" s="187"/>
      <c r="BY838" s="183"/>
      <c r="BZ838" s="183"/>
      <c r="CA838" s="183"/>
      <c r="CB838" s="183"/>
      <c r="CC838" s="183"/>
      <c r="CD838" s="183"/>
      <c r="CE838" s="238"/>
      <c r="CF838" s="238" t="str">
        <f t="shared" si="93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>IFERROR((AM838-L838)/L838,"")</f>
        <v/>
      </c>
      <c r="DC838" s="231">
        <f t="shared" si="94"/>
        <v>0</v>
      </c>
      <c r="DD838" s="15">
        <f>SUM(BH838:BP838,AV838:BD838)</f>
        <v>0</v>
      </c>
      <c r="DE838" s="258" t="str">
        <f>IFERROR(ROUND(DD838/K838,0),"")</f>
        <v/>
      </c>
      <c r="DF838" s="258" t="str">
        <f>IFERROR(ROUND(CO838/AQ838,1),"")</f>
        <v/>
      </c>
      <c r="DG838" s="231" t="str">
        <f t="shared" si="95"/>
        <v/>
      </c>
      <c r="DH838" s="225" t="str">
        <f t="shared" si="96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38" t="e">
        <f>IF(#REF!&gt;AP838,0,1)</f>
        <v>#REF!</v>
      </c>
      <c r="DN838" s="238">
        <f>IF(AN838&lt;M838,0,1)</f>
        <v>1</v>
      </c>
      <c r="DO838" s="238">
        <f>IF(AN838&gt;N838,0,1)</f>
        <v>1</v>
      </c>
    </row>
    <row r="839" spans="3:119" ht="20.25" hidden="1" customHeight="1" x14ac:dyDescent="0.2">
      <c r="C839" s="265"/>
      <c r="G839" s="195"/>
      <c r="H839" s="258"/>
      <c r="I839" s="258"/>
      <c r="J839" s="258"/>
      <c r="K839" s="258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89"/>
        <v/>
      </c>
      <c r="AN839" s="269" t="str">
        <f t="shared" si="90"/>
        <v/>
      </c>
      <c r="AO839" s="184"/>
      <c r="AP839" s="185"/>
      <c r="AQ839" s="183" t="str">
        <f t="shared" si="91"/>
        <v/>
      </c>
      <c r="AR839" s="183" t="str">
        <f t="shared" si="92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38"/>
      <c r="BR839" s="238"/>
      <c r="BS839" s="238"/>
      <c r="BT839" s="238"/>
      <c r="BU839" s="238"/>
      <c r="BV839" s="238"/>
      <c r="BW839" s="238"/>
      <c r="BX839" s="187"/>
      <c r="BY839" s="183"/>
      <c r="BZ839" s="183"/>
      <c r="CA839" s="183"/>
      <c r="CB839" s="183"/>
      <c r="CC839" s="183"/>
      <c r="CD839" s="183"/>
      <c r="CE839" s="238"/>
      <c r="CF839" s="238" t="str">
        <f t="shared" si="93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>IFERROR((AM839-L839)/L839,"")</f>
        <v/>
      </c>
      <c r="DC839" s="231">
        <f t="shared" si="94"/>
        <v>0</v>
      </c>
      <c r="DD839" s="15">
        <f>SUM(BH839:BP839,AV839:BD839)</f>
        <v>0</v>
      </c>
      <c r="DE839" s="258" t="str">
        <f>IFERROR(ROUND(DD839/K839,0),"")</f>
        <v/>
      </c>
      <c r="DF839" s="258" t="str">
        <f>IFERROR(ROUND(CO839/AQ839,1),"")</f>
        <v/>
      </c>
      <c r="DG839" s="231" t="str">
        <f t="shared" si="95"/>
        <v/>
      </c>
      <c r="DH839" s="225" t="str">
        <f t="shared" si="96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38" t="e">
        <f>IF(#REF!&gt;AP839,0,1)</f>
        <v>#REF!</v>
      </c>
      <c r="DN839" s="238">
        <f>IF(AN839&lt;M839,0,1)</f>
        <v>1</v>
      </c>
      <c r="DO839" s="238">
        <f>IF(AN839&gt;N839,0,1)</f>
        <v>1</v>
      </c>
    </row>
    <row r="840" spans="3:119" ht="20.25" hidden="1" customHeight="1" x14ac:dyDescent="0.2">
      <c r="C840" s="265"/>
      <c r="G840" s="195"/>
      <c r="H840" s="258"/>
      <c r="I840" s="258"/>
      <c r="J840" s="258"/>
      <c r="K840" s="258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89"/>
        <v/>
      </c>
      <c r="AN840" s="269" t="str">
        <f t="shared" si="90"/>
        <v/>
      </c>
      <c r="AO840" s="184"/>
      <c r="AP840" s="185"/>
      <c r="AQ840" s="183" t="str">
        <f t="shared" si="91"/>
        <v/>
      </c>
      <c r="AR840" s="183" t="str">
        <f t="shared" si="92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38"/>
      <c r="BR840" s="238"/>
      <c r="BS840" s="238"/>
      <c r="BT840" s="238"/>
      <c r="BU840" s="238"/>
      <c r="BV840" s="238"/>
      <c r="BW840" s="238"/>
      <c r="BX840" s="187"/>
      <c r="BY840" s="183"/>
      <c r="BZ840" s="183"/>
      <c r="CA840" s="183"/>
      <c r="CB840" s="183"/>
      <c r="CC840" s="183"/>
      <c r="CD840" s="183"/>
      <c r="CE840" s="238"/>
      <c r="CF840" s="238" t="str">
        <f t="shared" si="93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>IFERROR((AM840-L840)/L840,"")</f>
        <v/>
      </c>
      <c r="DC840" s="231">
        <f t="shared" si="94"/>
        <v>0</v>
      </c>
      <c r="DD840" s="15">
        <f>SUM(BH840:BP840,AV840:BD840)</f>
        <v>0</v>
      </c>
      <c r="DE840" s="258" t="str">
        <f>IFERROR(ROUND(DD840/K840,0),"")</f>
        <v/>
      </c>
      <c r="DF840" s="258" t="str">
        <f>IFERROR(ROUND(CO840/AQ840,1),"")</f>
        <v/>
      </c>
      <c r="DG840" s="231" t="str">
        <f t="shared" si="95"/>
        <v/>
      </c>
      <c r="DH840" s="225" t="str">
        <f t="shared" si="96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38" t="e">
        <f>IF(#REF!&gt;AP840,0,1)</f>
        <v>#REF!</v>
      </c>
      <c r="DN840" s="238">
        <f>IF(AN840&lt;M840,0,1)</f>
        <v>1</v>
      </c>
      <c r="DO840" s="238">
        <f>IF(AN840&gt;N840,0,1)</f>
        <v>1</v>
      </c>
    </row>
    <row r="841" spans="3:119" ht="20.25" hidden="1" customHeight="1" x14ac:dyDescent="0.2">
      <c r="C841" s="265"/>
      <c r="G841" s="195"/>
      <c r="H841" s="258"/>
      <c r="I841" s="258"/>
      <c r="J841" s="258"/>
      <c r="K841" s="258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89"/>
        <v/>
      </c>
      <c r="AN841" s="269" t="str">
        <f t="shared" si="90"/>
        <v/>
      </c>
      <c r="AO841" s="184"/>
      <c r="AP841" s="185"/>
      <c r="AQ841" s="183" t="str">
        <f t="shared" si="91"/>
        <v/>
      </c>
      <c r="AR841" s="183" t="str">
        <f t="shared" si="92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38"/>
      <c r="BR841" s="238"/>
      <c r="BS841" s="238"/>
      <c r="BT841" s="238"/>
      <c r="BU841" s="238"/>
      <c r="BV841" s="238"/>
      <c r="BW841" s="238"/>
      <c r="BX841" s="187"/>
      <c r="BY841" s="183"/>
      <c r="BZ841" s="183"/>
      <c r="CA841" s="183"/>
      <c r="CB841" s="183"/>
      <c r="CC841" s="183"/>
      <c r="CD841" s="183"/>
      <c r="CE841" s="238"/>
      <c r="CF841" s="238" t="str">
        <f t="shared" si="93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>IFERROR((AM841-L841)/L841,"")</f>
        <v/>
      </c>
      <c r="DC841" s="231">
        <f t="shared" si="94"/>
        <v>0</v>
      </c>
      <c r="DD841" s="15">
        <f>SUM(BH841:BP841,AV841:BD841)</f>
        <v>0</v>
      </c>
      <c r="DE841" s="258" t="str">
        <f>IFERROR(ROUND(DD841/K841,0),"")</f>
        <v/>
      </c>
      <c r="DF841" s="258" t="str">
        <f>IFERROR(ROUND(CO841/AQ841,1),"")</f>
        <v/>
      </c>
      <c r="DG841" s="231" t="str">
        <f t="shared" si="95"/>
        <v/>
      </c>
      <c r="DH841" s="225" t="str">
        <f t="shared" si="96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38" t="e">
        <f>IF(#REF!&gt;AP841,0,1)</f>
        <v>#REF!</v>
      </c>
      <c r="DN841" s="238">
        <f>IF(AN841&lt;M841,0,1)</f>
        <v>1</v>
      </c>
      <c r="DO841" s="238">
        <f>IF(AN841&gt;N841,0,1)</f>
        <v>1</v>
      </c>
    </row>
    <row r="842" spans="3:119" ht="20.25" hidden="1" customHeight="1" x14ac:dyDescent="0.2">
      <c r="C842" s="265"/>
      <c r="G842" s="195"/>
      <c r="H842" s="258"/>
      <c r="I842" s="258"/>
      <c r="J842" s="258"/>
      <c r="K842" s="258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89"/>
        <v/>
      </c>
      <c r="AN842" s="269" t="str">
        <f t="shared" si="90"/>
        <v/>
      </c>
      <c r="AO842" s="184"/>
      <c r="AP842" s="185"/>
      <c r="AQ842" s="183" t="str">
        <f t="shared" si="91"/>
        <v/>
      </c>
      <c r="AR842" s="183" t="str">
        <f t="shared" si="92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38"/>
      <c r="BR842" s="238"/>
      <c r="BS842" s="238"/>
      <c r="BT842" s="238"/>
      <c r="BU842" s="238"/>
      <c r="BV842" s="238"/>
      <c r="BW842" s="238"/>
      <c r="BX842" s="187"/>
      <c r="BY842" s="183"/>
      <c r="BZ842" s="183"/>
      <c r="CA842" s="183"/>
      <c r="CB842" s="183"/>
      <c r="CC842" s="183"/>
      <c r="CD842" s="183"/>
      <c r="CE842" s="238"/>
      <c r="CF842" s="238" t="str">
        <f t="shared" si="93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>IFERROR((AM842-L842)/L842,"")</f>
        <v/>
      </c>
      <c r="DC842" s="231">
        <f t="shared" si="94"/>
        <v>0</v>
      </c>
      <c r="DD842" s="15">
        <f>SUM(BH842:BP842,AV842:BD842)</f>
        <v>0</v>
      </c>
      <c r="DE842" s="258" t="str">
        <f>IFERROR(ROUND(DD842/K842,0),"")</f>
        <v/>
      </c>
      <c r="DF842" s="258" t="str">
        <f>IFERROR(ROUND(CO842/AQ842,1),"")</f>
        <v/>
      </c>
      <c r="DG842" s="231" t="str">
        <f t="shared" si="95"/>
        <v/>
      </c>
      <c r="DH842" s="225" t="str">
        <f t="shared" si="96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38" t="e">
        <f>IF(#REF!&gt;AP842,0,1)</f>
        <v>#REF!</v>
      </c>
      <c r="DN842" s="238">
        <f>IF(AN842&lt;M842,0,1)</f>
        <v>1</v>
      </c>
      <c r="DO842" s="238">
        <f>IF(AN842&gt;N842,0,1)</f>
        <v>1</v>
      </c>
    </row>
    <row r="843" spans="3:119" ht="20.25" hidden="1" customHeight="1" x14ac:dyDescent="0.2">
      <c r="C843" s="265"/>
      <c r="G843" s="195"/>
      <c r="H843" s="258"/>
      <c r="I843" s="258"/>
      <c r="J843" s="258"/>
      <c r="K843" s="258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89"/>
        <v/>
      </c>
      <c r="AN843" s="269" t="str">
        <f t="shared" si="90"/>
        <v/>
      </c>
      <c r="AO843" s="184"/>
      <c r="AP843" s="185"/>
      <c r="AQ843" s="183" t="str">
        <f t="shared" si="91"/>
        <v/>
      </c>
      <c r="AR843" s="183" t="str">
        <f t="shared" si="92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38"/>
      <c r="BR843" s="238"/>
      <c r="BS843" s="238"/>
      <c r="BT843" s="238"/>
      <c r="BU843" s="238"/>
      <c r="BV843" s="238"/>
      <c r="BW843" s="238"/>
      <c r="BX843" s="187"/>
      <c r="BY843" s="183"/>
      <c r="BZ843" s="183"/>
      <c r="CA843" s="183"/>
      <c r="CB843" s="183"/>
      <c r="CC843" s="183"/>
      <c r="CD843" s="183"/>
      <c r="CE843" s="238"/>
      <c r="CF843" s="238" t="str">
        <f t="shared" si="93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>IFERROR((AM843-L843)/L843,"")</f>
        <v/>
      </c>
      <c r="DC843" s="231">
        <f t="shared" si="94"/>
        <v>0</v>
      </c>
      <c r="DD843" s="15">
        <f>SUM(BH843:BP843,AV843:BD843)</f>
        <v>0</v>
      </c>
      <c r="DE843" s="258" t="str">
        <f>IFERROR(ROUND(DD843/K843,0),"")</f>
        <v/>
      </c>
      <c r="DF843" s="258" t="str">
        <f>IFERROR(ROUND(CO843/AQ843,1),"")</f>
        <v/>
      </c>
      <c r="DG843" s="231" t="str">
        <f t="shared" si="95"/>
        <v/>
      </c>
      <c r="DH843" s="225" t="str">
        <f t="shared" si="96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38" t="e">
        <f>IF(#REF!&gt;AP843,0,1)</f>
        <v>#REF!</v>
      </c>
      <c r="DN843" s="238">
        <f>IF(AN843&lt;M843,0,1)</f>
        <v>1</v>
      </c>
      <c r="DO843" s="238">
        <f>IF(AN843&gt;N843,0,1)</f>
        <v>1</v>
      </c>
    </row>
    <row r="844" spans="3:119" ht="20.25" hidden="1" customHeight="1" x14ac:dyDescent="0.2">
      <c r="C844" s="265"/>
      <c r="G844" s="195"/>
      <c r="H844" s="258"/>
      <c r="I844" s="258"/>
      <c r="J844" s="258"/>
      <c r="K844" s="258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89"/>
        <v/>
      </c>
      <c r="AN844" s="269" t="str">
        <f t="shared" si="90"/>
        <v/>
      </c>
      <c r="AO844" s="184"/>
      <c r="AP844" s="185"/>
      <c r="AQ844" s="183" t="str">
        <f t="shared" si="91"/>
        <v/>
      </c>
      <c r="AR844" s="183" t="str">
        <f t="shared" si="92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38"/>
      <c r="BR844" s="238"/>
      <c r="BS844" s="238"/>
      <c r="BT844" s="238"/>
      <c r="BU844" s="238"/>
      <c r="BV844" s="238"/>
      <c r="BW844" s="238"/>
      <c r="BX844" s="187"/>
      <c r="BY844" s="183"/>
      <c r="BZ844" s="183"/>
      <c r="CA844" s="183"/>
      <c r="CB844" s="183"/>
      <c r="CC844" s="183"/>
      <c r="CD844" s="183"/>
      <c r="CE844" s="238"/>
      <c r="CF844" s="238" t="str">
        <f t="shared" si="93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>IFERROR((AM844-L844)/L844,"")</f>
        <v/>
      </c>
      <c r="DC844" s="231">
        <f t="shared" si="94"/>
        <v>0</v>
      </c>
      <c r="DD844" s="15">
        <f>SUM(BH844:BP844,AV844:BD844)</f>
        <v>0</v>
      </c>
      <c r="DE844" s="258" t="str">
        <f>IFERROR(ROUND(DD844/K844,0),"")</f>
        <v/>
      </c>
      <c r="DF844" s="258" t="str">
        <f>IFERROR(ROUND(CO844/AQ844,1),"")</f>
        <v/>
      </c>
      <c r="DG844" s="231" t="str">
        <f t="shared" si="95"/>
        <v/>
      </c>
      <c r="DH844" s="225" t="str">
        <f t="shared" si="96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38" t="e">
        <f>IF(#REF!&gt;AP844,0,1)</f>
        <v>#REF!</v>
      </c>
      <c r="DN844" s="238">
        <f>IF(AN844&lt;M844,0,1)</f>
        <v>1</v>
      </c>
      <c r="DO844" s="238">
        <f>IF(AN844&gt;N844,0,1)</f>
        <v>1</v>
      </c>
    </row>
    <row r="845" spans="3:119" ht="20.25" hidden="1" customHeight="1" x14ac:dyDescent="0.2">
      <c r="C845" s="265"/>
      <c r="G845" s="195"/>
      <c r="H845" s="258"/>
      <c r="I845" s="258"/>
      <c r="J845" s="258"/>
      <c r="K845" s="258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si="89"/>
        <v/>
      </c>
      <c r="AN845" s="269" t="str">
        <f t="shared" si="90"/>
        <v/>
      </c>
      <c r="AO845" s="184"/>
      <c r="AP845" s="185"/>
      <c r="AQ845" s="183" t="str">
        <f t="shared" si="91"/>
        <v/>
      </c>
      <c r="AR845" s="183" t="str">
        <f t="shared" si="92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38"/>
      <c r="BR845" s="238"/>
      <c r="BS845" s="238"/>
      <c r="BT845" s="238"/>
      <c r="BU845" s="238"/>
      <c r="BV845" s="238"/>
      <c r="BW845" s="238"/>
      <c r="BX845" s="187"/>
      <c r="BY845" s="183"/>
      <c r="BZ845" s="183"/>
      <c r="CA845" s="183"/>
      <c r="CB845" s="183"/>
      <c r="CC845" s="183"/>
      <c r="CD845" s="183"/>
      <c r="CE845" s="238"/>
      <c r="CF845" s="238" t="str">
        <f t="shared" si="93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>IFERROR((AM845-L845)/L845,"")</f>
        <v/>
      </c>
      <c r="DC845" s="231">
        <f t="shared" si="94"/>
        <v>0</v>
      </c>
      <c r="DD845" s="15">
        <f>SUM(BH845:BP845,AV845:BD845)</f>
        <v>0</v>
      </c>
      <c r="DE845" s="258" t="str">
        <f>IFERROR(ROUND(DD845/K845,0),"")</f>
        <v/>
      </c>
      <c r="DF845" s="258" t="str">
        <f>IFERROR(ROUND(CO845/AQ845,1),"")</f>
        <v/>
      </c>
      <c r="DG845" s="231" t="str">
        <f t="shared" si="95"/>
        <v/>
      </c>
      <c r="DH845" s="225" t="str">
        <f t="shared" si="96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38" t="e">
        <f>IF(#REF!&gt;AP845,0,1)</f>
        <v>#REF!</v>
      </c>
      <c r="DN845" s="238">
        <f>IF(AN845&lt;M845,0,1)</f>
        <v>1</v>
      </c>
      <c r="DO845" s="238">
        <f>IF(AN845&gt;N845,0,1)</f>
        <v>1</v>
      </c>
    </row>
    <row r="846" spans="3:119" ht="20.25" hidden="1" customHeight="1" x14ac:dyDescent="0.2">
      <c r="C846" s="265"/>
      <c r="G846" s="195"/>
      <c r="H846" s="258"/>
      <c r="I846" s="258"/>
      <c r="J846" s="258"/>
      <c r="K846" s="258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89"/>
        <v/>
      </c>
      <c r="AN846" s="269" t="str">
        <f t="shared" si="90"/>
        <v/>
      </c>
      <c r="AO846" s="184"/>
      <c r="AP846" s="185"/>
      <c r="AQ846" s="183" t="str">
        <f t="shared" si="91"/>
        <v/>
      </c>
      <c r="AR846" s="183" t="str">
        <f t="shared" si="92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38"/>
      <c r="BR846" s="238"/>
      <c r="BS846" s="238"/>
      <c r="BT846" s="238"/>
      <c r="BU846" s="238"/>
      <c r="BV846" s="238"/>
      <c r="BW846" s="238"/>
      <c r="BX846" s="187"/>
      <c r="BY846" s="183"/>
      <c r="BZ846" s="183"/>
      <c r="CA846" s="183"/>
      <c r="CB846" s="183"/>
      <c r="CC846" s="183"/>
      <c r="CD846" s="183"/>
      <c r="CE846" s="238"/>
      <c r="CF846" s="238" t="str">
        <f t="shared" si="93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>IFERROR((AM846-L846)/L846,"")</f>
        <v/>
      </c>
      <c r="DC846" s="231">
        <f t="shared" si="94"/>
        <v>0</v>
      </c>
      <c r="DD846" s="15">
        <f>SUM(BH846:BP846,AV846:BD846)</f>
        <v>0</v>
      </c>
      <c r="DE846" s="258" t="str">
        <f>IFERROR(ROUND(DD846/K846,0),"")</f>
        <v/>
      </c>
      <c r="DF846" s="258" t="str">
        <f>IFERROR(ROUND(CO846/AQ846,1),"")</f>
        <v/>
      </c>
      <c r="DG846" s="231" t="str">
        <f t="shared" si="95"/>
        <v/>
      </c>
      <c r="DH846" s="225" t="str">
        <f t="shared" si="96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38" t="e">
        <f>IF(#REF!&gt;AP846,0,1)</f>
        <v>#REF!</v>
      </c>
      <c r="DN846" s="238">
        <f>IF(AN846&lt;M846,0,1)</f>
        <v>1</v>
      </c>
      <c r="DO846" s="238">
        <f>IF(AN846&gt;N846,0,1)</f>
        <v>1</v>
      </c>
    </row>
    <row r="847" spans="3:119" ht="20.25" hidden="1" customHeight="1" x14ac:dyDescent="0.2">
      <c r="C847" s="265"/>
      <c r="G847" s="195"/>
      <c r="H847" s="258"/>
      <c r="I847" s="258"/>
      <c r="J847" s="258"/>
      <c r="K847" s="258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89"/>
        <v/>
      </c>
      <c r="AN847" s="269" t="str">
        <f t="shared" si="90"/>
        <v/>
      </c>
      <c r="AO847" s="184"/>
      <c r="AP847" s="185"/>
      <c r="AQ847" s="183" t="str">
        <f t="shared" si="91"/>
        <v/>
      </c>
      <c r="AR847" s="183" t="str">
        <f t="shared" si="92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38"/>
      <c r="BR847" s="238"/>
      <c r="BS847" s="238"/>
      <c r="BT847" s="238"/>
      <c r="BU847" s="238"/>
      <c r="BV847" s="238"/>
      <c r="BW847" s="238"/>
      <c r="BX847" s="187"/>
      <c r="BY847" s="183"/>
      <c r="BZ847" s="183"/>
      <c r="CA847" s="183"/>
      <c r="CB847" s="183"/>
      <c r="CC847" s="183"/>
      <c r="CD847" s="183"/>
      <c r="CE847" s="238"/>
      <c r="CF847" s="238" t="str">
        <f t="shared" si="93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>IFERROR((AM847-L847)/L847,"")</f>
        <v/>
      </c>
      <c r="DC847" s="231">
        <f t="shared" si="94"/>
        <v>0</v>
      </c>
      <c r="DD847" s="15">
        <f>SUM(BH847:BP847,AV847:BD847)</f>
        <v>0</v>
      </c>
      <c r="DE847" s="258" t="str">
        <f>IFERROR(ROUND(DD847/K847,0),"")</f>
        <v/>
      </c>
      <c r="DF847" s="258" t="str">
        <f>IFERROR(ROUND(CO847/AQ847,1),"")</f>
        <v/>
      </c>
      <c r="DG847" s="231" t="str">
        <f t="shared" si="95"/>
        <v/>
      </c>
      <c r="DH847" s="225" t="str">
        <f t="shared" si="96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38" t="e">
        <f>IF(#REF!&gt;AP847,0,1)</f>
        <v>#REF!</v>
      </c>
      <c r="DN847" s="238">
        <f>IF(AN847&lt;M847,0,1)</f>
        <v>1</v>
      </c>
      <c r="DO847" s="238">
        <f>IF(AN847&gt;N847,0,1)</f>
        <v>1</v>
      </c>
    </row>
    <row r="848" spans="3:119" ht="20.25" hidden="1" customHeight="1" x14ac:dyDescent="0.2">
      <c r="C848" s="265"/>
      <c r="G848" s="195"/>
      <c r="H848" s="258"/>
      <c r="I848" s="258"/>
      <c r="J848" s="258"/>
      <c r="K848" s="258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89"/>
        <v/>
      </c>
      <c r="AN848" s="269" t="str">
        <f t="shared" si="90"/>
        <v/>
      </c>
      <c r="AO848" s="184"/>
      <c r="AP848" s="185"/>
      <c r="AQ848" s="183" t="str">
        <f t="shared" si="91"/>
        <v/>
      </c>
      <c r="AR848" s="183" t="str">
        <f t="shared" si="92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38"/>
      <c r="BR848" s="238"/>
      <c r="BS848" s="238"/>
      <c r="BT848" s="238"/>
      <c r="BU848" s="238"/>
      <c r="BV848" s="238"/>
      <c r="BW848" s="238"/>
      <c r="BX848" s="187"/>
      <c r="BY848" s="183"/>
      <c r="BZ848" s="183"/>
      <c r="CA848" s="183"/>
      <c r="CB848" s="183"/>
      <c r="CC848" s="183"/>
      <c r="CD848" s="183"/>
      <c r="CE848" s="238"/>
      <c r="CF848" s="238" t="str">
        <f t="shared" si="93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>IFERROR((AM848-L848)/L848,"")</f>
        <v/>
      </c>
      <c r="DC848" s="231">
        <f t="shared" si="94"/>
        <v>0</v>
      </c>
      <c r="DD848" s="15">
        <f>SUM(BH848:BP848,AV848:BD848)</f>
        <v>0</v>
      </c>
      <c r="DE848" s="258" t="str">
        <f>IFERROR(ROUND(DD848/K848,0),"")</f>
        <v/>
      </c>
      <c r="DF848" s="258" t="str">
        <f>IFERROR(ROUND(CO848/AQ848,1),"")</f>
        <v/>
      </c>
      <c r="DG848" s="231" t="str">
        <f t="shared" si="95"/>
        <v/>
      </c>
      <c r="DH848" s="225" t="str">
        <f t="shared" si="96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38" t="e">
        <f>IF(#REF!&gt;AP848,0,1)</f>
        <v>#REF!</v>
      </c>
      <c r="DN848" s="238">
        <f>IF(AN848&lt;M848,0,1)</f>
        <v>1</v>
      </c>
      <c r="DO848" s="238">
        <f>IF(AN848&gt;N848,0,1)</f>
        <v>1</v>
      </c>
    </row>
    <row r="849" spans="3:119" ht="20.25" hidden="1" customHeight="1" x14ac:dyDescent="0.2">
      <c r="C849" s="265"/>
      <c r="G849" s="195"/>
      <c r="H849" s="258"/>
      <c r="I849" s="258"/>
      <c r="J849" s="258"/>
      <c r="K849" s="258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89"/>
        <v/>
      </c>
      <c r="AN849" s="269" t="str">
        <f t="shared" si="90"/>
        <v/>
      </c>
      <c r="AO849" s="184"/>
      <c r="AP849" s="185"/>
      <c r="AQ849" s="183" t="str">
        <f t="shared" si="91"/>
        <v/>
      </c>
      <c r="AR849" s="183" t="str">
        <f t="shared" si="92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38"/>
      <c r="BR849" s="238"/>
      <c r="BS849" s="238"/>
      <c r="BT849" s="238"/>
      <c r="BU849" s="238"/>
      <c r="BV849" s="238"/>
      <c r="BW849" s="238"/>
      <c r="BX849" s="187"/>
      <c r="BY849" s="183"/>
      <c r="BZ849" s="183"/>
      <c r="CA849" s="183"/>
      <c r="CB849" s="183"/>
      <c r="CC849" s="183"/>
      <c r="CD849" s="183"/>
      <c r="CE849" s="238"/>
      <c r="CF849" s="238" t="str">
        <f t="shared" si="93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>IFERROR((AM849-L849)/L849,"")</f>
        <v/>
      </c>
      <c r="DC849" s="231">
        <f t="shared" si="94"/>
        <v>0</v>
      </c>
      <c r="DD849" s="15">
        <f>SUM(BH849:BP849,AV849:BD849)</f>
        <v>0</v>
      </c>
      <c r="DE849" s="258" t="str">
        <f>IFERROR(ROUND(DD849/K849,0),"")</f>
        <v/>
      </c>
      <c r="DF849" s="258" t="str">
        <f>IFERROR(ROUND(CO849/AQ849,1),"")</f>
        <v/>
      </c>
      <c r="DG849" s="231" t="str">
        <f t="shared" si="95"/>
        <v/>
      </c>
      <c r="DH849" s="225" t="str">
        <f t="shared" si="96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38" t="e">
        <f>IF(#REF!&gt;AP849,0,1)</f>
        <v>#REF!</v>
      </c>
      <c r="DN849" s="238">
        <f>IF(AN849&lt;M849,0,1)</f>
        <v>1</v>
      </c>
      <c r="DO849" s="238">
        <f>IF(AN849&gt;N849,0,1)</f>
        <v>1</v>
      </c>
    </row>
    <row r="850" spans="3:119" ht="20.25" hidden="1" customHeight="1" x14ac:dyDescent="0.2">
      <c r="C850" s="265"/>
      <c r="G850" s="195"/>
      <c r="H850" s="258"/>
      <c r="I850" s="258"/>
      <c r="J850" s="258"/>
      <c r="K850" s="258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89"/>
        <v/>
      </c>
      <c r="AN850" s="269" t="str">
        <f t="shared" si="90"/>
        <v/>
      </c>
      <c r="AO850" s="184"/>
      <c r="AP850" s="185"/>
      <c r="AQ850" s="183" t="str">
        <f t="shared" si="91"/>
        <v/>
      </c>
      <c r="AR850" s="183" t="str">
        <f t="shared" si="92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38"/>
      <c r="BR850" s="238"/>
      <c r="BS850" s="238"/>
      <c r="BT850" s="238"/>
      <c r="BU850" s="238"/>
      <c r="BV850" s="238"/>
      <c r="BW850" s="238"/>
      <c r="BX850" s="187"/>
      <c r="BY850" s="183"/>
      <c r="BZ850" s="183"/>
      <c r="CA850" s="183"/>
      <c r="CB850" s="183"/>
      <c r="CC850" s="183"/>
      <c r="CD850" s="183"/>
      <c r="CE850" s="238"/>
      <c r="CF850" s="238" t="str">
        <f t="shared" si="93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>IFERROR((AM850-L850)/L850,"")</f>
        <v/>
      </c>
      <c r="DC850" s="231">
        <f t="shared" si="94"/>
        <v>0</v>
      </c>
      <c r="DD850" s="15">
        <f>SUM(BH850:BP850,AV850:BD850)</f>
        <v>0</v>
      </c>
      <c r="DE850" s="258" t="str">
        <f>IFERROR(ROUND(DD850/K850,0),"")</f>
        <v/>
      </c>
      <c r="DF850" s="258" t="str">
        <f>IFERROR(ROUND(CO850/AQ850,1),"")</f>
        <v/>
      </c>
      <c r="DG850" s="231" t="str">
        <f t="shared" si="95"/>
        <v/>
      </c>
      <c r="DH850" s="225" t="str">
        <f t="shared" si="96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38" t="e">
        <f>IF(#REF!&gt;AP850,0,1)</f>
        <v>#REF!</v>
      </c>
      <c r="DN850" s="238">
        <f>IF(AN850&lt;M850,0,1)</f>
        <v>1</v>
      </c>
      <c r="DO850" s="238">
        <f>IF(AN850&gt;N850,0,1)</f>
        <v>1</v>
      </c>
    </row>
    <row r="851" spans="3:119" ht="20.25" hidden="1" customHeight="1" x14ac:dyDescent="0.2">
      <c r="C851" s="265"/>
      <c r="G851" s="195"/>
      <c r="H851" s="258"/>
      <c r="I851" s="258"/>
      <c r="J851" s="258"/>
      <c r="K851" s="258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si="89"/>
        <v/>
      </c>
      <c r="AN851" s="269" t="str">
        <f t="shared" si="90"/>
        <v/>
      </c>
      <c r="AO851" s="184"/>
      <c r="AP851" s="185"/>
      <c r="AQ851" s="183" t="str">
        <f t="shared" si="91"/>
        <v/>
      </c>
      <c r="AR851" s="183" t="str">
        <f t="shared" si="92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38"/>
      <c r="BR851" s="238"/>
      <c r="BS851" s="238"/>
      <c r="BT851" s="238"/>
      <c r="BU851" s="238"/>
      <c r="BV851" s="238"/>
      <c r="BW851" s="238"/>
      <c r="BX851" s="187"/>
      <c r="BY851" s="183"/>
      <c r="BZ851" s="183"/>
      <c r="CA851" s="183"/>
      <c r="CB851" s="183"/>
      <c r="CC851" s="183"/>
      <c r="CD851" s="183"/>
      <c r="CE851" s="238"/>
      <c r="CF851" s="238" t="str">
        <f t="shared" si="93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>IFERROR((AM851-L851)/L851,"")</f>
        <v/>
      </c>
      <c r="DC851" s="231">
        <f t="shared" si="94"/>
        <v>0</v>
      </c>
      <c r="DD851" s="15">
        <f>SUM(BH851:BP851,AV851:BD851)</f>
        <v>0</v>
      </c>
      <c r="DE851" s="258" t="str">
        <f>IFERROR(ROUND(DD851/K851,0),"")</f>
        <v/>
      </c>
      <c r="DF851" s="258" t="str">
        <f>IFERROR(ROUND(CO851/AQ851,1),"")</f>
        <v/>
      </c>
      <c r="DG851" s="231" t="str">
        <f t="shared" si="95"/>
        <v/>
      </c>
      <c r="DH851" s="225" t="str">
        <f t="shared" si="96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38" t="e">
        <f>IF(#REF!&gt;AP851,0,1)</f>
        <v>#REF!</v>
      </c>
      <c r="DN851" s="238">
        <f>IF(AN851&lt;M851,0,1)</f>
        <v>1</v>
      </c>
      <c r="DO851" s="238">
        <f>IF(AN851&gt;N851,0,1)</f>
        <v>1</v>
      </c>
    </row>
    <row r="852" spans="3:119" ht="20.25" hidden="1" customHeight="1" x14ac:dyDescent="0.2">
      <c r="C852" s="265"/>
      <c r="G852" s="195"/>
      <c r="H852" s="258"/>
      <c r="I852" s="258"/>
      <c r="J852" s="258"/>
      <c r="K852" s="258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89"/>
        <v/>
      </c>
      <c r="AN852" s="269" t="str">
        <f t="shared" si="90"/>
        <v/>
      </c>
      <c r="AO852" s="184"/>
      <c r="AP852" s="185"/>
      <c r="AQ852" s="183" t="str">
        <f t="shared" si="91"/>
        <v/>
      </c>
      <c r="AR852" s="183" t="str">
        <f t="shared" si="92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38"/>
      <c r="BR852" s="238"/>
      <c r="BS852" s="238"/>
      <c r="BT852" s="238"/>
      <c r="BU852" s="238"/>
      <c r="BV852" s="238"/>
      <c r="BW852" s="238"/>
      <c r="BX852" s="187"/>
      <c r="BY852" s="183"/>
      <c r="BZ852" s="183"/>
      <c r="CA852" s="183"/>
      <c r="CB852" s="183"/>
      <c r="CC852" s="183"/>
      <c r="CD852" s="183"/>
      <c r="CE852" s="238"/>
      <c r="CF852" s="238" t="str">
        <f t="shared" si="93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>IFERROR((AM852-L852)/L852,"")</f>
        <v/>
      </c>
      <c r="DC852" s="231">
        <f t="shared" si="94"/>
        <v>0</v>
      </c>
      <c r="DD852" s="15">
        <f>SUM(BH852:BP852,AV852:BD852)</f>
        <v>0</v>
      </c>
      <c r="DE852" s="258" t="str">
        <f>IFERROR(ROUND(DD852/K852,0),"")</f>
        <v/>
      </c>
      <c r="DF852" s="258" t="str">
        <f>IFERROR(ROUND(CO852/AQ852,1),"")</f>
        <v/>
      </c>
      <c r="DG852" s="231" t="str">
        <f t="shared" si="95"/>
        <v/>
      </c>
      <c r="DH852" s="225" t="str">
        <f t="shared" si="96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38" t="e">
        <f>IF(#REF!&gt;AP852,0,1)</f>
        <v>#REF!</v>
      </c>
      <c r="DN852" s="238">
        <f>IF(AN852&lt;M852,0,1)</f>
        <v>1</v>
      </c>
      <c r="DO852" s="238">
        <f>IF(AN852&gt;N852,0,1)</f>
        <v>1</v>
      </c>
    </row>
    <row r="853" spans="3:119" ht="20.25" hidden="1" customHeight="1" x14ac:dyDescent="0.2">
      <c r="C853" s="265"/>
      <c r="G853" s="195"/>
      <c r="H853" s="258"/>
      <c r="I853" s="258"/>
      <c r="J853" s="258"/>
      <c r="K853" s="258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89"/>
        <v/>
      </c>
      <c r="AN853" s="269" t="str">
        <f t="shared" si="90"/>
        <v/>
      </c>
      <c r="AO853" s="184"/>
      <c r="AP853" s="185"/>
      <c r="AQ853" s="183" t="str">
        <f t="shared" si="91"/>
        <v/>
      </c>
      <c r="AR853" s="183" t="str">
        <f t="shared" si="92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38"/>
      <c r="BR853" s="238"/>
      <c r="BS853" s="238"/>
      <c r="BT853" s="238"/>
      <c r="BU853" s="238"/>
      <c r="BV853" s="238"/>
      <c r="BW853" s="238"/>
      <c r="BX853" s="187"/>
      <c r="BY853" s="183"/>
      <c r="BZ853" s="183"/>
      <c r="CA853" s="183"/>
      <c r="CB853" s="183"/>
      <c r="CC853" s="183"/>
      <c r="CD853" s="183"/>
      <c r="CE853" s="238"/>
      <c r="CF853" s="238" t="str">
        <f t="shared" si="93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>IFERROR((AM853-L853)/L853,"")</f>
        <v/>
      </c>
      <c r="DC853" s="231">
        <f t="shared" si="94"/>
        <v>0</v>
      </c>
      <c r="DD853" s="15">
        <f>SUM(BH853:BP853,AV853:BD853)</f>
        <v>0</v>
      </c>
      <c r="DE853" s="258" t="str">
        <f>IFERROR(ROUND(DD853/K853,0),"")</f>
        <v/>
      </c>
      <c r="DF853" s="258" t="str">
        <f>IFERROR(ROUND(CO853/AQ853,1),"")</f>
        <v/>
      </c>
      <c r="DG853" s="231" t="str">
        <f t="shared" si="95"/>
        <v/>
      </c>
      <c r="DH853" s="225" t="str">
        <f t="shared" si="96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38" t="e">
        <f>IF(#REF!&gt;AP853,0,1)</f>
        <v>#REF!</v>
      </c>
      <c r="DN853" s="238">
        <f>IF(AN853&lt;M853,0,1)</f>
        <v>1</v>
      </c>
      <c r="DO853" s="238">
        <f>IF(AN853&gt;N853,0,1)</f>
        <v>1</v>
      </c>
    </row>
    <row r="854" spans="3:119" ht="20.25" hidden="1" customHeight="1" x14ac:dyDescent="0.2">
      <c r="C854" s="265"/>
      <c r="G854" s="195"/>
      <c r="H854" s="258"/>
      <c r="I854" s="258"/>
      <c r="J854" s="258"/>
      <c r="K854" s="258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89"/>
        <v/>
      </c>
      <c r="AN854" s="269" t="str">
        <f t="shared" si="90"/>
        <v/>
      </c>
      <c r="AO854" s="184"/>
      <c r="AP854" s="185"/>
      <c r="AQ854" s="183" t="str">
        <f t="shared" si="91"/>
        <v/>
      </c>
      <c r="AR854" s="183" t="str">
        <f t="shared" si="92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38"/>
      <c r="BR854" s="238"/>
      <c r="BS854" s="238"/>
      <c r="BT854" s="238"/>
      <c r="BU854" s="238"/>
      <c r="BV854" s="238"/>
      <c r="BW854" s="238"/>
      <c r="BX854" s="187"/>
      <c r="BY854" s="183"/>
      <c r="BZ854" s="183"/>
      <c r="CA854" s="183"/>
      <c r="CB854" s="183"/>
      <c r="CC854" s="183"/>
      <c r="CD854" s="183"/>
      <c r="CE854" s="238"/>
      <c r="CF854" s="238" t="str">
        <f t="shared" si="93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>IFERROR((AM854-L854)/L854,"")</f>
        <v/>
      </c>
      <c r="DC854" s="231">
        <f t="shared" si="94"/>
        <v>0</v>
      </c>
      <c r="DD854" s="15">
        <f>SUM(BH854:BP854,AV854:BD854)</f>
        <v>0</v>
      </c>
      <c r="DE854" s="258" t="str">
        <f>IFERROR(ROUND(DD854/K854,0),"")</f>
        <v/>
      </c>
      <c r="DF854" s="258" t="str">
        <f>IFERROR(ROUND(CO854/AQ854,1),"")</f>
        <v/>
      </c>
      <c r="DG854" s="231" t="str">
        <f t="shared" si="95"/>
        <v/>
      </c>
      <c r="DH854" s="225" t="str">
        <f t="shared" si="96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38" t="e">
        <f>IF(#REF!&gt;AP854,0,1)</f>
        <v>#REF!</v>
      </c>
      <c r="DN854" s="238">
        <f>IF(AN854&lt;M854,0,1)</f>
        <v>1</v>
      </c>
      <c r="DO854" s="238">
        <f>IF(AN854&gt;N854,0,1)</f>
        <v>1</v>
      </c>
    </row>
    <row r="855" spans="3:119" ht="20.25" hidden="1" customHeight="1" x14ac:dyDescent="0.2">
      <c r="C855" s="265"/>
      <c r="G855" s="195"/>
      <c r="H855" s="258"/>
      <c r="I855" s="258"/>
      <c r="J855" s="258"/>
      <c r="K855" s="258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89"/>
        <v/>
      </c>
      <c r="AN855" s="269" t="str">
        <f t="shared" si="90"/>
        <v/>
      </c>
      <c r="AO855" s="184"/>
      <c r="AP855" s="185"/>
      <c r="AQ855" s="183" t="str">
        <f t="shared" si="91"/>
        <v/>
      </c>
      <c r="AR855" s="183" t="str">
        <f t="shared" si="92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38"/>
      <c r="BR855" s="238"/>
      <c r="BS855" s="238"/>
      <c r="BT855" s="238"/>
      <c r="BU855" s="238"/>
      <c r="BV855" s="238"/>
      <c r="BW855" s="238"/>
      <c r="BX855" s="187"/>
      <c r="BY855" s="183"/>
      <c r="BZ855" s="183"/>
      <c r="CA855" s="183"/>
      <c r="CB855" s="183"/>
      <c r="CC855" s="183"/>
      <c r="CD855" s="183"/>
      <c r="CE855" s="238"/>
      <c r="CF855" s="238" t="str">
        <f t="shared" si="93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>IFERROR((AM855-L855)/L855,"")</f>
        <v/>
      </c>
      <c r="DC855" s="231">
        <f t="shared" si="94"/>
        <v>0</v>
      </c>
      <c r="DD855" s="15">
        <f>SUM(BH855:BP855,AV855:BD855)</f>
        <v>0</v>
      </c>
      <c r="DE855" s="258" t="str">
        <f>IFERROR(ROUND(DD855/K855,0),"")</f>
        <v/>
      </c>
      <c r="DF855" s="258" t="str">
        <f>IFERROR(ROUND(CO855/AQ855,1),"")</f>
        <v/>
      </c>
      <c r="DG855" s="231" t="str">
        <f t="shared" si="95"/>
        <v/>
      </c>
      <c r="DH855" s="225" t="str">
        <f t="shared" si="96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38" t="e">
        <f>IF(#REF!&gt;AP855,0,1)</f>
        <v>#REF!</v>
      </c>
      <c r="DN855" s="238">
        <f>IF(AN855&lt;M855,0,1)</f>
        <v>1</v>
      </c>
      <c r="DO855" s="238">
        <f>IF(AN855&gt;N855,0,1)</f>
        <v>1</v>
      </c>
    </row>
    <row r="856" spans="3:119" ht="20.25" hidden="1" customHeight="1" x14ac:dyDescent="0.2">
      <c r="C856" s="265"/>
      <c r="G856" s="195"/>
      <c r="H856" s="258"/>
      <c r="I856" s="258"/>
      <c r="J856" s="258"/>
      <c r="K856" s="258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89"/>
        <v/>
      </c>
      <c r="AN856" s="269" t="str">
        <f t="shared" si="90"/>
        <v/>
      </c>
      <c r="AO856" s="184"/>
      <c r="AP856" s="185"/>
      <c r="AQ856" s="183" t="str">
        <f t="shared" si="91"/>
        <v/>
      </c>
      <c r="AR856" s="183" t="str">
        <f t="shared" si="92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38"/>
      <c r="BR856" s="238"/>
      <c r="BS856" s="238"/>
      <c r="BT856" s="238"/>
      <c r="BU856" s="238"/>
      <c r="BV856" s="238"/>
      <c r="BW856" s="238"/>
      <c r="BX856" s="187"/>
      <c r="BY856" s="183"/>
      <c r="BZ856" s="183"/>
      <c r="CA856" s="183"/>
      <c r="CB856" s="183"/>
      <c r="CC856" s="183"/>
      <c r="CD856" s="183"/>
      <c r="CE856" s="238"/>
      <c r="CF856" s="238" t="str">
        <f t="shared" si="93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>IFERROR((AM856-L856)/L856,"")</f>
        <v/>
      </c>
      <c r="DC856" s="231">
        <f t="shared" si="94"/>
        <v>0</v>
      </c>
      <c r="DD856" s="15">
        <f>SUM(BH856:BP856,AV856:BD856)</f>
        <v>0</v>
      </c>
      <c r="DE856" s="258" t="str">
        <f>IFERROR(ROUND(DD856/K856,0),"")</f>
        <v/>
      </c>
      <c r="DF856" s="258" t="str">
        <f>IFERROR(ROUND(CO856/AQ856,1),"")</f>
        <v/>
      </c>
      <c r="DG856" s="231" t="str">
        <f t="shared" si="95"/>
        <v/>
      </c>
      <c r="DH856" s="225" t="str">
        <f t="shared" si="96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38" t="e">
        <f>IF(#REF!&gt;AP856,0,1)</f>
        <v>#REF!</v>
      </c>
      <c r="DN856" s="238">
        <f>IF(AN856&lt;M856,0,1)</f>
        <v>1</v>
      </c>
      <c r="DO856" s="238">
        <f>IF(AN856&gt;N856,0,1)</f>
        <v>1</v>
      </c>
    </row>
    <row r="857" spans="3:119" ht="20.25" hidden="1" customHeight="1" x14ac:dyDescent="0.2">
      <c r="C857" s="265"/>
      <c r="G857" s="195"/>
      <c r="H857" s="258"/>
      <c r="I857" s="258"/>
      <c r="J857" s="258"/>
      <c r="K857" s="258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89"/>
        <v/>
      </c>
      <c r="AN857" s="269" t="str">
        <f t="shared" si="90"/>
        <v/>
      </c>
      <c r="AO857" s="184"/>
      <c r="AP857" s="185"/>
      <c r="AQ857" s="183" t="str">
        <f t="shared" si="91"/>
        <v/>
      </c>
      <c r="AR857" s="183" t="str">
        <f t="shared" si="92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38"/>
      <c r="BR857" s="238"/>
      <c r="BS857" s="238"/>
      <c r="BT857" s="238"/>
      <c r="BU857" s="238"/>
      <c r="BV857" s="238"/>
      <c r="BW857" s="238"/>
      <c r="BX857" s="187"/>
      <c r="BY857" s="183"/>
      <c r="BZ857" s="183"/>
      <c r="CA857" s="183"/>
      <c r="CB857" s="183"/>
      <c r="CC857" s="183"/>
      <c r="CD857" s="183"/>
      <c r="CE857" s="238"/>
      <c r="CF857" s="238" t="str">
        <f t="shared" si="93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>IFERROR((AM857-L857)/L857,"")</f>
        <v/>
      </c>
      <c r="DC857" s="231">
        <f t="shared" si="94"/>
        <v>0</v>
      </c>
      <c r="DD857" s="15">
        <f>SUM(BH857:BP857,AV857:BD857)</f>
        <v>0</v>
      </c>
      <c r="DE857" s="258" t="str">
        <f>IFERROR(ROUND(DD857/K857,0),"")</f>
        <v/>
      </c>
      <c r="DF857" s="258" t="str">
        <f>IFERROR(ROUND(CO857/AQ857,1),"")</f>
        <v/>
      </c>
      <c r="DG857" s="231" t="str">
        <f t="shared" si="95"/>
        <v/>
      </c>
      <c r="DH857" s="225" t="str">
        <f t="shared" si="96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38" t="e">
        <f>IF(#REF!&gt;AP857,0,1)</f>
        <v>#REF!</v>
      </c>
      <c r="DN857" s="238">
        <f>IF(AN857&lt;M857,0,1)</f>
        <v>1</v>
      </c>
      <c r="DO857" s="238">
        <f>IF(AN857&gt;N857,0,1)</f>
        <v>1</v>
      </c>
    </row>
    <row r="858" spans="3:119" ht="20.25" hidden="1" customHeight="1" x14ac:dyDescent="0.2">
      <c r="C858" s="265"/>
      <c r="G858" s="195"/>
      <c r="H858" s="258"/>
      <c r="I858" s="258"/>
      <c r="J858" s="258"/>
      <c r="K858" s="258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89"/>
        <v/>
      </c>
      <c r="AN858" s="269" t="str">
        <f t="shared" si="90"/>
        <v/>
      </c>
      <c r="AO858" s="184"/>
      <c r="AP858" s="185"/>
      <c r="AQ858" s="183" t="str">
        <f t="shared" si="91"/>
        <v/>
      </c>
      <c r="AR858" s="183" t="str">
        <f t="shared" si="92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38"/>
      <c r="BR858" s="238"/>
      <c r="BS858" s="238"/>
      <c r="BT858" s="238"/>
      <c r="BU858" s="238"/>
      <c r="BV858" s="238"/>
      <c r="BW858" s="238"/>
      <c r="BX858" s="187"/>
      <c r="BY858" s="183"/>
      <c r="BZ858" s="183"/>
      <c r="CA858" s="183"/>
      <c r="CB858" s="183"/>
      <c r="CC858" s="183"/>
      <c r="CD858" s="183"/>
      <c r="CE858" s="238"/>
      <c r="CF858" s="238" t="str">
        <f t="shared" si="93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>IFERROR((AM858-L858)/L858,"")</f>
        <v/>
      </c>
      <c r="DC858" s="231">
        <f t="shared" si="94"/>
        <v>0</v>
      </c>
      <c r="DD858" s="15">
        <f>SUM(BH858:BP858,AV858:BD858)</f>
        <v>0</v>
      </c>
      <c r="DE858" s="258" t="str">
        <f>IFERROR(ROUND(DD858/K858,0),"")</f>
        <v/>
      </c>
      <c r="DF858" s="258" t="str">
        <f>IFERROR(ROUND(CO858/AQ858,1),"")</f>
        <v/>
      </c>
      <c r="DG858" s="231" t="str">
        <f t="shared" si="95"/>
        <v/>
      </c>
      <c r="DH858" s="225" t="str">
        <f t="shared" si="96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38" t="e">
        <f>IF(#REF!&gt;AP858,0,1)</f>
        <v>#REF!</v>
      </c>
      <c r="DN858" s="238">
        <f>IF(AN858&lt;M858,0,1)</f>
        <v>1</v>
      </c>
      <c r="DO858" s="238">
        <f>IF(AN858&gt;N858,0,1)</f>
        <v>1</v>
      </c>
    </row>
    <row r="859" spans="3:119" ht="20.25" hidden="1" customHeight="1" x14ac:dyDescent="0.2">
      <c r="C859" s="265"/>
      <c r="G859" s="195"/>
      <c r="H859" s="258"/>
      <c r="I859" s="258"/>
      <c r="J859" s="258"/>
      <c r="K859" s="258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89"/>
        <v/>
      </c>
      <c r="AN859" s="269" t="str">
        <f t="shared" si="90"/>
        <v/>
      </c>
      <c r="AO859" s="184"/>
      <c r="AP859" s="185"/>
      <c r="AQ859" s="183" t="str">
        <f t="shared" si="91"/>
        <v/>
      </c>
      <c r="AR859" s="183" t="str">
        <f t="shared" si="92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38"/>
      <c r="BR859" s="238"/>
      <c r="BS859" s="238"/>
      <c r="BT859" s="238"/>
      <c r="BU859" s="238"/>
      <c r="BV859" s="238"/>
      <c r="BW859" s="238"/>
      <c r="BX859" s="187"/>
      <c r="BY859" s="183"/>
      <c r="BZ859" s="183"/>
      <c r="CA859" s="183"/>
      <c r="CB859" s="183"/>
      <c r="CC859" s="183"/>
      <c r="CD859" s="183"/>
      <c r="CE859" s="238"/>
      <c r="CF859" s="238" t="str">
        <f t="shared" si="93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>IFERROR((AM859-L859)/L859,"")</f>
        <v/>
      </c>
      <c r="DC859" s="231">
        <f t="shared" si="94"/>
        <v>0</v>
      </c>
      <c r="DD859" s="15">
        <f>SUM(BH859:BP859,AV859:BD859)</f>
        <v>0</v>
      </c>
      <c r="DE859" s="258" t="str">
        <f>IFERROR(ROUND(DD859/K859,0),"")</f>
        <v/>
      </c>
      <c r="DF859" s="258" t="str">
        <f>IFERROR(ROUND(CO859/AQ859,1),"")</f>
        <v/>
      </c>
      <c r="DG859" s="231" t="str">
        <f t="shared" si="95"/>
        <v/>
      </c>
      <c r="DH859" s="225" t="str">
        <f t="shared" si="96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38" t="e">
        <f>IF(#REF!&gt;AP859,0,1)</f>
        <v>#REF!</v>
      </c>
      <c r="DN859" s="238">
        <f>IF(AN859&lt;M859,0,1)</f>
        <v>1</v>
      </c>
      <c r="DO859" s="238">
        <f>IF(AN859&gt;N859,0,1)</f>
        <v>1</v>
      </c>
    </row>
    <row r="860" spans="3:119" ht="20.25" hidden="1" customHeight="1" x14ac:dyDescent="0.2">
      <c r="C860" s="265"/>
      <c r="G860" s="195"/>
      <c r="H860" s="258"/>
      <c r="I860" s="258"/>
      <c r="J860" s="258"/>
      <c r="K860" s="258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89"/>
        <v/>
      </c>
      <c r="AN860" s="269" t="str">
        <f t="shared" si="90"/>
        <v/>
      </c>
      <c r="AO860" s="184"/>
      <c r="AP860" s="185"/>
      <c r="AQ860" s="183" t="str">
        <f t="shared" si="91"/>
        <v/>
      </c>
      <c r="AR860" s="183" t="str">
        <f t="shared" si="92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38"/>
      <c r="BR860" s="238"/>
      <c r="BS860" s="238"/>
      <c r="BT860" s="238"/>
      <c r="BU860" s="238"/>
      <c r="BV860" s="238"/>
      <c r="BW860" s="238"/>
      <c r="BX860" s="187"/>
      <c r="BY860" s="183"/>
      <c r="BZ860" s="183"/>
      <c r="CA860" s="183"/>
      <c r="CB860" s="183"/>
      <c r="CC860" s="183"/>
      <c r="CD860" s="183"/>
      <c r="CE860" s="238"/>
      <c r="CF860" s="238" t="str">
        <f t="shared" si="93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>IFERROR((AM860-L860)/L860,"")</f>
        <v/>
      </c>
      <c r="DC860" s="231">
        <f t="shared" si="94"/>
        <v>0</v>
      </c>
      <c r="DD860" s="15">
        <f>SUM(BH860:BP860,AV860:BD860)</f>
        <v>0</v>
      </c>
      <c r="DE860" s="258" t="str">
        <f>IFERROR(ROUND(DD860/K860,0),"")</f>
        <v/>
      </c>
      <c r="DF860" s="258" t="str">
        <f>IFERROR(ROUND(CO860/AQ860,1),"")</f>
        <v/>
      </c>
      <c r="DG860" s="231" t="str">
        <f t="shared" si="95"/>
        <v/>
      </c>
      <c r="DH860" s="225" t="str">
        <f t="shared" si="96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38" t="e">
        <f>IF(#REF!&gt;AP860,0,1)</f>
        <v>#REF!</v>
      </c>
      <c r="DN860" s="238">
        <f>IF(AN860&lt;M860,0,1)</f>
        <v>1</v>
      </c>
      <c r="DO860" s="238">
        <f>IF(AN860&gt;N860,0,1)</f>
        <v>1</v>
      </c>
    </row>
    <row r="861" spans="3:119" ht="20.25" hidden="1" customHeight="1" x14ac:dyDescent="0.2">
      <c r="C861" s="265"/>
      <c r="G861" s="195"/>
      <c r="H861" s="258"/>
      <c r="I861" s="258"/>
      <c r="J861" s="258"/>
      <c r="K861" s="258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89"/>
        <v/>
      </c>
      <c r="AN861" s="269" t="str">
        <f t="shared" si="90"/>
        <v/>
      </c>
      <c r="AO861" s="184"/>
      <c r="AP861" s="185"/>
      <c r="AQ861" s="183" t="str">
        <f t="shared" si="91"/>
        <v/>
      </c>
      <c r="AR861" s="183" t="str">
        <f t="shared" si="92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38"/>
      <c r="BR861" s="238"/>
      <c r="BS861" s="238"/>
      <c r="BT861" s="238"/>
      <c r="BU861" s="238"/>
      <c r="BV861" s="238"/>
      <c r="BW861" s="238"/>
      <c r="BX861" s="187"/>
      <c r="BY861" s="183"/>
      <c r="BZ861" s="183"/>
      <c r="CA861" s="183"/>
      <c r="CB861" s="183"/>
      <c r="CC861" s="183"/>
      <c r="CD861" s="183"/>
      <c r="CE861" s="238"/>
      <c r="CF861" s="238" t="str">
        <f t="shared" si="93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>IFERROR((AM861-L861)/L861,"")</f>
        <v/>
      </c>
      <c r="DC861" s="231">
        <f t="shared" si="94"/>
        <v>0</v>
      </c>
      <c r="DD861" s="15">
        <f>SUM(BH861:BP861,AV861:BD861)</f>
        <v>0</v>
      </c>
      <c r="DE861" s="258" t="str">
        <f>IFERROR(ROUND(DD861/K861,0),"")</f>
        <v/>
      </c>
      <c r="DF861" s="258" t="str">
        <f>IFERROR(ROUND(CO861/AQ861,1),"")</f>
        <v/>
      </c>
      <c r="DG861" s="231" t="str">
        <f t="shared" si="95"/>
        <v/>
      </c>
      <c r="DH861" s="225" t="str">
        <f t="shared" si="96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38" t="e">
        <f>IF(#REF!&gt;AP861,0,1)</f>
        <v>#REF!</v>
      </c>
      <c r="DN861" s="238">
        <f>IF(AN861&lt;M861,0,1)</f>
        <v>1</v>
      </c>
      <c r="DO861" s="238">
        <f>IF(AN861&gt;N861,0,1)</f>
        <v>1</v>
      </c>
    </row>
    <row r="862" spans="3:119" ht="20.25" hidden="1" customHeight="1" x14ac:dyDescent="0.2">
      <c r="C862" s="265"/>
      <c r="G862" s="195"/>
      <c r="H862" s="258"/>
      <c r="I862" s="258"/>
      <c r="J862" s="258"/>
      <c r="K862" s="258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89"/>
        <v/>
      </c>
      <c r="AN862" s="269" t="str">
        <f t="shared" si="90"/>
        <v/>
      </c>
      <c r="AO862" s="184"/>
      <c r="AP862" s="185"/>
      <c r="AQ862" s="183" t="str">
        <f t="shared" si="91"/>
        <v/>
      </c>
      <c r="AR862" s="183" t="str">
        <f t="shared" si="92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38"/>
      <c r="BR862" s="238"/>
      <c r="BS862" s="238"/>
      <c r="BT862" s="238"/>
      <c r="BU862" s="238"/>
      <c r="BV862" s="238"/>
      <c r="BW862" s="238"/>
      <c r="BX862" s="187"/>
      <c r="BY862" s="183"/>
      <c r="BZ862" s="183"/>
      <c r="CA862" s="183"/>
      <c r="CB862" s="183"/>
      <c r="CC862" s="183"/>
      <c r="CD862" s="183"/>
      <c r="CE862" s="238"/>
      <c r="CF862" s="238" t="str">
        <f t="shared" si="93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>IFERROR((AM862-L862)/L862,"")</f>
        <v/>
      </c>
      <c r="DC862" s="231">
        <f t="shared" si="94"/>
        <v>0</v>
      </c>
      <c r="DD862" s="15">
        <f>SUM(BH862:BP862,AV862:BD862)</f>
        <v>0</v>
      </c>
      <c r="DE862" s="258" t="str">
        <f>IFERROR(ROUND(DD862/K862,0),"")</f>
        <v/>
      </c>
      <c r="DF862" s="258" t="str">
        <f>IFERROR(ROUND(CO862/AQ862,1),"")</f>
        <v/>
      </c>
      <c r="DG862" s="231" t="str">
        <f t="shared" si="95"/>
        <v/>
      </c>
      <c r="DH862" s="225" t="str">
        <f t="shared" si="96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38" t="e">
        <f>IF(#REF!&gt;AP862,0,1)</f>
        <v>#REF!</v>
      </c>
      <c r="DN862" s="238">
        <f>IF(AN862&lt;M862,0,1)</f>
        <v>1</v>
      </c>
      <c r="DO862" s="238">
        <f>IF(AN862&gt;N862,0,1)</f>
        <v>1</v>
      </c>
    </row>
    <row r="863" spans="3:119" ht="20.25" hidden="1" customHeight="1" x14ac:dyDescent="0.2">
      <c r="C863" s="265"/>
      <c r="G863" s="195"/>
      <c r="H863" s="258"/>
      <c r="I863" s="258"/>
      <c r="J863" s="258"/>
      <c r="K863" s="258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89"/>
        <v/>
      </c>
      <c r="AN863" s="269" t="str">
        <f t="shared" si="90"/>
        <v/>
      </c>
      <c r="AO863" s="184"/>
      <c r="AP863" s="185"/>
      <c r="AQ863" s="183" t="str">
        <f t="shared" si="91"/>
        <v/>
      </c>
      <c r="AR863" s="183" t="str">
        <f t="shared" si="92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38"/>
      <c r="BR863" s="238"/>
      <c r="BS863" s="238"/>
      <c r="BT863" s="238"/>
      <c r="BU863" s="238"/>
      <c r="BV863" s="238"/>
      <c r="BW863" s="238"/>
      <c r="BX863" s="187"/>
      <c r="BY863" s="183"/>
      <c r="BZ863" s="183"/>
      <c r="CA863" s="183"/>
      <c r="CB863" s="183"/>
      <c r="CC863" s="183"/>
      <c r="CD863" s="183"/>
      <c r="CE863" s="238"/>
      <c r="CF863" s="238" t="str">
        <f t="shared" si="93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>IFERROR((AM863-L863)/L863,"")</f>
        <v/>
      </c>
      <c r="DC863" s="231">
        <f t="shared" si="94"/>
        <v>0</v>
      </c>
      <c r="DD863" s="15">
        <f>SUM(BH863:BP863,AV863:BD863)</f>
        <v>0</v>
      </c>
      <c r="DE863" s="258" t="str">
        <f>IFERROR(ROUND(DD863/K863,0),"")</f>
        <v/>
      </c>
      <c r="DF863" s="258" t="str">
        <f>IFERROR(ROUND(CO863/AQ863,1),"")</f>
        <v/>
      </c>
      <c r="DG863" s="231" t="str">
        <f t="shared" si="95"/>
        <v/>
      </c>
      <c r="DH863" s="225" t="str">
        <f t="shared" si="96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38" t="e">
        <f>IF(#REF!&gt;AP863,0,1)</f>
        <v>#REF!</v>
      </c>
      <c r="DN863" s="238">
        <f>IF(AN863&lt;M863,0,1)</f>
        <v>1</v>
      </c>
      <c r="DO863" s="238">
        <f>IF(AN863&gt;N863,0,1)</f>
        <v>1</v>
      </c>
    </row>
    <row r="864" spans="3:119" ht="20.25" hidden="1" customHeight="1" x14ac:dyDescent="0.2">
      <c r="C864" s="265"/>
      <c r="G864" s="195"/>
      <c r="H864" s="258"/>
      <c r="I864" s="258"/>
      <c r="J864" s="258"/>
      <c r="K864" s="258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89"/>
        <v/>
      </c>
      <c r="AN864" s="269" t="str">
        <f t="shared" si="90"/>
        <v/>
      </c>
      <c r="AO864" s="184"/>
      <c r="AP864" s="185"/>
      <c r="AQ864" s="183" t="str">
        <f t="shared" si="91"/>
        <v/>
      </c>
      <c r="AR864" s="183" t="str">
        <f t="shared" si="92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38"/>
      <c r="BR864" s="238"/>
      <c r="BS864" s="238"/>
      <c r="BT864" s="238"/>
      <c r="BU864" s="238"/>
      <c r="BV864" s="238"/>
      <c r="BW864" s="238"/>
      <c r="BX864" s="187"/>
      <c r="BY864" s="183"/>
      <c r="BZ864" s="183"/>
      <c r="CA864" s="183"/>
      <c r="CB864" s="183"/>
      <c r="CC864" s="183"/>
      <c r="CD864" s="183"/>
      <c r="CE864" s="238"/>
      <c r="CF864" s="238" t="str">
        <f t="shared" si="93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>IFERROR((AM864-L864)/L864,"")</f>
        <v/>
      </c>
      <c r="DC864" s="231">
        <f t="shared" si="94"/>
        <v>0</v>
      </c>
      <c r="DD864" s="15">
        <f>SUM(BH864:BP864,AV864:BD864)</f>
        <v>0</v>
      </c>
      <c r="DE864" s="258" t="str">
        <f>IFERROR(ROUND(DD864/K864,0),"")</f>
        <v/>
      </c>
      <c r="DF864" s="258" t="str">
        <f>IFERROR(ROUND(CO864/AQ864,1),"")</f>
        <v/>
      </c>
      <c r="DG864" s="231" t="str">
        <f t="shared" si="95"/>
        <v/>
      </c>
      <c r="DH864" s="225" t="str">
        <f t="shared" si="96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38" t="e">
        <f>IF(#REF!&gt;AP864,0,1)</f>
        <v>#REF!</v>
      </c>
      <c r="DN864" s="238">
        <f>IF(AN864&lt;M864,0,1)</f>
        <v>1</v>
      </c>
      <c r="DO864" s="238">
        <f>IF(AN864&gt;N864,0,1)</f>
        <v>1</v>
      </c>
    </row>
    <row r="865" spans="3:119" ht="20.25" hidden="1" customHeight="1" x14ac:dyDescent="0.2">
      <c r="C865" s="265"/>
      <c r="G865" s="195"/>
      <c r="H865" s="258"/>
      <c r="I865" s="258"/>
      <c r="J865" s="258"/>
      <c r="K865" s="258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89"/>
        <v/>
      </c>
      <c r="AN865" s="269" t="str">
        <f t="shared" si="90"/>
        <v/>
      </c>
      <c r="AO865" s="184"/>
      <c r="AP865" s="185"/>
      <c r="AQ865" s="183" t="str">
        <f t="shared" si="91"/>
        <v/>
      </c>
      <c r="AR865" s="183" t="str">
        <f t="shared" si="92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38"/>
      <c r="BR865" s="238"/>
      <c r="BS865" s="238"/>
      <c r="BT865" s="238"/>
      <c r="BU865" s="238"/>
      <c r="BV865" s="238"/>
      <c r="BW865" s="238"/>
      <c r="BX865" s="187"/>
      <c r="BY865" s="183"/>
      <c r="BZ865" s="183"/>
      <c r="CA865" s="183"/>
      <c r="CB865" s="183"/>
      <c r="CC865" s="183"/>
      <c r="CD865" s="183"/>
      <c r="CE865" s="238"/>
      <c r="CF865" s="238" t="str">
        <f t="shared" si="93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>IFERROR((AM865-L865)/L865,"")</f>
        <v/>
      </c>
      <c r="DC865" s="231">
        <f t="shared" si="94"/>
        <v>0</v>
      </c>
      <c r="DD865" s="15">
        <f>SUM(BH865:BP865,AV865:BD865)</f>
        <v>0</v>
      </c>
      <c r="DE865" s="258" t="str">
        <f>IFERROR(ROUND(DD865/K865,0),"")</f>
        <v/>
      </c>
      <c r="DF865" s="258" t="str">
        <f>IFERROR(ROUND(CO865/AQ865,1),"")</f>
        <v/>
      </c>
      <c r="DG865" s="231" t="str">
        <f t="shared" si="95"/>
        <v/>
      </c>
      <c r="DH865" s="225" t="str">
        <f t="shared" si="96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38" t="e">
        <f>IF(#REF!&gt;AP865,0,1)</f>
        <v>#REF!</v>
      </c>
      <c r="DN865" s="238">
        <f>IF(AN865&lt;M865,0,1)</f>
        <v>1</v>
      </c>
      <c r="DO865" s="238">
        <f>IF(AN865&gt;N865,0,1)</f>
        <v>1</v>
      </c>
    </row>
    <row r="866" spans="3:119" ht="20.25" hidden="1" customHeight="1" x14ac:dyDescent="0.2">
      <c r="C866" s="265"/>
      <c r="G866" s="195"/>
      <c r="H866" s="258"/>
      <c r="I866" s="258"/>
      <c r="J866" s="258"/>
      <c r="K866" s="258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89"/>
        <v/>
      </c>
      <c r="AN866" s="269" t="str">
        <f t="shared" si="90"/>
        <v/>
      </c>
      <c r="AO866" s="184"/>
      <c r="AP866" s="185"/>
      <c r="AQ866" s="183" t="str">
        <f t="shared" si="91"/>
        <v/>
      </c>
      <c r="AR866" s="183" t="str">
        <f t="shared" si="92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38"/>
      <c r="BR866" s="238"/>
      <c r="BS866" s="238"/>
      <c r="BT866" s="238"/>
      <c r="BU866" s="238"/>
      <c r="BV866" s="238"/>
      <c r="BW866" s="238"/>
      <c r="BX866" s="187"/>
      <c r="BY866" s="183"/>
      <c r="BZ866" s="183"/>
      <c r="CA866" s="183"/>
      <c r="CB866" s="183"/>
      <c r="CC866" s="183"/>
      <c r="CD866" s="183"/>
      <c r="CE866" s="238"/>
      <c r="CF866" s="238" t="str">
        <f t="shared" si="93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>IFERROR((AM866-L866)/L866,"")</f>
        <v/>
      </c>
      <c r="DC866" s="231">
        <f t="shared" si="94"/>
        <v>0</v>
      </c>
      <c r="DD866" s="15">
        <f>SUM(BH866:BP866,AV866:BD866)</f>
        <v>0</v>
      </c>
      <c r="DE866" s="258" t="str">
        <f>IFERROR(ROUND(DD866/K866,0),"")</f>
        <v/>
      </c>
      <c r="DF866" s="258" t="str">
        <f>IFERROR(ROUND(CO866/AQ866,1),"")</f>
        <v/>
      </c>
      <c r="DG866" s="231" t="str">
        <f t="shared" si="95"/>
        <v/>
      </c>
      <c r="DH866" s="225" t="str">
        <f t="shared" si="96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38" t="e">
        <f>IF(#REF!&gt;AP866,0,1)</f>
        <v>#REF!</v>
      </c>
      <c r="DN866" s="238">
        <f>IF(AN866&lt;M866,0,1)</f>
        <v>1</v>
      </c>
      <c r="DO866" s="238">
        <f>IF(AN866&gt;N866,0,1)</f>
        <v>1</v>
      </c>
    </row>
    <row r="867" spans="3:119" ht="20.25" hidden="1" customHeight="1" x14ac:dyDescent="0.2">
      <c r="C867" s="265"/>
      <c r="G867" s="195"/>
      <c r="H867" s="258"/>
      <c r="I867" s="258"/>
      <c r="J867" s="258"/>
      <c r="K867" s="258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89"/>
        <v/>
      </c>
      <c r="AN867" s="269" t="str">
        <f t="shared" si="90"/>
        <v/>
      </c>
      <c r="AO867" s="184"/>
      <c r="AP867" s="185"/>
      <c r="AQ867" s="183" t="str">
        <f t="shared" si="91"/>
        <v/>
      </c>
      <c r="AR867" s="183" t="str">
        <f t="shared" si="92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38"/>
      <c r="BR867" s="238"/>
      <c r="BS867" s="238"/>
      <c r="BT867" s="238"/>
      <c r="BU867" s="238"/>
      <c r="BV867" s="238"/>
      <c r="BW867" s="238"/>
      <c r="BX867" s="187"/>
      <c r="BY867" s="183"/>
      <c r="BZ867" s="183"/>
      <c r="CA867" s="183"/>
      <c r="CB867" s="183"/>
      <c r="CC867" s="183"/>
      <c r="CD867" s="183"/>
      <c r="CE867" s="238"/>
      <c r="CF867" s="238" t="str">
        <f t="shared" si="93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>IFERROR((AM867-L867)/L867,"")</f>
        <v/>
      </c>
      <c r="DC867" s="231">
        <f t="shared" si="94"/>
        <v>0</v>
      </c>
      <c r="DD867" s="15">
        <f>SUM(BH867:BP867,AV867:BD867)</f>
        <v>0</v>
      </c>
      <c r="DE867" s="258" t="str">
        <f>IFERROR(ROUND(DD867/K867,0),"")</f>
        <v/>
      </c>
      <c r="DF867" s="258" t="str">
        <f>IFERROR(ROUND(CO867/AQ867,1),"")</f>
        <v/>
      </c>
      <c r="DG867" s="231" t="str">
        <f t="shared" si="95"/>
        <v/>
      </c>
      <c r="DH867" s="225" t="str">
        <f t="shared" si="96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38" t="e">
        <f>IF(#REF!&gt;AP867,0,1)</f>
        <v>#REF!</v>
      </c>
      <c r="DN867" s="238">
        <f>IF(AN867&lt;M867,0,1)</f>
        <v>1</v>
      </c>
      <c r="DO867" s="238">
        <f>IF(AN867&gt;N867,0,1)</f>
        <v>1</v>
      </c>
    </row>
    <row r="868" spans="3:119" ht="20.25" hidden="1" customHeight="1" x14ac:dyDescent="0.2">
      <c r="C868" s="265"/>
      <c r="G868" s="195"/>
      <c r="H868" s="258"/>
      <c r="I868" s="258"/>
      <c r="J868" s="258"/>
      <c r="K868" s="258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si="89"/>
        <v/>
      </c>
      <c r="AN868" s="269" t="str">
        <f t="shared" si="90"/>
        <v/>
      </c>
      <c r="AO868" s="184"/>
      <c r="AP868" s="185"/>
      <c r="AQ868" s="183" t="str">
        <f t="shared" si="91"/>
        <v/>
      </c>
      <c r="AR868" s="183" t="str">
        <f t="shared" si="92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38"/>
      <c r="BR868" s="238"/>
      <c r="BS868" s="238"/>
      <c r="BT868" s="238"/>
      <c r="BU868" s="238"/>
      <c r="BV868" s="238"/>
      <c r="BW868" s="238"/>
      <c r="BX868" s="187"/>
      <c r="BY868" s="183"/>
      <c r="BZ868" s="183"/>
      <c r="CA868" s="183"/>
      <c r="CB868" s="183"/>
      <c r="CC868" s="183"/>
      <c r="CD868" s="183"/>
      <c r="CE868" s="238"/>
      <c r="CF868" s="238" t="str">
        <f t="shared" si="93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>IFERROR((AM868-L868)/L868,"")</f>
        <v/>
      </c>
      <c r="DC868" s="231">
        <f t="shared" si="94"/>
        <v>0</v>
      </c>
      <c r="DD868" s="15">
        <f>SUM(BH868:BP868,AV868:BD868)</f>
        <v>0</v>
      </c>
      <c r="DE868" s="258" t="str">
        <f>IFERROR(ROUND(DD868/K868,0),"")</f>
        <v/>
      </c>
      <c r="DF868" s="258" t="str">
        <f>IFERROR(ROUND(CO868/AQ868,1),"")</f>
        <v/>
      </c>
      <c r="DG868" s="231" t="str">
        <f t="shared" si="95"/>
        <v/>
      </c>
      <c r="DH868" s="225" t="str">
        <f t="shared" si="96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38" t="e">
        <f>IF(#REF!&gt;AP868,0,1)</f>
        <v>#REF!</v>
      </c>
      <c r="DN868" s="238">
        <f>IF(AN868&lt;M868,0,1)</f>
        <v>1</v>
      </c>
      <c r="DO868" s="238">
        <f>IF(AN868&gt;N868,0,1)</f>
        <v>1</v>
      </c>
    </row>
    <row r="869" spans="3:119" ht="20.25" hidden="1" customHeight="1" x14ac:dyDescent="0.2">
      <c r="C869" s="265"/>
      <c r="G869" s="195"/>
      <c r="H869" s="258"/>
      <c r="I869" s="258"/>
      <c r="J869" s="258"/>
      <c r="K869" s="258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89"/>
        <v/>
      </c>
      <c r="AN869" s="269" t="str">
        <f t="shared" si="90"/>
        <v/>
      </c>
      <c r="AO869" s="184"/>
      <c r="AP869" s="185"/>
      <c r="AQ869" s="183" t="str">
        <f t="shared" si="91"/>
        <v/>
      </c>
      <c r="AR869" s="183" t="str">
        <f t="shared" si="92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38"/>
      <c r="BR869" s="238"/>
      <c r="BS869" s="238"/>
      <c r="BT869" s="238"/>
      <c r="BU869" s="238"/>
      <c r="BV869" s="238"/>
      <c r="BW869" s="238"/>
      <c r="BX869" s="187"/>
      <c r="BY869" s="183"/>
      <c r="BZ869" s="183"/>
      <c r="CA869" s="183"/>
      <c r="CB869" s="183"/>
      <c r="CC869" s="183"/>
      <c r="CD869" s="183"/>
      <c r="CE869" s="238"/>
      <c r="CF869" s="238" t="str">
        <f t="shared" si="93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>IFERROR((AM869-L869)/L869,"")</f>
        <v/>
      </c>
      <c r="DC869" s="231">
        <f t="shared" si="94"/>
        <v>0</v>
      </c>
      <c r="DD869" s="15">
        <f>SUM(BH869:BP869,AV869:BD869)</f>
        <v>0</v>
      </c>
      <c r="DE869" s="258" t="str">
        <f>IFERROR(ROUND(DD869/K869,0),"")</f>
        <v/>
      </c>
      <c r="DF869" s="258" t="str">
        <f>IFERROR(ROUND(CO869/AQ869,1),"")</f>
        <v/>
      </c>
      <c r="DG869" s="231" t="str">
        <f t="shared" si="95"/>
        <v/>
      </c>
      <c r="DH869" s="225" t="str">
        <f t="shared" si="96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38" t="e">
        <f>IF(#REF!&gt;AP869,0,1)</f>
        <v>#REF!</v>
      </c>
      <c r="DN869" s="238">
        <f>IF(AN869&lt;M869,0,1)</f>
        <v>1</v>
      </c>
      <c r="DO869" s="238">
        <f>IF(AN869&gt;N869,0,1)</f>
        <v>1</v>
      </c>
    </row>
    <row r="870" spans="3:119" ht="20.25" hidden="1" customHeight="1" x14ac:dyDescent="0.2">
      <c r="C870" s="265"/>
      <c r="G870" s="195"/>
      <c r="H870" s="258"/>
      <c r="I870" s="258"/>
      <c r="J870" s="258"/>
      <c r="K870" s="258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89"/>
        <v/>
      </c>
      <c r="AN870" s="269" t="str">
        <f t="shared" si="90"/>
        <v/>
      </c>
      <c r="AO870" s="184"/>
      <c r="AP870" s="185"/>
      <c r="AQ870" s="183" t="str">
        <f t="shared" si="91"/>
        <v/>
      </c>
      <c r="AR870" s="183" t="str">
        <f t="shared" si="92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38"/>
      <c r="BR870" s="238"/>
      <c r="BS870" s="238"/>
      <c r="BT870" s="238"/>
      <c r="BU870" s="238"/>
      <c r="BV870" s="238"/>
      <c r="BW870" s="238"/>
      <c r="BX870" s="187"/>
      <c r="BY870" s="183"/>
      <c r="BZ870" s="183"/>
      <c r="CA870" s="183"/>
      <c r="CB870" s="183"/>
      <c r="CC870" s="183"/>
      <c r="CD870" s="183"/>
      <c r="CE870" s="238"/>
      <c r="CF870" s="238" t="str">
        <f t="shared" si="93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>IFERROR((AM870-L870)/L870,"")</f>
        <v/>
      </c>
      <c r="DC870" s="231">
        <f t="shared" si="94"/>
        <v>0</v>
      </c>
      <c r="DD870" s="15">
        <f>SUM(BH870:BP870,AV870:BD870)</f>
        <v>0</v>
      </c>
      <c r="DE870" s="258" t="str">
        <f>IFERROR(ROUND(DD870/K870,0),"")</f>
        <v/>
      </c>
      <c r="DF870" s="258" t="str">
        <f>IFERROR(ROUND(CO870/AQ870,1),"")</f>
        <v/>
      </c>
      <c r="DG870" s="231" t="str">
        <f t="shared" si="95"/>
        <v/>
      </c>
      <c r="DH870" s="225" t="str">
        <f t="shared" si="96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38" t="e">
        <f>IF(#REF!&gt;AP870,0,1)</f>
        <v>#REF!</v>
      </c>
      <c r="DN870" s="238">
        <f>IF(AN870&lt;M870,0,1)</f>
        <v>1</v>
      </c>
      <c r="DO870" s="238">
        <f>IF(AN870&gt;N870,0,1)</f>
        <v>1</v>
      </c>
    </row>
    <row r="871" spans="3:119" ht="20.25" hidden="1" customHeight="1" x14ac:dyDescent="0.2">
      <c r="C871" s="265"/>
      <c r="G871" s="195"/>
      <c r="H871" s="258"/>
      <c r="I871" s="258"/>
      <c r="J871" s="258"/>
      <c r="K871" s="258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89"/>
        <v/>
      </c>
      <c r="AN871" s="269" t="str">
        <f t="shared" si="90"/>
        <v/>
      </c>
      <c r="AO871" s="184"/>
      <c r="AP871" s="185"/>
      <c r="AQ871" s="183" t="str">
        <f t="shared" si="91"/>
        <v/>
      </c>
      <c r="AR871" s="183" t="str">
        <f t="shared" si="92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38"/>
      <c r="BR871" s="238"/>
      <c r="BS871" s="238"/>
      <c r="BT871" s="238"/>
      <c r="BU871" s="238"/>
      <c r="BV871" s="238"/>
      <c r="BW871" s="238"/>
      <c r="BX871" s="187"/>
      <c r="BY871" s="183"/>
      <c r="BZ871" s="183"/>
      <c r="CA871" s="183"/>
      <c r="CB871" s="183"/>
      <c r="CC871" s="183"/>
      <c r="CD871" s="183"/>
      <c r="CE871" s="238"/>
      <c r="CF871" s="238" t="str">
        <f t="shared" si="93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94"/>
        <v>0</v>
      </c>
      <c r="DD871" s="15">
        <f>SUM(BH871:BP871,AV871:BD871)</f>
        <v>0</v>
      </c>
      <c r="DE871" s="258" t="str">
        <f>IFERROR(ROUND(DD871/K871,0),"")</f>
        <v/>
      </c>
      <c r="DF871" s="258" t="str">
        <f>IFERROR(ROUND(CO871/AQ871,1),"")</f>
        <v/>
      </c>
      <c r="DG871" s="231" t="str">
        <f t="shared" si="95"/>
        <v/>
      </c>
      <c r="DH871" s="225" t="str">
        <f t="shared" si="96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38" t="e">
        <f>IF(#REF!&gt;AP871,0,1)</f>
        <v>#REF!</v>
      </c>
      <c r="DN871" s="238">
        <f>IF(AN871&lt;M871,0,1)</f>
        <v>1</v>
      </c>
      <c r="DO871" s="238">
        <f>IF(AN871&gt;N871,0,1)</f>
        <v>1</v>
      </c>
    </row>
    <row r="872" spans="3:119" ht="20.25" hidden="1" customHeight="1" x14ac:dyDescent="0.2">
      <c r="C872" s="265"/>
      <c r="G872" s="195"/>
      <c r="H872" s="258"/>
      <c r="I872" s="258"/>
      <c r="J872" s="258"/>
      <c r="K872" s="258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89"/>
        <v/>
      </c>
      <c r="AN872" s="269" t="str">
        <f t="shared" si="90"/>
        <v/>
      </c>
      <c r="AO872" s="184"/>
      <c r="AP872" s="185"/>
      <c r="AQ872" s="183" t="str">
        <f t="shared" si="91"/>
        <v/>
      </c>
      <c r="AR872" s="183" t="str">
        <f t="shared" si="92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38"/>
      <c r="BR872" s="238"/>
      <c r="BS872" s="238"/>
      <c r="BT872" s="238"/>
      <c r="BU872" s="238"/>
      <c r="BV872" s="238"/>
      <c r="BW872" s="238"/>
      <c r="BX872" s="187"/>
      <c r="BY872" s="183"/>
      <c r="BZ872" s="183"/>
      <c r="CA872" s="183"/>
      <c r="CB872" s="183"/>
      <c r="CC872" s="183"/>
      <c r="CD872" s="183"/>
      <c r="CE872" s="238"/>
      <c r="CF872" s="238" t="str">
        <f t="shared" si="93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94"/>
        <v>0</v>
      </c>
      <c r="DD872" s="15">
        <f>SUM(BH872:BP872,AV872:BD872)</f>
        <v>0</v>
      </c>
      <c r="DE872" s="258" t="str">
        <f>IFERROR(ROUND(DD872/K872,0),"")</f>
        <v/>
      </c>
      <c r="DF872" s="258" t="str">
        <f>IFERROR(ROUND(CO872/AQ872,1),"")</f>
        <v/>
      </c>
      <c r="DG872" s="231" t="str">
        <f t="shared" si="95"/>
        <v/>
      </c>
      <c r="DH872" s="225" t="str">
        <f t="shared" si="96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38" t="e">
        <f>IF(#REF!&gt;AP872,0,1)</f>
        <v>#REF!</v>
      </c>
      <c r="DN872" s="238">
        <f>IF(AN872&lt;M872,0,1)</f>
        <v>1</v>
      </c>
      <c r="DO872" s="238">
        <f>IF(AN872&gt;N872,0,1)</f>
        <v>1</v>
      </c>
    </row>
    <row r="873" spans="3:119" ht="20.25" hidden="1" customHeight="1" x14ac:dyDescent="0.2">
      <c r="C873" s="265"/>
      <c r="G873" s="195"/>
      <c r="H873" s="258"/>
      <c r="I873" s="258"/>
      <c r="J873" s="258"/>
      <c r="K873" s="258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89"/>
        <v/>
      </c>
      <c r="AN873" s="269" t="str">
        <f t="shared" si="90"/>
        <v/>
      </c>
      <c r="AO873" s="184"/>
      <c r="AP873" s="185"/>
      <c r="AQ873" s="183" t="str">
        <f t="shared" si="91"/>
        <v/>
      </c>
      <c r="AR873" s="183" t="str">
        <f t="shared" si="92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38"/>
      <c r="BR873" s="238"/>
      <c r="BS873" s="238"/>
      <c r="BT873" s="238"/>
      <c r="BU873" s="238"/>
      <c r="BV873" s="238"/>
      <c r="BW873" s="238"/>
      <c r="BX873" s="187"/>
      <c r="BY873" s="183"/>
      <c r="BZ873" s="183"/>
      <c r="CA873" s="183"/>
      <c r="CB873" s="183"/>
      <c r="CC873" s="183"/>
      <c r="CD873" s="183"/>
      <c r="CE873" s="238"/>
      <c r="CF873" s="238" t="str">
        <f t="shared" si="93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94"/>
        <v>0</v>
      </c>
      <c r="DD873" s="15">
        <f>SUM(BH873:BP873,AV873:BD873)</f>
        <v>0</v>
      </c>
      <c r="DE873" s="258" t="str">
        <f>IFERROR(ROUND(DD873/K873,0),"")</f>
        <v/>
      </c>
      <c r="DF873" s="258" t="str">
        <f>IFERROR(ROUND(CO873/AQ873,1),"")</f>
        <v/>
      </c>
      <c r="DG873" s="231" t="str">
        <f t="shared" si="95"/>
        <v/>
      </c>
      <c r="DH873" s="225" t="str">
        <f t="shared" si="96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38" t="e">
        <f>IF(#REF!&gt;AP873,0,1)</f>
        <v>#REF!</v>
      </c>
      <c r="DN873" s="238">
        <f>IF(AN873&lt;M873,0,1)</f>
        <v>1</v>
      </c>
      <c r="DO873" s="238">
        <f>IF(AN873&gt;N873,0,1)</f>
        <v>1</v>
      </c>
    </row>
    <row r="874" spans="3:119" ht="20.25" hidden="1" customHeight="1" x14ac:dyDescent="0.2">
      <c r="C874" s="265"/>
      <c r="G874" s="195"/>
      <c r="H874" s="258"/>
      <c r="I874" s="258"/>
      <c r="J874" s="258"/>
      <c r="K874" s="258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89"/>
        <v/>
      </c>
      <c r="AN874" s="269" t="str">
        <f t="shared" si="90"/>
        <v/>
      </c>
      <c r="AO874" s="184"/>
      <c r="AP874" s="185"/>
      <c r="AQ874" s="183" t="str">
        <f t="shared" si="91"/>
        <v/>
      </c>
      <c r="AR874" s="183" t="str">
        <f t="shared" si="92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38"/>
      <c r="BR874" s="238"/>
      <c r="BS874" s="238"/>
      <c r="BT874" s="238"/>
      <c r="BU874" s="238"/>
      <c r="BV874" s="238"/>
      <c r="BW874" s="238"/>
      <c r="BX874" s="187"/>
      <c r="BY874" s="183"/>
      <c r="BZ874" s="183"/>
      <c r="CA874" s="183"/>
      <c r="CB874" s="183"/>
      <c r="CC874" s="183"/>
      <c r="CD874" s="183"/>
      <c r="CE874" s="238"/>
      <c r="CF874" s="238" t="str">
        <f t="shared" si="93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94"/>
        <v>0</v>
      </c>
      <c r="DD874" s="15">
        <f>SUM(BH874:BP874,AV874:BD874)</f>
        <v>0</v>
      </c>
      <c r="DE874" s="258" t="str">
        <f>IFERROR(ROUND(DD874/K874,0),"")</f>
        <v/>
      </c>
      <c r="DF874" s="258" t="str">
        <f>IFERROR(ROUND(CO874/AQ874,1),"")</f>
        <v/>
      </c>
      <c r="DG874" s="231" t="str">
        <f t="shared" si="95"/>
        <v/>
      </c>
      <c r="DH874" s="225" t="str">
        <f t="shared" si="96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38" t="e">
        <f>IF(#REF!&gt;AP874,0,1)</f>
        <v>#REF!</v>
      </c>
      <c r="DN874" s="238">
        <f>IF(AN874&lt;M874,0,1)</f>
        <v>1</v>
      </c>
      <c r="DO874" s="238">
        <f>IF(AN874&gt;N874,0,1)</f>
        <v>1</v>
      </c>
    </row>
    <row r="875" spans="3:119" ht="20.25" hidden="1" customHeight="1" x14ac:dyDescent="0.2">
      <c r="C875" s="265"/>
      <c r="G875" s="195"/>
      <c r="H875" s="258"/>
      <c r="I875" s="258"/>
      <c r="J875" s="258"/>
      <c r="K875" s="258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89"/>
        <v/>
      </c>
      <c r="AN875" s="269" t="str">
        <f t="shared" si="90"/>
        <v/>
      </c>
      <c r="AO875" s="184"/>
      <c r="AP875" s="185"/>
      <c r="AQ875" s="183" t="str">
        <f t="shared" si="91"/>
        <v/>
      </c>
      <c r="AR875" s="183" t="str">
        <f t="shared" si="92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38"/>
      <c r="BR875" s="238"/>
      <c r="BS875" s="238"/>
      <c r="BT875" s="238"/>
      <c r="BU875" s="238"/>
      <c r="BV875" s="238"/>
      <c r="BW875" s="238"/>
      <c r="BX875" s="187"/>
      <c r="BY875" s="183"/>
      <c r="BZ875" s="183"/>
      <c r="CA875" s="183"/>
      <c r="CB875" s="183"/>
      <c r="CC875" s="183"/>
      <c r="CD875" s="183"/>
      <c r="CE875" s="238"/>
      <c r="CF875" s="238" t="str">
        <f t="shared" si="93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94"/>
        <v>0</v>
      </c>
      <c r="DD875" s="15">
        <f>SUM(BH875:BP875,AV875:BD875)</f>
        <v>0</v>
      </c>
      <c r="DE875" s="258" t="str">
        <f>IFERROR(ROUND(DD875/K875,0),"")</f>
        <v/>
      </c>
      <c r="DF875" s="258" t="str">
        <f>IFERROR(ROUND(CO875/AQ875,1),"")</f>
        <v/>
      </c>
      <c r="DG875" s="231" t="str">
        <f t="shared" si="95"/>
        <v/>
      </c>
      <c r="DH875" s="225" t="str">
        <f t="shared" si="96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38" t="e">
        <f>IF(#REF!&gt;AP875,0,1)</f>
        <v>#REF!</v>
      </c>
      <c r="DN875" s="238">
        <f>IF(AN875&lt;M875,0,1)</f>
        <v>1</v>
      </c>
      <c r="DO875" s="238">
        <f>IF(AN875&gt;N875,0,1)</f>
        <v>1</v>
      </c>
    </row>
    <row r="876" spans="3:119" ht="20.25" hidden="1" customHeight="1" x14ac:dyDescent="0.2">
      <c r="C876" s="265"/>
      <c r="G876" s="195"/>
      <c r="H876" s="258"/>
      <c r="I876" s="258"/>
      <c r="J876" s="258"/>
      <c r="K876" s="258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89"/>
        <v/>
      </c>
      <c r="AN876" s="269" t="str">
        <f t="shared" si="90"/>
        <v/>
      </c>
      <c r="AO876" s="184"/>
      <c r="AP876" s="185"/>
      <c r="AQ876" s="183" t="str">
        <f t="shared" si="91"/>
        <v/>
      </c>
      <c r="AR876" s="183" t="str">
        <f t="shared" si="92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38"/>
      <c r="BR876" s="238"/>
      <c r="BS876" s="238"/>
      <c r="BT876" s="238"/>
      <c r="BU876" s="238"/>
      <c r="BV876" s="238"/>
      <c r="BW876" s="238"/>
      <c r="BX876" s="187"/>
      <c r="BY876" s="183"/>
      <c r="BZ876" s="183"/>
      <c r="CA876" s="183"/>
      <c r="CB876" s="183"/>
      <c r="CC876" s="183"/>
      <c r="CD876" s="183"/>
      <c r="CE876" s="238"/>
      <c r="CF876" s="238" t="str">
        <f t="shared" si="93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94"/>
        <v>0</v>
      </c>
      <c r="DD876" s="15">
        <f>SUM(BH876:BP876,AV876:BD876)</f>
        <v>0</v>
      </c>
      <c r="DE876" s="258" t="str">
        <f>IFERROR(ROUND(DD876/K876,0),"")</f>
        <v/>
      </c>
      <c r="DF876" s="258" t="str">
        <f>IFERROR(ROUND(CO876/AQ876,1),"")</f>
        <v/>
      </c>
      <c r="DG876" s="231" t="str">
        <f t="shared" si="95"/>
        <v/>
      </c>
      <c r="DH876" s="225" t="str">
        <f t="shared" si="96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38" t="e">
        <f>IF(#REF!&gt;AP876,0,1)</f>
        <v>#REF!</v>
      </c>
      <c r="DN876" s="238">
        <f>IF(AN876&lt;M876,0,1)</f>
        <v>1</v>
      </c>
      <c r="DO876" s="238">
        <f>IF(AN876&gt;N876,0,1)</f>
        <v>1</v>
      </c>
    </row>
    <row r="877" spans="3:119" ht="20.25" hidden="1" customHeight="1" x14ac:dyDescent="0.2">
      <c r="C877" s="265"/>
      <c r="G877" s="195"/>
      <c r="H877" s="258"/>
      <c r="I877" s="258"/>
      <c r="J877" s="258"/>
      <c r="K877" s="258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89"/>
        <v/>
      </c>
      <c r="AN877" s="269" t="str">
        <f t="shared" si="90"/>
        <v/>
      </c>
      <c r="AO877" s="184"/>
      <c r="AP877" s="185"/>
      <c r="AQ877" s="183" t="str">
        <f t="shared" si="91"/>
        <v/>
      </c>
      <c r="AR877" s="183" t="str">
        <f t="shared" si="92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38"/>
      <c r="BR877" s="238"/>
      <c r="BS877" s="238"/>
      <c r="BT877" s="238"/>
      <c r="BU877" s="238"/>
      <c r="BV877" s="238"/>
      <c r="BW877" s="238"/>
      <c r="BX877" s="187"/>
      <c r="BY877" s="183"/>
      <c r="BZ877" s="183"/>
      <c r="CA877" s="183"/>
      <c r="CB877" s="183"/>
      <c r="CC877" s="183"/>
      <c r="CD877" s="183"/>
      <c r="CE877" s="238"/>
      <c r="CF877" s="238" t="str">
        <f t="shared" si="93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94"/>
        <v>0</v>
      </c>
      <c r="DD877" s="15">
        <f>SUM(BH877:BP877,AV877:BD877)</f>
        <v>0</v>
      </c>
      <c r="DE877" s="258" t="str">
        <f>IFERROR(ROUND(DD877/K877,0),"")</f>
        <v/>
      </c>
      <c r="DF877" s="258" t="str">
        <f>IFERROR(ROUND(CO877/AQ877,1),"")</f>
        <v/>
      </c>
      <c r="DG877" s="231" t="str">
        <f t="shared" si="95"/>
        <v/>
      </c>
      <c r="DH877" s="225" t="str">
        <f t="shared" si="96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38" t="e">
        <f>IF(#REF!&gt;AP877,0,1)</f>
        <v>#REF!</v>
      </c>
      <c r="DN877" s="238">
        <f>IF(AN877&lt;M877,0,1)</f>
        <v>1</v>
      </c>
      <c r="DO877" s="238">
        <f>IF(AN877&gt;N877,0,1)</f>
        <v>1</v>
      </c>
    </row>
    <row r="878" spans="3:119" ht="20.25" hidden="1" customHeight="1" x14ac:dyDescent="0.2">
      <c r="C878" s="265"/>
      <c r="G878" s="195"/>
      <c r="H878" s="258"/>
      <c r="I878" s="258"/>
      <c r="J878" s="258"/>
      <c r="K878" s="258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89"/>
        <v/>
      </c>
      <c r="AN878" s="269" t="str">
        <f t="shared" si="90"/>
        <v/>
      </c>
      <c r="AO878" s="184"/>
      <c r="AP878" s="185"/>
      <c r="AQ878" s="183" t="str">
        <f t="shared" si="91"/>
        <v/>
      </c>
      <c r="AR878" s="183" t="str">
        <f t="shared" si="92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38"/>
      <c r="BR878" s="238"/>
      <c r="BS878" s="238"/>
      <c r="BT878" s="238"/>
      <c r="BU878" s="238"/>
      <c r="BV878" s="238"/>
      <c r="BW878" s="238"/>
      <c r="BX878" s="187"/>
      <c r="BY878" s="183"/>
      <c r="BZ878" s="183"/>
      <c r="CA878" s="183"/>
      <c r="CB878" s="183"/>
      <c r="CC878" s="183"/>
      <c r="CD878" s="183"/>
      <c r="CE878" s="238"/>
      <c r="CF878" s="238" t="str">
        <f t="shared" si="93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94"/>
        <v>0</v>
      </c>
      <c r="DD878" s="15">
        <f>SUM(BH878:BP878,AV878:BD878)</f>
        <v>0</v>
      </c>
      <c r="DE878" s="258" t="str">
        <f>IFERROR(ROUND(DD878/K878,0),"")</f>
        <v/>
      </c>
      <c r="DF878" s="258" t="str">
        <f>IFERROR(ROUND(CO878/AQ878,1),"")</f>
        <v/>
      </c>
      <c r="DG878" s="231" t="str">
        <f t="shared" si="95"/>
        <v/>
      </c>
      <c r="DH878" s="225" t="str">
        <f t="shared" si="96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38" t="e">
        <f>IF(#REF!&gt;AP878,0,1)</f>
        <v>#REF!</v>
      </c>
      <c r="DN878" s="238">
        <f>IF(AN878&lt;M878,0,1)</f>
        <v>1</v>
      </c>
      <c r="DO878" s="238">
        <f>IF(AN878&gt;N878,0,1)</f>
        <v>1</v>
      </c>
    </row>
    <row r="879" spans="3:119" ht="20.25" hidden="1" customHeight="1" x14ac:dyDescent="0.2">
      <c r="C879" s="265"/>
      <c r="G879" s="195"/>
      <c r="H879" s="258"/>
      <c r="I879" s="258"/>
      <c r="J879" s="258"/>
      <c r="K879" s="258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89"/>
        <v/>
      </c>
      <c r="AN879" s="269" t="str">
        <f t="shared" si="90"/>
        <v/>
      </c>
      <c r="AO879" s="184"/>
      <c r="AP879" s="185"/>
      <c r="AQ879" s="183" t="str">
        <f t="shared" si="91"/>
        <v/>
      </c>
      <c r="AR879" s="183" t="str">
        <f t="shared" si="92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38"/>
      <c r="BR879" s="238"/>
      <c r="BS879" s="238"/>
      <c r="BT879" s="238"/>
      <c r="BU879" s="238"/>
      <c r="BV879" s="238"/>
      <c r="BW879" s="238"/>
      <c r="BX879" s="187"/>
      <c r="BY879" s="183"/>
      <c r="BZ879" s="183"/>
      <c r="CA879" s="183"/>
      <c r="CB879" s="183"/>
      <c r="CC879" s="183"/>
      <c r="CD879" s="183"/>
      <c r="CE879" s="238"/>
      <c r="CF879" s="238" t="str">
        <f t="shared" si="93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94"/>
        <v>0</v>
      </c>
      <c r="DD879" s="15">
        <f>SUM(BH879:BP879,AV879:BD879)</f>
        <v>0</v>
      </c>
      <c r="DE879" s="258" t="str">
        <f>IFERROR(ROUND(DD879/K879,0),"")</f>
        <v/>
      </c>
      <c r="DF879" s="258" t="str">
        <f>IFERROR(ROUND(CO879/AQ879,1),"")</f>
        <v/>
      </c>
      <c r="DG879" s="231" t="str">
        <f t="shared" si="95"/>
        <v/>
      </c>
      <c r="DH879" s="225" t="str">
        <f t="shared" si="96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38" t="e">
        <f>IF(#REF!&gt;AP879,0,1)</f>
        <v>#REF!</v>
      </c>
      <c r="DN879" s="238">
        <f>IF(AN879&lt;M879,0,1)</f>
        <v>1</v>
      </c>
      <c r="DO879" s="238">
        <f>IF(AN879&gt;N879,0,1)</f>
        <v>1</v>
      </c>
    </row>
    <row r="880" spans="3:119" ht="20.25" hidden="1" customHeight="1" x14ac:dyDescent="0.2">
      <c r="C880" s="265"/>
      <c r="G880" s="195"/>
      <c r="H880" s="258"/>
      <c r="I880" s="258"/>
      <c r="J880" s="258"/>
      <c r="K880" s="258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89"/>
        <v/>
      </c>
      <c r="AN880" s="269" t="str">
        <f t="shared" si="90"/>
        <v/>
      </c>
      <c r="AO880" s="184"/>
      <c r="AP880" s="185"/>
      <c r="AQ880" s="183" t="str">
        <f t="shared" si="91"/>
        <v/>
      </c>
      <c r="AR880" s="183" t="str">
        <f t="shared" si="92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38"/>
      <c r="BR880" s="238"/>
      <c r="BS880" s="238"/>
      <c r="BT880" s="238"/>
      <c r="BU880" s="238"/>
      <c r="BV880" s="238"/>
      <c r="BW880" s="238"/>
      <c r="BX880" s="187"/>
      <c r="BY880" s="183"/>
      <c r="BZ880" s="183"/>
      <c r="CA880" s="183"/>
      <c r="CB880" s="183"/>
      <c r="CC880" s="183"/>
      <c r="CD880" s="183"/>
      <c r="CE880" s="238"/>
      <c r="CF880" s="238" t="str">
        <f t="shared" si="93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94"/>
        <v>0</v>
      </c>
      <c r="DD880" s="15">
        <f>SUM(BH880:BP880,AV880:BD880)</f>
        <v>0</v>
      </c>
      <c r="DE880" s="258" t="str">
        <f>IFERROR(ROUND(DD880/K880,0),"")</f>
        <v/>
      </c>
      <c r="DF880" s="258" t="str">
        <f>IFERROR(ROUND(CO880/AQ880,1),"")</f>
        <v/>
      </c>
      <c r="DG880" s="231" t="str">
        <f t="shared" si="95"/>
        <v/>
      </c>
      <c r="DH880" s="225" t="str">
        <f t="shared" si="96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38" t="e">
        <f>IF(#REF!&gt;AP880,0,1)</f>
        <v>#REF!</v>
      </c>
      <c r="DN880" s="238">
        <f>IF(AN880&lt;M880,0,1)</f>
        <v>1</v>
      </c>
      <c r="DO880" s="238">
        <f>IF(AN880&gt;N880,0,1)</f>
        <v>1</v>
      </c>
    </row>
    <row r="881" spans="3:119" ht="20.25" hidden="1" customHeight="1" x14ac:dyDescent="0.2">
      <c r="C881" s="265"/>
      <c r="G881" s="195"/>
      <c r="H881" s="258"/>
      <c r="I881" s="258"/>
      <c r="J881" s="258"/>
      <c r="K881" s="258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89"/>
        <v/>
      </c>
      <c r="AN881" s="269" t="str">
        <f t="shared" si="90"/>
        <v/>
      </c>
      <c r="AO881" s="184"/>
      <c r="AP881" s="185"/>
      <c r="AQ881" s="183" t="str">
        <f t="shared" si="91"/>
        <v/>
      </c>
      <c r="AR881" s="183" t="str">
        <f t="shared" si="92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38"/>
      <c r="BR881" s="238"/>
      <c r="BS881" s="238"/>
      <c r="BT881" s="238"/>
      <c r="BU881" s="238"/>
      <c r="BV881" s="238"/>
      <c r="BW881" s="238"/>
      <c r="BX881" s="187"/>
      <c r="BY881" s="183"/>
      <c r="BZ881" s="183"/>
      <c r="CA881" s="183"/>
      <c r="CB881" s="183"/>
      <c r="CC881" s="183"/>
      <c r="CD881" s="183"/>
      <c r="CE881" s="238"/>
      <c r="CF881" s="238" t="str">
        <f t="shared" si="93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94"/>
        <v>0</v>
      </c>
      <c r="DD881" s="15">
        <f>SUM(BH881:BP881,AV881:BD881)</f>
        <v>0</v>
      </c>
      <c r="DE881" s="258" t="str">
        <f>IFERROR(ROUND(DD881/K881,0),"")</f>
        <v/>
      </c>
      <c r="DF881" s="258" t="str">
        <f>IFERROR(ROUND(CO881/AQ881,1),"")</f>
        <v/>
      </c>
      <c r="DG881" s="231" t="str">
        <f t="shared" si="95"/>
        <v/>
      </c>
      <c r="DH881" s="225" t="str">
        <f t="shared" si="96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38" t="e">
        <f>IF(#REF!&gt;AP881,0,1)</f>
        <v>#REF!</v>
      </c>
      <c r="DN881" s="238">
        <f>IF(AN881&lt;M881,0,1)</f>
        <v>1</v>
      </c>
      <c r="DO881" s="238">
        <f>IF(AN881&gt;N881,0,1)</f>
        <v>1</v>
      </c>
    </row>
    <row r="882" spans="3:119" ht="20.25" hidden="1" customHeight="1" x14ac:dyDescent="0.2">
      <c r="C882" s="265"/>
      <c r="G882" s="195"/>
      <c r="H882" s="258"/>
      <c r="I882" s="258"/>
      <c r="J882" s="258"/>
      <c r="K882" s="258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89"/>
        <v/>
      </c>
      <c r="AN882" s="269" t="str">
        <f t="shared" si="90"/>
        <v/>
      </c>
      <c r="AO882" s="184"/>
      <c r="AP882" s="185"/>
      <c r="AQ882" s="183" t="str">
        <f t="shared" si="91"/>
        <v/>
      </c>
      <c r="AR882" s="183" t="str">
        <f t="shared" si="92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38"/>
      <c r="BR882" s="238"/>
      <c r="BS882" s="238"/>
      <c r="BT882" s="238"/>
      <c r="BU882" s="238"/>
      <c r="BV882" s="238"/>
      <c r="BW882" s="238"/>
      <c r="BX882" s="187"/>
      <c r="BY882" s="183"/>
      <c r="BZ882" s="183"/>
      <c r="CA882" s="183"/>
      <c r="CB882" s="183"/>
      <c r="CC882" s="183"/>
      <c r="CD882" s="183"/>
      <c r="CE882" s="238"/>
      <c r="CF882" s="238" t="str">
        <f t="shared" si="93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94"/>
        <v>0</v>
      </c>
      <c r="DD882" s="15">
        <f>SUM(BH882:BP882,AV882:BD882)</f>
        <v>0</v>
      </c>
      <c r="DE882" s="258" t="str">
        <f>IFERROR(ROUND(DD882/K882,0),"")</f>
        <v/>
      </c>
      <c r="DF882" s="258" t="str">
        <f>IFERROR(ROUND(CO882/AQ882,1),"")</f>
        <v/>
      </c>
      <c r="DG882" s="231" t="str">
        <f t="shared" si="95"/>
        <v/>
      </c>
      <c r="DH882" s="225" t="str">
        <f t="shared" si="96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38" t="e">
        <f>IF(#REF!&gt;AP882,0,1)</f>
        <v>#REF!</v>
      </c>
      <c r="DN882" s="238">
        <f>IF(AN882&lt;M882,0,1)</f>
        <v>1</v>
      </c>
      <c r="DO882" s="238">
        <f>IF(AN882&gt;N882,0,1)</f>
        <v>1</v>
      </c>
    </row>
    <row r="883" spans="3:119" ht="20.25" hidden="1" customHeight="1" x14ac:dyDescent="0.2">
      <c r="C883" s="265"/>
      <c r="G883" s="195"/>
      <c r="H883" s="258"/>
      <c r="I883" s="258"/>
      <c r="J883" s="258"/>
      <c r="K883" s="258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89"/>
        <v/>
      </c>
      <c r="AN883" s="269" t="str">
        <f t="shared" si="90"/>
        <v/>
      </c>
      <c r="AO883" s="184"/>
      <c r="AP883" s="185"/>
      <c r="AQ883" s="183" t="str">
        <f t="shared" si="91"/>
        <v/>
      </c>
      <c r="AR883" s="183" t="str">
        <f t="shared" si="92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38"/>
      <c r="BR883" s="238"/>
      <c r="BS883" s="238"/>
      <c r="BT883" s="238"/>
      <c r="BU883" s="238"/>
      <c r="BV883" s="238"/>
      <c r="BW883" s="238"/>
      <c r="BX883" s="187"/>
      <c r="BY883" s="183"/>
      <c r="BZ883" s="183"/>
      <c r="CA883" s="183"/>
      <c r="CB883" s="183"/>
      <c r="CC883" s="183"/>
      <c r="CD883" s="183"/>
      <c r="CE883" s="238"/>
      <c r="CF883" s="238" t="str">
        <f t="shared" si="93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94"/>
        <v>0</v>
      </c>
      <c r="DD883" s="15">
        <f>SUM(BH883:BP883,AV883:BD883)</f>
        <v>0</v>
      </c>
      <c r="DE883" s="258" t="str">
        <f>IFERROR(ROUND(DD883/K883,0),"")</f>
        <v/>
      </c>
      <c r="DF883" s="258" t="str">
        <f>IFERROR(ROUND(CO883/AQ883,1),"")</f>
        <v/>
      </c>
      <c r="DG883" s="231" t="str">
        <f t="shared" si="95"/>
        <v/>
      </c>
      <c r="DH883" s="225" t="str">
        <f t="shared" si="96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38" t="e">
        <f>IF(#REF!&gt;AP883,0,1)</f>
        <v>#REF!</v>
      </c>
      <c r="DN883" s="238">
        <f>IF(AN883&lt;M883,0,1)</f>
        <v>1</v>
      </c>
      <c r="DO883" s="238">
        <f>IF(AN883&gt;N883,0,1)</f>
        <v>1</v>
      </c>
    </row>
    <row r="884" spans="3:119" ht="20.25" hidden="1" customHeight="1" x14ac:dyDescent="0.2">
      <c r="C884" s="265"/>
      <c r="G884" s="195"/>
      <c r="H884" s="258"/>
      <c r="I884" s="258"/>
      <c r="J884" s="258"/>
      <c r="K884" s="258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89"/>
        <v/>
      </c>
      <c r="AN884" s="269" t="str">
        <f t="shared" si="90"/>
        <v/>
      </c>
      <c r="AO884" s="184"/>
      <c r="AP884" s="185"/>
      <c r="AQ884" s="183" t="str">
        <f t="shared" si="91"/>
        <v/>
      </c>
      <c r="AR884" s="183" t="str">
        <f t="shared" si="92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38"/>
      <c r="BR884" s="238"/>
      <c r="BS884" s="238"/>
      <c r="BT884" s="238"/>
      <c r="BU884" s="238"/>
      <c r="BV884" s="238"/>
      <c r="BW884" s="238"/>
      <c r="BX884" s="187"/>
      <c r="BY884" s="183"/>
      <c r="BZ884" s="183"/>
      <c r="CA884" s="183"/>
      <c r="CB884" s="183"/>
      <c r="CC884" s="183"/>
      <c r="CD884" s="183"/>
      <c r="CE884" s="238"/>
      <c r="CF884" s="238" t="str">
        <f t="shared" si="93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94"/>
        <v>0</v>
      </c>
      <c r="DD884" s="15">
        <f>SUM(BH884:BP884,AV884:BD884)</f>
        <v>0</v>
      </c>
      <c r="DE884" s="258" t="str">
        <f>IFERROR(ROUND(DD884/K884,0),"")</f>
        <v/>
      </c>
      <c r="DF884" s="258" t="str">
        <f>IFERROR(ROUND(CO884/AQ884,1),"")</f>
        <v/>
      </c>
      <c r="DG884" s="231" t="str">
        <f t="shared" si="95"/>
        <v/>
      </c>
      <c r="DH884" s="225" t="str">
        <f t="shared" si="96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38" t="e">
        <f>IF(#REF!&gt;AP884,0,1)</f>
        <v>#REF!</v>
      </c>
      <c r="DN884" s="238">
        <f>IF(AN884&lt;M884,0,1)</f>
        <v>1</v>
      </c>
      <c r="DO884" s="238">
        <f>IF(AN884&gt;N884,0,1)</f>
        <v>1</v>
      </c>
    </row>
    <row r="885" spans="3:119" ht="20.25" hidden="1" customHeight="1" x14ac:dyDescent="0.2">
      <c r="C885" s="265"/>
      <c r="G885" s="195"/>
      <c r="H885" s="258"/>
      <c r="I885" s="258"/>
      <c r="J885" s="258"/>
      <c r="K885" s="258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ref="AM885:AM948" si="97">IFERROR(ROUND(AVERAGE(O885:S885,AA885:AE885),0),"")</f>
        <v/>
      </c>
      <c r="AN885" s="269" t="str">
        <f t="shared" ref="AN885:AN948" si="98">IFERROR(ROUND(AVERAGE(T885:X885,AF885:AJ885),0),"")</f>
        <v/>
      </c>
      <c r="AO885" s="184"/>
      <c r="AP885" s="185"/>
      <c r="AQ885" s="183" t="str">
        <f t="shared" ref="AQ885:AQ948" si="99">IFERROR(ROUND((3600/AR885*J885),0),"")</f>
        <v/>
      </c>
      <c r="AR885" s="183" t="str">
        <f t="shared" ref="AR885:AR948" si="100">IFERROR(ROUND(AVERAGE(Y885:Z885,AK885:AL885),0),"")</f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38"/>
      <c r="BR885" s="238"/>
      <c r="BS885" s="238"/>
      <c r="BT885" s="238"/>
      <c r="BU885" s="238"/>
      <c r="BV885" s="238"/>
      <c r="BW885" s="238"/>
      <c r="BX885" s="187"/>
      <c r="BY885" s="183"/>
      <c r="BZ885" s="183"/>
      <c r="CA885" s="183"/>
      <c r="CB885" s="183"/>
      <c r="CC885" s="183"/>
      <c r="CD885" s="183"/>
      <c r="CE885" s="238"/>
      <c r="CF885" s="238" t="str">
        <f t="shared" ref="CF885:CF948" si="101">IFERROR(ROUND(STDEV(AN885,L885),1),"")</f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94"/>
        <v>0</v>
      </c>
      <c r="DD885" s="15">
        <f>SUM(BH885:BP885,AV885:BD885)</f>
        <v>0</v>
      </c>
      <c r="DE885" s="258" t="str">
        <f>IFERROR(ROUND(DD885/K885,0),"")</f>
        <v/>
      </c>
      <c r="DF885" s="258" t="str">
        <f>IFERROR(ROUND(CO885/AQ885,1),"")</f>
        <v/>
      </c>
      <c r="DG885" s="231" t="str">
        <f t="shared" si="95"/>
        <v/>
      </c>
      <c r="DH885" s="225" t="str">
        <f t="shared" si="96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38" t="e">
        <f>IF(#REF!&gt;AP885,0,1)</f>
        <v>#REF!</v>
      </c>
      <c r="DN885" s="238">
        <f>IF(AN885&lt;M885,0,1)</f>
        <v>1</v>
      </c>
      <c r="DO885" s="238">
        <f>IF(AN885&gt;N885,0,1)</f>
        <v>1</v>
      </c>
    </row>
    <row r="886" spans="3:119" ht="20.25" hidden="1" customHeight="1" x14ac:dyDescent="0.2">
      <c r="C886" s="265"/>
      <c r="G886" s="195"/>
      <c r="H886" s="258"/>
      <c r="I886" s="258"/>
      <c r="J886" s="258"/>
      <c r="K886" s="258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97"/>
        <v/>
      </c>
      <c r="AN886" s="269" t="str">
        <f t="shared" si="98"/>
        <v/>
      </c>
      <c r="AO886" s="184"/>
      <c r="AP886" s="185"/>
      <c r="AQ886" s="183" t="str">
        <f t="shared" si="99"/>
        <v/>
      </c>
      <c r="AR886" s="183" t="str">
        <f t="shared" si="100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38"/>
      <c r="BR886" s="238"/>
      <c r="BS886" s="238"/>
      <c r="BT886" s="238"/>
      <c r="BU886" s="238"/>
      <c r="BV886" s="238"/>
      <c r="BW886" s="238"/>
      <c r="BX886" s="187"/>
      <c r="BY886" s="183"/>
      <c r="BZ886" s="183"/>
      <c r="CA886" s="183"/>
      <c r="CB886" s="183"/>
      <c r="CC886" s="183"/>
      <c r="CD886" s="183"/>
      <c r="CE886" s="238"/>
      <c r="CF886" s="238" t="str">
        <f t="shared" si="101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94"/>
        <v>0</v>
      </c>
      <c r="DD886" s="15">
        <f>SUM(BH886:BP886,AV886:BD886)</f>
        <v>0</v>
      </c>
      <c r="DE886" s="258" t="str">
        <f>IFERROR(ROUND(DD886/K886,0),"")</f>
        <v/>
      </c>
      <c r="DF886" s="258" t="str">
        <f>IFERROR(ROUND(CO886/AQ886,1),"")</f>
        <v/>
      </c>
      <c r="DG886" s="231" t="str">
        <f t="shared" si="95"/>
        <v/>
      </c>
      <c r="DH886" s="225" t="str">
        <f t="shared" si="96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38" t="e">
        <f>IF(#REF!&gt;AP886,0,1)</f>
        <v>#REF!</v>
      </c>
      <c r="DN886" s="238">
        <f>IF(AN886&lt;M886,0,1)</f>
        <v>1</v>
      </c>
      <c r="DO886" s="238">
        <f>IF(AN886&gt;N886,0,1)</f>
        <v>1</v>
      </c>
    </row>
    <row r="887" spans="3:119" ht="20.25" hidden="1" customHeight="1" x14ac:dyDescent="0.2">
      <c r="C887" s="265"/>
      <c r="G887" s="195"/>
      <c r="H887" s="258"/>
      <c r="I887" s="258"/>
      <c r="J887" s="258"/>
      <c r="K887" s="258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97"/>
        <v/>
      </c>
      <c r="AN887" s="269" t="str">
        <f t="shared" si="98"/>
        <v/>
      </c>
      <c r="AO887" s="184"/>
      <c r="AP887" s="185"/>
      <c r="AQ887" s="183" t="str">
        <f t="shared" si="99"/>
        <v/>
      </c>
      <c r="AR887" s="183" t="str">
        <f t="shared" si="100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38"/>
      <c r="BR887" s="238"/>
      <c r="BS887" s="238"/>
      <c r="BT887" s="238"/>
      <c r="BU887" s="238"/>
      <c r="BV887" s="238"/>
      <c r="BW887" s="238"/>
      <c r="BX887" s="187"/>
      <c r="BY887" s="183"/>
      <c r="BZ887" s="183"/>
      <c r="CA887" s="183"/>
      <c r="CB887" s="183"/>
      <c r="CC887" s="183"/>
      <c r="CD887" s="183"/>
      <c r="CE887" s="238"/>
      <c r="CF887" s="238" t="str">
        <f t="shared" si="101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94"/>
        <v>0</v>
      </c>
      <c r="DD887" s="15">
        <f>SUM(BH887:BP887,AV887:BD887)</f>
        <v>0</v>
      </c>
      <c r="DE887" s="258" t="str">
        <f>IFERROR(ROUND(DD887/K887,0),"")</f>
        <v/>
      </c>
      <c r="DF887" s="258" t="str">
        <f>IFERROR(ROUND(CO887/AQ887,1),"")</f>
        <v/>
      </c>
      <c r="DG887" s="231" t="str">
        <f t="shared" si="95"/>
        <v/>
      </c>
      <c r="DH887" s="225" t="str">
        <f t="shared" si="96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38" t="e">
        <f>IF(#REF!&gt;AP887,0,1)</f>
        <v>#REF!</v>
      </c>
      <c r="DN887" s="238">
        <f>IF(AN887&lt;M887,0,1)</f>
        <v>1</v>
      </c>
      <c r="DO887" s="238">
        <f>IF(AN887&gt;N887,0,1)</f>
        <v>1</v>
      </c>
    </row>
    <row r="888" spans="3:119" ht="20.25" hidden="1" customHeight="1" x14ac:dyDescent="0.2">
      <c r="C888" s="265"/>
      <c r="G888" s="195"/>
      <c r="H888" s="258"/>
      <c r="I888" s="258"/>
      <c r="J888" s="258"/>
      <c r="K888" s="258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97"/>
        <v/>
      </c>
      <c r="AN888" s="269" t="str">
        <f t="shared" si="98"/>
        <v/>
      </c>
      <c r="AO888" s="184"/>
      <c r="AP888" s="185"/>
      <c r="AQ888" s="183" t="str">
        <f t="shared" si="99"/>
        <v/>
      </c>
      <c r="AR888" s="183" t="str">
        <f t="shared" si="100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38"/>
      <c r="BR888" s="238"/>
      <c r="BS888" s="238"/>
      <c r="BT888" s="238"/>
      <c r="BU888" s="238"/>
      <c r="BV888" s="238"/>
      <c r="BW888" s="238"/>
      <c r="BX888" s="187"/>
      <c r="BY888" s="183"/>
      <c r="BZ888" s="183"/>
      <c r="CA888" s="183"/>
      <c r="CB888" s="183"/>
      <c r="CC888" s="183"/>
      <c r="CD888" s="183"/>
      <c r="CE888" s="238"/>
      <c r="CF888" s="238" t="str">
        <f t="shared" si="101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94"/>
        <v>0</v>
      </c>
      <c r="DD888" s="15">
        <f>SUM(BH888:BP888,AV888:BD888)</f>
        <v>0</v>
      </c>
      <c r="DE888" s="258" t="str">
        <f>IFERROR(ROUND(DD888/K888,0),"")</f>
        <v/>
      </c>
      <c r="DF888" s="258" t="str">
        <f>IFERROR(ROUND(CO888/AQ888,1),"")</f>
        <v/>
      </c>
      <c r="DG888" s="231" t="str">
        <f t="shared" si="95"/>
        <v/>
      </c>
      <c r="DH888" s="225" t="str">
        <f t="shared" si="96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38" t="e">
        <f>IF(#REF!&gt;AP888,0,1)</f>
        <v>#REF!</v>
      </c>
      <c r="DN888" s="238">
        <f>IF(AN888&lt;M888,0,1)</f>
        <v>1</v>
      </c>
      <c r="DO888" s="238">
        <f>IF(AN888&gt;N888,0,1)</f>
        <v>1</v>
      </c>
    </row>
    <row r="889" spans="3:119" ht="20.25" hidden="1" customHeight="1" x14ac:dyDescent="0.2">
      <c r="C889" s="265"/>
      <c r="G889" s="195"/>
      <c r="H889" s="258"/>
      <c r="I889" s="258"/>
      <c r="J889" s="258"/>
      <c r="K889" s="258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97"/>
        <v/>
      </c>
      <c r="AN889" s="269" t="str">
        <f t="shared" si="98"/>
        <v/>
      </c>
      <c r="AO889" s="184"/>
      <c r="AP889" s="185"/>
      <c r="AQ889" s="183" t="str">
        <f t="shared" si="99"/>
        <v/>
      </c>
      <c r="AR889" s="183" t="str">
        <f t="shared" si="100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38"/>
      <c r="BR889" s="238"/>
      <c r="BS889" s="238"/>
      <c r="BT889" s="238"/>
      <c r="BU889" s="238"/>
      <c r="BV889" s="238"/>
      <c r="BW889" s="238"/>
      <c r="BX889" s="187"/>
      <c r="BY889" s="183"/>
      <c r="BZ889" s="183"/>
      <c r="CA889" s="183"/>
      <c r="CB889" s="183"/>
      <c r="CC889" s="183"/>
      <c r="CD889" s="183"/>
      <c r="CE889" s="238"/>
      <c r="CF889" s="238" t="str">
        <f t="shared" si="101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94"/>
        <v>0</v>
      </c>
      <c r="DD889" s="15">
        <f>SUM(BH889:BP889,AV889:BD889)</f>
        <v>0</v>
      </c>
      <c r="DE889" s="258" t="str">
        <f>IFERROR(ROUND(DD889/K889,0),"")</f>
        <v/>
      </c>
      <c r="DF889" s="258" t="str">
        <f>IFERROR(ROUND(CO889/AQ889,1),"")</f>
        <v/>
      </c>
      <c r="DG889" s="231" t="str">
        <f t="shared" si="95"/>
        <v/>
      </c>
      <c r="DH889" s="225" t="str">
        <f t="shared" si="96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38" t="e">
        <f>IF(#REF!&gt;AP889,0,1)</f>
        <v>#REF!</v>
      </c>
      <c r="DN889" s="238">
        <f>IF(AN889&lt;M889,0,1)</f>
        <v>1</v>
      </c>
      <c r="DO889" s="238">
        <f>IF(AN889&gt;N889,0,1)</f>
        <v>1</v>
      </c>
    </row>
    <row r="890" spans="3:119" ht="20.25" hidden="1" customHeight="1" x14ac:dyDescent="0.2">
      <c r="C890" s="265"/>
      <c r="G890" s="195"/>
      <c r="H890" s="258"/>
      <c r="I890" s="258"/>
      <c r="J890" s="258"/>
      <c r="K890" s="258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97"/>
        <v/>
      </c>
      <c r="AN890" s="269" t="str">
        <f t="shared" si="98"/>
        <v/>
      </c>
      <c r="AO890" s="184"/>
      <c r="AP890" s="185"/>
      <c r="AQ890" s="183" t="str">
        <f t="shared" si="99"/>
        <v/>
      </c>
      <c r="AR890" s="183" t="str">
        <f t="shared" si="100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38"/>
      <c r="BR890" s="238"/>
      <c r="BS890" s="238"/>
      <c r="BT890" s="238"/>
      <c r="BU890" s="238"/>
      <c r="BV890" s="238"/>
      <c r="BW890" s="238"/>
      <c r="BX890" s="187"/>
      <c r="BY890" s="183"/>
      <c r="BZ890" s="183"/>
      <c r="CA890" s="183"/>
      <c r="CB890" s="183"/>
      <c r="CC890" s="183"/>
      <c r="CD890" s="183"/>
      <c r="CE890" s="238"/>
      <c r="CF890" s="238" t="str">
        <f t="shared" si="101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94"/>
        <v>0</v>
      </c>
      <c r="DD890" s="15">
        <f>SUM(BH890:BP890,AV890:BD890)</f>
        <v>0</v>
      </c>
      <c r="DE890" s="258" t="str">
        <f>IFERROR(ROUND(DD890/K890,0),"")</f>
        <v/>
      </c>
      <c r="DF890" s="258" t="str">
        <f>IFERROR(ROUND(CO890/AQ890,1),"")</f>
        <v/>
      </c>
      <c r="DG890" s="231" t="str">
        <f t="shared" si="95"/>
        <v/>
      </c>
      <c r="DH890" s="225" t="str">
        <f t="shared" si="96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38" t="e">
        <f>IF(#REF!&gt;AP890,0,1)</f>
        <v>#REF!</v>
      </c>
      <c r="DN890" s="238">
        <f>IF(AN890&lt;M890,0,1)</f>
        <v>1</v>
      </c>
      <c r="DO890" s="238">
        <f>IF(AN890&gt;N890,0,1)</f>
        <v>1</v>
      </c>
    </row>
    <row r="891" spans="3:119" ht="20.25" hidden="1" customHeight="1" x14ac:dyDescent="0.2">
      <c r="C891" s="265"/>
      <c r="G891" s="195"/>
      <c r="H891" s="258"/>
      <c r="I891" s="258"/>
      <c r="J891" s="258"/>
      <c r="K891" s="258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97"/>
        <v/>
      </c>
      <c r="AN891" s="269" t="str">
        <f t="shared" si="98"/>
        <v/>
      </c>
      <c r="AO891" s="184"/>
      <c r="AP891" s="185"/>
      <c r="AQ891" s="183" t="str">
        <f t="shared" si="99"/>
        <v/>
      </c>
      <c r="AR891" s="183" t="str">
        <f t="shared" si="100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38"/>
      <c r="BR891" s="238"/>
      <c r="BS891" s="238"/>
      <c r="BT891" s="238"/>
      <c r="BU891" s="238"/>
      <c r="BV891" s="238"/>
      <c r="BW891" s="238"/>
      <c r="BX891" s="187"/>
      <c r="BY891" s="183"/>
      <c r="BZ891" s="183"/>
      <c r="CA891" s="183"/>
      <c r="CB891" s="183"/>
      <c r="CC891" s="183"/>
      <c r="CD891" s="183"/>
      <c r="CE891" s="238"/>
      <c r="CF891" s="238" t="str">
        <f t="shared" si="101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94"/>
        <v>0</v>
      </c>
      <c r="DD891" s="15">
        <f>SUM(BH891:BP891,AV891:BD891)</f>
        <v>0</v>
      </c>
      <c r="DE891" s="258" t="str">
        <f>IFERROR(ROUND(DD891/K891,0),"")</f>
        <v/>
      </c>
      <c r="DF891" s="258" t="str">
        <f>IFERROR(ROUND(CO891/AQ891,1),"")</f>
        <v/>
      </c>
      <c r="DG891" s="231" t="str">
        <f t="shared" si="95"/>
        <v/>
      </c>
      <c r="DH891" s="225" t="str">
        <f t="shared" si="96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38" t="e">
        <f>IF(#REF!&gt;AP891,0,1)</f>
        <v>#REF!</v>
      </c>
      <c r="DN891" s="238">
        <f>IF(AN891&lt;M891,0,1)</f>
        <v>1</v>
      </c>
      <c r="DO891" s="238">
        <f>IF(AN891&gt;N891,0,1)</f>
        <v>1</v>
      </c>
    </row>
    <row r="892" spans="3:119" ht="20.25" hidden="1" customHeight="1" x14ac:dyDescent="0.2">
      <c r="C892" s="265"/>
      <c r="G892" s="195"/>
      <c r="H892" s="258"/>
      <c r="I892" s="258"/>
      <c r="J892" s="258"/>
      <c r="K892" s="258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97"/>
        <v/>
      </c>
      <c r="AN892" s="269" t="str">
        <f t="shared" si="98"/>
        <v/>
      </c>
      <c r="AO892" s="184"/>
      <c r="AP892" s="185"/>
      <c r="AQ892" s="183" t="str">
        <f t="shared" si="99"/>
        <v/>
      </c>
      <c r="AR892" s="183" t="str">
        <f t="shared" si="100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38"/>
      <c r="BR892" s="238"/>
      <c r="BS892" s="238"/>
      <c r="BT892" s="238"/>
      <c r="BU892" s="238"/>
      <c r="BV892" s="238"/>
      <c r="BW892" s="238"/>
      <c r="BX892" s="187"/>
      <c r="BY892" s="183"/>
      <c r="BZ892" s="183"/>
      <c r="CA892" s="183"/>
      <c r="CB892" s="183"/>
      <c r="CC892" s="183"/>
      <c r="CD892" s="183"/>
      <c r="CE892" s="238"/>
      <c r="CF892" s="238" t="str">
        <f t="shared" si="101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94"/>
        <v>0</v>
      </c>
      <c r="DD892" s="15">
        <f>SUM(BH892:BP892,AV892:BD892)</f>
        <v>0</v>
      </c>
      <c r="DE892" s="258" t="str">
        <f>IFERROR(ROUND(DD892/K892,0),"")</f>
        <v/>
      </c>
      <c r="DF892" s="258" t="str">
        <f>IFERROR(ROUND(CO892/AQ892,1),"")</f>
        <v/>
      </c>
      <c r="DG892" s="231" t="str">
        <f t="shared" si="95"/>
        <v/>
      </c>
      <c r="DH892" s="225" t="str">
        <f t="shared" si="96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38" t="e">
        <f>IF(#REF!&gt;AP892,0,1)</f>
        <v>#REF!</v>
      </c>
      <c r="DN892" s="238">
        <f>IF(AN892&lt;M892,0,1)</f>
        <v>1</v>
      </c>
      <c r="DO892" s="238">
        <f>IF(AN892&gt;N892,0,1)</f>
        <v>1</v>
      </c>
    </row>
    <row r="893" spans="3:119" ht="20.25" hidden="1" customHeight="1" x14ac:dyDescent="0.2">
      <c r="C893" s="265"/>
      <c r="G893" s="195"/>
      <c r="H893" s="258"/>
      <c r="I893" s="258"/>
      <c r="J893" s="258"/>
      <c r="K893" s="258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97"/>
        <v/>
      </c>
      <c r="AN893" s="269" t="str">
        <f t="shared" si="98"/>
        <v/>
      </c>
      <c r="AO893" s="184"/>
      <c r="AP893" s="185"/>
      <c r="AQ893" s="183" t="str">
        <f t="shared" si="99"/>
        <v/>
      </c>
      <c r="AR893" s="183" t="str">
        <f t="shared" si="100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38"/>
      <c r="BR893" s="238"/>
      <c r="BS893" s="238"/>
      <c r="BT893" s="238"/>
      <c r="BU893" s="238"/>
      <c r="BV893" s="238"/>
      <c r="BW893" s="238"/>
      <c r="BX893" s="187"/>
      <c r="BY893" s="183"/>
      <c r="BZ893" s="183"/>
      <c r="CA893" s="183"/>
      <c r="CB893" s="183"/>
      <c r="CC893" s="183"/>
      <c r="CD893" s="183"/>
      <c r="CE893" s="238"/>
      <c r="CF893" s="238" t="str">
        <f t="shared" si="101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94"/>
        <v>0</v>
      </c>
      <c r="DD893" s="15">
        <f>SUM(BH893:BP893,AV893:BD893)</f>
        <v>0</v>
      </c>
      <c r="DE893" s="258" t="str">
        <f>IFERROR(ROUND(DD893/K893,0),"")</f>
        <v/>
      </c>
      <c r="DF893" s="258" t="str">
        <f>IFERROR(ROUND(CO893/AQ893,1),"")</f>
        <v/>
      </c>
      <c r="DG893" s="231" t="str">
        <f t="shared" si="95"/>
        <v/>
      </c>
      <c r="DH893" s="225" t="str">
        <f t="shared" si="96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38" t="e">
        <f>IF(#REF!&gt;AP893,0,1)</f>
        <v>#REF!</v>
      </c>
      <c r="DN893" s="238">
        <f>IF(AN893&lt;M893,0,1)</f>
        <v>1</v>
      </c>
      <c r="DO893" s="238">
        <f>IF(AN893&gt;N893,0,1)</f>
        <v>1</v>
      </c>
    </row>
    <row r="894" spans="3:119" ht="20.25" hidden="1" customHeight="1" x14ac:dyDescent="0.2">
      <c r="C894" s="265"/>
      <c r="G894" s="195"/>
      <c r="H894" s="258"/>
      <c r="I894" s="258"/>
      <c r="J894" s="258"/>
      <c r="K894" s="258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97"/>
        <v/>
      </c>
      <c r="AN894" s="269" t="str">
        <f t="shared" si="98"/>
        <v/>
      </c>
      <c r="AO894" s="184"/>
      <c r="AP894" s="185"/>
      <c r="AQ894" s="183" t="str">
        <f t="shared" si="99"/>
        <v/>
      </c>
      <c r="AR894" s="183" t="str">
        <f t="shared" si="100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38"/>
      <c r="BR894" s="238"/>
      <c r="BS894" s="238"/>
      <c r="BT894" s="238"/>
      <c r="BU894" s="238"/>
      <c r="BV894" s="238"/>
      <c r="BW894" s="238"/>
      <c r="BX894" s="187"/>
      <c r="BY894" s="183"/>
      <c r="BZ894" s="183"/>
      <c r="CA894" s="183"/>
      <c r="CB894" s="183"/>
      <c r="CC894" s="183"/>
      <c r="CD894" s="183"/>
      <c r="CE894" s="238"/>
      <c r="CF894" s="238" t="str">
        <f t="shared" si="101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94"/>
        <v>0</v>
      </c>
      <c r="DD894" s="15">
        <f>SUM(BH894:BP894,AV894:BD894)</f>
        <v>0</v>
      </c>
      <c r="DE894" s="258" t="str">
        <f>IFERROR(ROUND(DD894/K894,0),"")</f>
        <v/>
      </c>
      <c r="DF894" s="258" t="str">
        <f>IFERROR(ROUND(CO894/AQ894,1),"")</f>
        <v/>
      </c>
      <c r="DG894" s="231" t="str">
        <f t="shared" si="95"/>
        <v/>
      </c>
      <c r="DH894" s="225" t="str">
        <f t="shared" si="96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38" t="e">
        <f>IF(#REF!&gt;AP894,0,1)</f>
        <v>#REF!</v>
      </c>
      <c r="DN894" s="238">
        <f>IF(AN894&lt;M894,0,1)</f>
        <v>1</v>
      </c>
      <c r="DO894" s="238">
        <f>IF(AN894&gt;N894,0,1)</f>
        <v>1</v>
      </c>
    </row>
    <row r="895" spans="3:119" ht="20.25" hidden="1" customHeight="1" x14ac:dyDescent="0.2">
      <c r="C895" s="265"/>
      <c r="G895" s="195"/>
      <c r="H895" s="258"/>
      <c r="I895" s="258"/>
      <c r="J895" s="258"/>
      <c r="K895" s="258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97"/>
        <v/>
      </c>
      <c r="AN895" s="269" t="str">
        <f t="shared" si="98"/>
        <v/>
      </c>
      <c r="AO895" s="184"/>
      <c r="AP895" s="185"/>
      <c r="AQ895" s="183" t="str">
        <f t="shared" si="99"/>
        <v/>
      </c>
      <c r="AR895" s="183" t="str">
        <f t="shared" si="100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38"/>
      <c r="BR895" s="238"/>
      <c r="BS895" s="238"/>
      <c r="BT895" s="238"/>
      <c r="BU895" s="238"/>
      <c r="BV895" s="238"/>
      <c r="BW895" s="238"/>
      <c r="BX895" s="187"/>
      <c r="BY895" s="183"/>
      <c r="BZ895" s="183"/>
      <c r="CA895" s="183"/>
      <c r="CB895" s="183"/>
      <c r="CC895" s="183"/>
      <c r="CD895" s="183"/>
      <c r="CE895" s="238"/>
      <c r="CF895" s="238" t="str">
        <f t="shared" si="101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94"/>
        <v>0</v>
      </c>
      <c r="DD895" s="15">
        <f>SUM(BH895:BP895,AV895:BD895)</f>
        <v>0</v>
      </c>
      <c r="DE895" s="258" t="str">
        <f>IFERROR(ROUND(DD895/K895,0),"")</f>
        <v/>
      </c>
      <c r="DF895" s="258" t="str">
        <f>IFERROR(ROUND(CO895/AQ895,1),"")</f>
        <v/>
      </c>
      <c r="DG895" s="231" t="str">
        <f t="shared" si="95"/>
        <v/>
      </c>
      <c r="DH895" s="225" t="str">
        <f t="shared" si="96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38" t="e">
        <f>IF(#REF!&gt;AP895,0,1)</f>
        <v>#REF!</v>
      </c>
      <c r="DN895" s="238">
        <f>IF(AN895&lt;M895,0,1)</f>
        <v>1</v>
      </c>
      <c r="DO895" s="238">
        <f>IF(AN895&gt;N895,0,1)</f>
        <v>1</v>
      </c>
    </row>
    <row r="896" spans="3:119" ht="20.25" hidden="1" customHeight="1" x14ac:dyDescent="0.2">
      <c r="C896" s="265"/>
      <c r="G896" s="195"/>
      <c r="H896" s="258"/>
      <c r="I896" s="258"/>
      <c r="J896" s="258"/>
      <c r="K896" s="258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97"/>
        <v/>
      </c>
      <c r="AN896" s="269" t="str">
        <f t="shared" si="98"/>
        <v/>
      </c>
      <c r="AO896" s="184"/>
      <c r="AP896" s="185"/>
      <c r="AQ896" s="183" t="str">
        <f t="shared" si="99"/>
        <v/>
      </c>
      <c r="AR896" s="183" t="str">
        <f t="shared" si="100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38"/>
      <c r="BR896" s="238"/>
      <c r="BS896" s="238"/>
      <c r="BT896" s="238"/>
      <c r="BU896" s="238"/>
      <c r="BV896" s="238"/>
      <c r="BW896" s="238"/>
      <c r="BX896" s="187"/>
      <c r="BY896" s="183"/>
      <c r="BZ896" s="183"/>
      <c r="CA896" s="183"/>
      <c r="CB896" s="183"/>
      <c r="CC896" s="183"/>
      <c r="CD896" s="183"/>
      <c r="CE896" s="238"/>
      <c r="CF896" s="238" t="str">
        <f t="shared" si="101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94"/>
        <v>0</v>
      </c>
      <c r="DD896" s="15">
        <f>SUM(BH896:BP896,AV896:BD896)</f>
        <v>0</v>
      </c>
      <c r="DE896" s="258" t="str">
        <f>IFERROR(ROUND(DD896/K896,0),"")</f>
        <v/>
      </c>
      <c r="DF896" s="258" t="str">
        <f>IFERROR(ROUND(CO896/AQ896,1),"")</f>
        <v/>
      </c>
      <c r="DG896" s="231" t="str">
        <f t="shared" si="95"/>
        <v/>
      </c>
      <c r="DH896" s="225" t="str">
        <f t="shared" si="96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38" t="e">
        <f>IF(#REF!&gt;AP896,0,1)</f>
        <v>#REF!</v>
      </c>
      <c r="DN896" s="238">
        <f>IF(AN896&lt;M896,0,1)</f>
        <v>1</v>
      </c>
      <c r="DO896" s="238">
        <f>IF(AN896&gt;N896,0,1)</f>
        <v>1</v>
      </c>
    </row>
    <row r="897" spans="3:119" ht="20.25" hidden="1" customHeight="1" x14ac:dyDescent="0.2">
      <c r="C897" s="265"/>
      <c r="G897" s="195"/>
      <c r="H897" s="258"/>
      <c r="I897" s="258"/>
      <c r="J897" s="258"/>
      <c r="K897" s="258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si="97"/>
        <v/>
      </c>
      <c r="AN897" s="269" t="str">
        <f t="shared" si="98"/>
        <v/>
      </c>
      <c r="AO897" s="184"/>
      <c r="AP897" s="185"/>
      <c r="AQ897" s="183" t="str">
        <f t="shared" si="99"/>
        <v/>
      </c>
      <c r="AR897" s="183" t="str">
        <f t="shared" si="100"/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38"/>
      <c r="BR897" s="238"/>
      <c r="BS897" s="238"/>
      <c r="BT897" s="238"/>
      <c r="BU897" s="238"/>
      <c r="BV897" s="238"/>
      <c r="BW897" s="238"/>
      <c r="BX897" s="187"/>
      <c r="BY897" s="183"/>
      <c r="BZ897" s="183"/>
      <c r="CA897" s="183"/>
      <c r="CB897" s="183"/>
      <c r="CC897" s="183"/>
      <c r="CD897" s="183"/>
      <c r="CE897" s="238"/>
      <c r="CF897" s="238" t="str">
        <f t="shared" si="101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si="94"/>
        <v>0</v>
      </c>
      <c r="DD897" s="15">
        <f>SUM(BH897:BP897,AV897:BD897)</f>
        <v>0</v>
      </c>
      <c r="DE897" s="258" t="str">
        <f>IFERROR(ROUND(DD897/K897,0),"")</f>
        <v/>
      </c>
      <c r="DF897" s="258" t="str">
        <f>IFERROR(ROUND(CO897/AQ897,1),"")</f>
        <v/>
      </c>
      <c r="DG897" s="231" t="str">
        <f t="shared" si="95"/>
        <v/>
      </c>
      <c r="DH897" s="225" t="str">
        <f t="shared" si="96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38" t="e">
        <f>IF(#REF!&gt;AP897,0,1)</f>
        <v>#REF!</v>
      </c>
      <c r="DN897" s="238">
        <f>IF(AN897&lt;M897,0,1)</f>
        <v>1</v>
      </c>
      <c r="DO897" s="238">
        <f>IF(AN897&gt;N897,0,1)</f>
        <v>1</v>
      </c>
    </row>
    <row r="898" spans="3:119" ht="20.25" hidden="1" customHeight="1" x14ac:dyDescent="0.2">
      <c r="C898" s="265"/>
      <c r="G898" s="195"/>
      <c r="H898" s="258"/>
      <c r="I898" s="258"/>
      <c r="J898" s="258"/>
      <c r="K898" s="258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97"/>
        <v/>
      </c>
      <c r="AN898" s="269" t="str">
        <f t="shared" si="98"/>
        <v/>
      </c>
      <c r="AO898" s="184"/>
      <c r="AP898" s="185"/>
      <c r="AQ898" s="183" t="str">
        <f t="shared" si="99"/>
        <v/>
      </c>
      <c r="AR898" s="183" t="str">
        <f t="shared" si="100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38"/>
      <c r="BR898" s="238"/>
      <c r="BS898" s="238"/>
      <c r="BT898" s="238"/>
      <c r="BU898" s="238"/>
      <c r="BV898" s="238"/>
      <c r="BW898" s="238"/>
      <c r="BX898" s="187"/>
      <c r="BY898" s="183"/>
      <c r="BZ898" s="183"/>
      <c r="CA898" s="183"/>
      <c r="CB898" s="183"/>
      <c r="CC898" s="183"/>
      <c r="CD898" s="183"/>
      <c r="CE898" s="238"/>
      <c r="CF898" s="238" t="str">
        <f t="shared" si="101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si="94"/>
        <v>0</v>
      </c>
      <c r="DD898" s="15">
        <f>SUM(BH898:BP898,AV898:BD898)</f>
        <v>0</v>
      </c>
      <c r="DE898" s="258" t="str">
        <f>IFERROR(ROUND(DD898/K898,0),"")</f>
        <v/>
      </c>
      <c r="DF898" s="258" t="str">
        <f>IFERROR(ROUND(CO898/AQ898,1),"")</f>
        <v/>
      </c>
      <c r="DG898" s="231" t="str">
        <f t="shared" si="95"/>
        <v/>
      </c>
      <c r="DH898" s="225" t="str">
        <f t="shared" si="96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38" t="e">
        <f>IF(#REF!&gt;AP898,0,1)</f>
        <v>#REF!</v>
      </c>
      <c r="DN898" s="238">
        <f>IF(AN898&lt;M898,0,1)</f>
        <v>1</v>
      </c>
      <c r="DO898" s="238">
        <f>IF(AN898&gt;N898,0,1)</f>
        <v>1</v>
      </c>
    </row>
    <row r="899" spans="3:119" ht="20.25" hidden="1" customHeight="1" x14ac:dyDescent="0.2">
      <c r="C899" s="265"/>
      <c r="G899" s="195"/>
      <c r="H899" s="258"/>
      <c r="I899" s="258"/>
      <c r="J899" s="258"/>
      <c r="K899" s="258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97"/>
        <v/>
      </c>
      <c r="AN899" s="269" t="str">
        <f t="shared" si="98"/>
        <v/>
      </c>
      <c r="AO899" s="184"/>
      <c r="AP899" s="185"/>
      <c r="AQ899" s="183" t="str">
        <f t="shared" si="99"/>
        <v/>
      </c>
      <c r="AR899" s="183" t="str">
        <f t="shared" si="100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38"/>
      <c r="BR899" s="238"/>
      <c r="BS899" s="238"/>
      <c r="BT899" s="238"/>
      <c r="BU899" s="238"/>
      <c r="BV899" s="238"/>
      <c r="BW899" s="238"/>
      <c r="BX899" s="187"/>
      <c r="BY899" s="183"/>
      <c r="BZ899" s="183"/>
      <c r="CA899" s="183"/>
      <c r="CB899" s="183"/>
      <c r="CC899" s="183"/>
      <c r="CD899" s="183"/>
      <c r="CE899" s="238"/>
      <c r="CF899" s="238" t="str">
        <f t="shared" si="101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94"/>
        <v>0</v>
      </c>
      <c r="DD899" s="15">
        <f>SUM(BH899:BP899,AV899:BD899)</f>
        <v>0</v>
      </c>
      <c r="DE899" s="258" t="str">
        <f>IFERROR(ROUND(DD899/K899,0),"")</f>
        <v/>
      </c>
      <c r="DF899" s="258" t="str">
        <f>IFERROR(ROUND(CO899/AQ899,1),"")</f>
        <v/>
      </c>
      <c r="DG899" s="231" t="str">
        <f t="shared" si="95"/>
        <v/>
      </c>
      <c r="DH899" s="225" t="str">
        <f t="shared" si="96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38" t="e">
        <f>IF(#REF!&gt;AP899,0,1)</f>
        <v>#REF!</v>
      </c>
      <c r="DN899" s="238">
        <f>IF(AN899&lt;M899,0,1)</f>
        <v>1</v>
      </c>
      <c r="DO899" s="238">
        <f>IF(AN899&gt;N899,0,1)</f>
        <v>1</v>
      </c>
    </row>
    <row r="900" spans="3:119" ht="20.25" hidden="1" customHeight="1" x14ac:dyDescent="0.2">
      <c r="C900" s="265"/>
      <c r="G900" s="195"/>
      <c r="H900" s="258"/>
      <c r="I900" s="258"/>
      <c r="J900" s="258"/>
      <c r="K900" s="258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97"/>
        <v/>
      </c>
      <c r="AN900" s="269" t="str">
        <f t="shared" si="98"/>
        <v/>
      </c>
      <c r="AO900" s="184"/>
      <c r="AP900" s="185"/>
      <c r="AQ900" s="183" t="str">
        <f t="shared" si="99"/>
        <v/>
      </c>
      <c r="AR900" s="183" t="str">
        <f t="shared" si="100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38"/>
      <c r="BR900" s="238"/>
      <c r="BS900" s="238"/>
      <c r="BT900" s="238"/>
      <c r="BU900" s="238"/>
      <c r="BV900" s="238"/>
      <c r="BW900" s="238"/>
      <c r="BX900" s="187"/>
      <c r="BY900" s="183"/>
      <c r="BZ900" s="183"/>
      <c r="CA900" s="183"/>
      <c r="CB900" s="183"/>
      <c r="CC900" s="183"/>
      <c r="CD900" s="183"/>
      <c r="CE900" s="238"/>
      <c r="CF900" s="238" t="str">
        <f t="shared" si="101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ref="DC900:DC963" si="102">AU900+BG900</f>
        <v>0</v>
      </c>
      <c r="DD900" s="15">
        <f>SUM(BH900:BP900,AV900:BD900)</f>
        <v>0</v>
      </c>
      <c r="DE900" s="258" t="str">
        <f>IFERROR(ROUND(DD900/K900,0),"")</f>
        <v/>
      </c>
      <c r="DF900" s="258" t="str">
        <f>IFERROR(ROUND(CO900/AQ900,1),"")</f>
        <v/>
      </c>
      <c r="DG900" s="231" t="str">
        <f t="shared" ref="DG900:DG963" si="103">IFERROR(DC900+DE900,"")</f>
        <v/>
      </c>
      <c r="DH900" s="225" t="str">
        <f t="shared" ref="DH900:DH963" si="104">IFERROR(DE900/DG900,"")</f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38" t="e">
        <f>IF(#REF!&gt;AP900,0,1)</f>
        <v>#REF!</v>
      </c>
      <c r="DN900" s="238">
        <f>IF(AN900&lt;M900,0,1)</f>
        <v>1</v>
      </c>
      <c r="DO900" s="238">
        <f>IF(AN900&gt;N900,0,1)</f>
        <v>1</v>
      </c>
    </row>
    <row r="901" spans="3:119" ht="20.25" hidden="1" customHeight="1" x14ac:dyDescent="0.2">
      <c r="C901" s="265"/>
      <c r="G901" s="195"/>
      <c r="H901" s="258"/>
      <c r="I901" s="258"/>
      <c r="J901" s="258"/>
      <c r="K901" s="258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97"/>
        <v/>
      </c>
      <c r="AN901" s="269" t="str">
        <f t="shared" si="98"/>
        <v/>
      </c>
      <c r="AO901" s="184"/>
      <c r="AP901" s="185"/>
      <c r="AQ901" s="183" t="str">
        <f t="shared" si="99"/>
        <v/>
      </c>
      <c r="AR901" s="183" t="str">
        <f t="shared" si="100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38"/>
      <c r="BR901" s="238"/>
      <c r="BS901" s="238"/>
      <c r="BT901" s="238"/>
      <c r="BU901" s="238"/>
      <c r="BV901" s="238"/>
      <c r="BW901" s="238"/>
      <c r="BX901" s="187"/>
      <c r="BY901" s="183"/>
      <c r="BZ901" s="183"/>
      <c r="CA901" s="183"/>
      <c r="CB901" s="183"/>
      <c r="CC901" s="183"/>
      <c r="CD901" s="183"/>
      <c r="CE901" s="238"/>
      <c r="CF901" s="238" t="str">
        <f t="shared" si="101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102"/>
        <v>0</v>
      </c>
      <c r="DD901" s="15">
        <f>SUM(BH901:BP901,AV901:BD901)</f>
        <v>0</v>
      </c>
      <c r="DE901" s="258" t="str">
        <f>IFERROR(ROUND(DD901/K901,0),"")</f>
        <v/>
      </c>
      <c r="DF901" s="258" t="str">
        <f>IFERROR(ROUND(CO901/AQ901,1),"")</f>
        <v/>
      </c>
      <c r="DG901" s="231" t="str">
        <f t="shared" si="103"/>
        <v/>
      </c>
      <c r="DH901" s="225" t="str">
        <f t="shared" si="104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38" t="e">
        <f>IF(#REF!&gt;AP901,0,1)</f>
        <v>#REF!</v>
      </c>
      <c r="DN901" s="238">
        <f>IF(AN901&lt;M901,0,1)</f>
        <v>1</v>
      </c>
      <c r="DO901" s="238">
        <f>IF(AN901&gt;N901,0,1)</f>
        <v>1</v>
      </c>
    </row>
    <row r="902" spans="3:119" ht="20.25" hidden="1" customHeight="1" x14ac:dyDescent="0.2">
      <c r="C902" s="265"/>
      <c r="G902" s="195"/>
      <c r="H902" s="258"/>
      <c r="I902" s="258"/>
      <c r="J902" s="258"/>
      <c r="K902" s="258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97"/>
        <v/>
      </c>
      <c r="AN902" s="269" t="str">
        <f t="shared" si="98"/>
        <v/>
      </c>
      <c r="AO902" s="184"/>
      <c r="AP902" s="185"/>
      <c r="AQ902" s="183" t="str">
        <f t="shared" si="99"/>
        <v/>
      </c>
      <c r="AR902" s="183" t="str">
        <f t="shared" si="100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38"/>
      <c r="BR902" s="238"/>
      <c r="BS902" s="238"/>
      <c r="BT902" s="238"/>
      <c r="BU902" s="238"/>
      <c r="BV902" s="238"/>
      <c r="BW902" s="238"/>
      <c r="BX902" s="187"/>
      <c r="BY902" s="183"/>
      <c r="BZ902" s="183"/>
      <c r="CA902" s="183"/>
      <c r="CB902" s="183"/>
      <c r="CC902" s="183"/>
      <c r="CD902" s="183"/>
      <c r="CE902" s="238"/>
      <c r="CF902" s="238" t="str">
        <f t="shared" si="101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102"/>
        <v>0</v>
      </c>
      <c r="DD902" s="15">
        <f>SUM(BH902:BP902,AV902:BD902)</f>
        <v>0</v>
      </c>
      <c r="DE902" s="258" t="str">
        <f>IFERROR(ROUND(DD902/K902,0),"")</f>
        <v/>
      </c>
      <c r="DF902" s="258" t="str">
        <f>IFERROR(ROUND(CO902/AQ902,1),"")</f>
        <v/>
      </c>
      <c r="DG902" s="231" t="str">
        <f t="shared" si="103"/>
        <v/>
      </c>
      <c r="DH902" s="225" t="str">
        <f t="shared" si="104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38" t="e">
        <f>IF(#REF!&gt;AP902,0,1)</f>
        <v>#REF!</v>
      </c>
      <c r="DN902" s="238">
        <f>IF(AN902&lt;M902,0,1)</f>
        <v>1</v>
      </c>
      <c r="DO902" s="238">
        <f>IF(AN902&gt;N902,0,1)</f>
        <v>1</v>
      </c>
    </row>
    <row r="903" spans="3:119" ht="20.25" hidden="1" customHeight="1" x14ac:dyDescent="0.2">
      <c r="C903" s="265"/>
      <c r="G903" s="195"/>
      <c r="H903" s="258"/>
      <c r="I903" s="258"/>
      <c r="J903" s="258"/>
      <c r="K903" s="258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97"/>
        <v/>
      </c>
      <c r="AN903" s="269" t="str">
        <f t="shared" si="98"/>
        <v/>
      </c>
      <c r="AO903" s="184"/>
      <c r="AP903" s="185"/>
      <c r="AQ903" s="183" t="str">
        <f t="shared" si="99"/>
        <v/>
      </c>
      <c r="AR903" s="183" t="str">
        <f t="shared" si="100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38"/>
      <c r="BR903" s="238"/>
      <c r="BS903" s="238"/>
      <c r="BT903" s="238"/>
      <c r="BU903" s="238"/>
      <c r="BV903" s="238"/>
      <c r="BW903" s="238"/>
      <c r="BX903" s="187"/>
      <c r="BY903" s="183"/>
      <c r="BZ903" s="183"/>
      <c r="CA903" s="183"/>
      <c r="CB903" s="183"/>
      <c r="CC903" s="183"/>
      <c r="CD903" s="183"/>
      <c r="CE903" s="238"/>
      <c r="CF903" s="238" t="str">
        <f t="shared" si="101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102"/>
        <v>0</v>
      </c>
      <c r="DD903" s="15">
        <f>SUM(BH903:BP903,AV903:BD903)</f>
        <v>0</v>
      </c>
      <c r="DE903" s="258" t="str">
        <f>IFERROR(ROUND(DD903/K903,0),"")</f>
        <v/>
      </c>
      <c r="DF903" s="258" t="str">
        <f>IFERROR(ROUND(CO903/AQ903,1),"")</f>
        <v/>
      </c>
      <c r="DG903" s="231" t="str">
        <f t="shared" si="103"/>
        <v/>
      </c>
      <c r="DH903" s="225" t="str">
        <f t="shared" si="104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38" t="e">
        <f>IF(#REF!&gt;AP903,0,1)</f>
        <v>#REF!</v>
      </c>
      <c r="DN903" s="238">
        <f>IF(AN903&lt;M903,0,1)</f>
        <v>1</v>
      </c>
      <c r="DO903" s="238">
        <f>IF(AN903&gt;N903,0,1)</f>
        <v>1</v>
      </c>
    </row>
    <row r="904" spans="3:119" ht="20.25" hidden="1" customHeight="1" x14ac:dyDescent="0.2">
      <c r="C904" s="265"/>
      <c r="G904" s="195"/>
      <c r="H904" s="258"/>
      <c r="I904" s="258"/>
      <c r="J904" s="258"/>
      <c r="K904" s="258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97"/>
        <v/>
      </c>
      <c r="AN904" s="269" t="str">
        <f t="shared" si="98"/>
        <v/>
      </c>
      <c r="AO904" s="184"/>
      <c r="AP904" s="185"/>
      <c r="AQ904" s="183" t="str">
        <f t="shared" si="99"/>
        <v/>
      </c>
      <c r="AR904" s="183" t="str">
        <f t="shared" si="100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38"/>
      <c r="BR904" s="238"/>
      <c r="BS904" s="238"/>
      <c r="BT904" s="238"/>
      <c r="BU904" s="238"/>
      <c r="BV904" s="238"/>
      <c r="BW904" s="238"/>
      <c r="BX904" s="187"/>
      <c r="BY904" s="183"/>
      <c r="BZ904" s="183"/>
      <c r="CA904" s="183"/>
      <c r="CB904" s="183"/>
      <c r="CC904" s="183"/>
      <c r="CD904" s="183"/>
      <c r="CE904" s="238"/>
      <c r="CF904" s="238" t="str">
        <f t="shared" si="101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102"/>
        <v>0</v>
      </c>
      <c r="DD904" s="15">
        <f>SUM(BH904:BP904,AV904:BD904)</f>
        <v>0</v>
      </c>
      <c r="DE904" s="258" t="str">
        <f>IFERROR(ROUND(DD904/K904,0),"")</f>
        <v/>
      </c>
      <c r="DF904" s="258" t="str">
        <f>IFERROR(ROUND(CO904/AQ904,1),"")</f>
        <v/>
      </c>
      <c r="DG904" s="231" t="str">
        <f t="shared" si="103"/>
        <v/>
      </c>
      <c r="DH904" s="225" t="str">
        <f t="shared" si="104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38" t="e">
        <f>IF(#REF!&gt;AP904,0,1)</f>
        <v>#REF!</v>
      </c>
      <c r="DN904" s="238">
        <f>IF(AN904&lt;M904,0,1)</f>
        <v>1</v>
      </c>
      <c r="DO904" s="238">
        <f>IF(AN904&gt;N904,0,1)</f>
        <v>1</v>
      </c>
    </row>
    <row r="905" spans="3:119" ht="20.25" hidden="1" customHeight="1" x14ac:dyDescent="0.2">
      <c r="C905" s="265"/>
      <c r="G905" s="195"/>
      <c r="H905" s="258"/>
      <c r="I905" s="258"/>
      <c r="J905" s="258"/>
      <c r="K905" s="258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97"/>
        <v/>
      </c>
      <c r="AN905" s="269" t="str">
        <f t="shared" si="98"/>
        <v/>
      </c>
      <c r="AO905" s="184"/>
      <c r="AP905" s="185"/>
      <c r="AQ905" s="183" t="str">
        <f t="shared" si="99"/>
        <v/>
      </c>
      <c r="AR905" s="183" t="str">
        <f t="shared" si="100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38"/>
      <c r="BR905" s="238"/>
      <c r="BS905" s="238"/>
      <c r="BT905" s="238"/>
      <c r="BU905" s="238"/>
      <c r="BV905" s="238"/>
      <c r="BW905" s="238"/>
      <c r="BX905" s="187"/>
      <c r="BY905" s="183"/>
      <c r="BZ905" s="183"/>
      <c r="CA905" s="183"/>
      <c r="CB905" s="183"/>
      <c r="CC905" s="183"/>
      <c r="CD905" s="183"/>
      <c r="CE905" s="238"/>
      <c r="CF905" s="238" t="str">
        <f t="shared" si="101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102"/>
        <v>0</v>
      </c>
      <c r="DD905" s="15">
        <f>SUM(BH905:BP905,AV905:BD905)</f>
        <v>0</v>
      </c>
      <c r="DE905" s="258" t="str">
        <f>IFERROR(ROUND(DD905/K905,0),"")</f>
        <v/>
      </c>
      <c r="DF905" s="258" t="str">
        <f>IFERROR(ROUND(CO905/AQ905,1),"")</f>
        <v/>
      </c>
      <c r="DG905" s="231" t="str">
        <f t="shared" si="103"/>
        <v/>
      </c>
      <c r="DH905" s="225" t="str">
        <f t="shared" si="104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38" t="e">
        <f>IF(#REF!&gt;AP905,0,1)</f>
        <v>#REF!</v>
      </c>
      <c r="DN905" s="238">
        <f>IF(AN905&lt;M905,0,1)</f>
        <v>1</v>
      </c>
      <c r="DO905" s="238">
        <f>IF(AN905&gt;N905,0,1)</f>
        <v>1</v>
      </c>
    </row>
    <row r="906" spans="3:119" ht="20.25" hidden="1" customHeight="1" x14ac:dyDescent="0.2">
      <c r="C906" s="265"/>
      <c r="G906" s="195"/>
      <c r="H906" s="258"/>
      <c r="I906" s="258"/>
      <c r="J906" s="258"/>
      <c r="K906" s="258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97"/>
        <v/>
      </c>
      <c r="AN906" s="269" t="str">
        <f t="shared" si="98"/>
        <v/>
      </c>
      <c r="AO906" s="184"/>
      <c r="AP906" s="185"/>
      <c r="AQ906" s="183" t="str">
        <f t="shared" si="99"/>
        <v/>
      </c>
      <c r="AR906" s="183" t="str">
        <f t="shared" si="100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38"/>
      <c r="BR906" s="238"/>
      <c r="BS906" s="238"/>
      <c r="BT906" s="238"/>
      <c r="BU906" s="238"/>
      <c r="BV906" s="238"/>
      <c r="BW906" s="238"/>
      <c r="BX906" s="187"/>
      <c r="BY906" s="183"/>
      <c r="BZ906" s="183"/>
      <c r="CA906" s="183"/>
      <c r="CB906" s="183"/>
      <c r="CC906" s="183"/>
      <c r="CD906" s="183"/>
      <c r="CE906" s="238"/>
      <c r="CF906" s="238" t="str">
        <f t="shared" si="101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102"/>
        <v>0</v>
      </c>
      <c r="DD906" s="15">
        <f>SUM(BH906:BP906,AV906:BD906)</f>
        <v>0</v>
      </c>
      <c r="DE906" s="258" t="str">
        <f>IFERROR(ROUND(DD906/K906,0),"")</f>
        <v/>
      </c>
      <c r="DF906" s="258" t="str">
        <f>IFERROR(ROUND(CO906/AQ906,1),"")</f>
        <v/>
      </c>
      <c r="DG906" s="231" t="str">
        <f t="shared" si="103"/>
        <v/>
      </c>
      <c r="DH906" s="225" t="str">
        <f t="shared" si="104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38" t="e">
        <f>IF(#REF!&gt;AP906,0,1)</f>
        <v>#REF!</v>
      </c>
      <c r="DN906" s="238">
        <f>IF(AN906&lt;M906,0,1)</f>
        <v>1</v>
      </c>
      <c r="DO906" s="238">
        <f>IF(AN906&gt;N906,0,1)</f>
        <v>1</v>
      </c>
    </row>
    <row r="907" spans="3:119" ht="20.25" hidden="1" customHeight="1" x14ac:dyDescent="0.2">
      <c r="C907" s="265"/>
      <c r="G907" s="195"/>
      <c r="H907" s="258"/>
      <c r="I907" s="258"/>
      <c r="J907" s="258"/>
      <c r="K907" s="258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97"/>
        <v/>
      </c>
      <c r="AN907" s="269" t="str">
        <f t="shared" si="98"/>
        <v/>
      </c>
      <c r="AO907" s="184"/>
      <c r="AP907" s="185"/>
      <c r="AQ907" s="183" t="str">
        <f t="shared" si="99"/>
        <v/>
      </c>
      <c r="AR907" s="183" t="str">
        <f t="shared" si="100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38"/>
      <c r="BR907" s="238"/>
      <c r="BS907" s="238"/>
      <c r="BT907" s="238"/>
      <c r="BU907" s="238"/>
      <c r="BV907" s="238"/>
      <c r="BW907" s="238"/>
      <c r="BX907" s="187"/>
      <c r="BY907" s="183"/>
      <c r="BZ907" s="183"/>
      <c r="CA907" s="183"/>
      <c r="CB907" s="183"/>
      <c r="CC907" s="183"/>
      <c r="CD907" s="183"/>
      <c r="CE907" s="238"/>
      <c r="CF907" s="238" t="str">
        <f t="shared" si="101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102"/>
        <v>0</v>
      </c>
      <c r="DD907" s="15">
        <f>SUM(BH907:BP907,AV907:BD907)</f>
        <v>0</v>
      </c>
      <c r="DE907" s="258" t="str">
        <f>IFERROR(ROUND(DD907/K907,0),"")</f>
        <v/>
      </c>
      <c r="DF907" s="258" t="str">
        <f>IFERROR(ROUND(CO907/AQ907,1),"")</f>
        <v/>
      </c>
      <c r="DG907" s="231" t="str">
        <f t="shared" si="103"/>
        <v/>
      </c>
      <c r="DH907" s="225" t="str">
        <f t="shared" si="104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38" t="e">
        <f>IF(#REF!&gt;AP907,0,1)</f>
        <v>#REF!</v>
      </c>
      <c r="DN907" s="238">
        <f>IF(AN907&lt;M907,0,1)</f>
        <v>1</v>
      </c>
      <c r="DO907" s="238">
        <f>IF(AN907&gt;N907,0,1)</f>
        <v>1</v>
      </c>
    </row>
    <row r="908" spans="3:119" ht="20.25" hidden="1" customHeight="1" x14ac:dyDescent="0.2">
      <c r="C908" s="265"/>
      <c r="G908" s="195"/>
      <c r="H908" s="258"/>
      <c r="I908" s="258"/>
      <c r="J908" s="258"/>
      <c r="K908" s="258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97"/>
        <v/>
      </c>
      <c r="AN908" s="269" t="str">
        <f t="shared" si="98"/>
        <v/>
      </c>
      <c r="AO908" s="184"/>
      <c r="AP908" s="185"/>
      <c r="AQ908" s="183" t="str">
        <f t="shared" si="99"/>
        <v/>
      </c>
      <c r="AR908" s="183" t="str">
        <f t="shared" si="100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38"/>
      <c r="BR908" s="238"/>
      <c r="BS908" s="238"/>
      <c r="BT908" s="238"/>
      <c r="BU908" s="238"/>
      <c r="BV908" s="238"/>
      <c r="BW908" s="238"/>
      <c r="BX908" s="187"/>
      <c r="BY908" s="183"/>
      <c r="BZ908" s="183"/>
      <c r="CA908" s="183"/>
      <c r="CB908" s="183"/>
      <c r="CC908" s="183"/>
      <c r="CD908" s="183"/>
      <c r="CE908" s="238"/>
      <c r="CF908" s="238" t="str">
        <f t="shared" si="101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102"/>
        <v>0</v>
      </c>
      <c r="DD908" s="15">
        <f>SUM(BH908:BP908,AV908:BD908)</f>
        <v>0</v>
      </c>
      <c r="DE908" s="258" t="str">
        <f>IFERROR(ROUND(DD908/K908,0),"")</f>
        <v/>
      </c>
      <c r="DF908" s="258" t="str">
        <f>IFERROR(ROUND(CO908/AQ908,1),"")</f>
        <v/>
      </c>
      <c r="DG908" s="231" t="str">
        <f t="shared" si="103"/>
        <v/>
      </c>
      <c r="DH908" s="225" t="str">
        <f t="shared" si="104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38" t="e">
        <f>IF(#REF!&gt;AP908,0,1)</f>
        <v>#REF!</v>
      </c>
      <c r="DN908" s="238">
        <f>IF(AN908&lt;M908,0,1)</f>
        <v>1</v>
      </c>
      <c r="DO908" s="238">
        <f>IF(AN908&gt;N908,0,1)</f>
        <v>1</v>
      </c>
    </row>
    <row r="909" spans="3:119" ht="20.25" hidden="1" customHeight="1" x14ac:dyDescent="0.2">
      <c r="C909" s="265"/>
      <c r="G909" s="195"/>
      <c r="H909" s="258"/>
      <c r="I909" s="258"/>
      <c r="J909" s="258"/>
      <c r="K909" s="258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97"/>
        <v/>
      </c>
      <c r="AN909" s="269" t="str">
        <f t="shared" si="98"/>
        <v/>
      </c>
      <c r="AO909" s="184"/>
      <c r="AP909" s="185"/>
      <c r="AQ909" s="183" t="str">
        <f t="shared" si="99"/>
        <v/>
      </c>
      <c r="AR909" s="183" t="str">
        <f t="shared" si="100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38"/>
      <c r="BR909" s="238"/>
      <c r="BS909" s="238"/>
      <c r="BT909" s="238"/>
      <c r="BU909" s="238"/>
      <c r="BV909" s="238"/>
      <c r="BW909" s="238"/>
      <c r="BX909" s="187"/>
      <c r="BY909" s="183"/>
      <c r="BZ909" s="183"/>
      <c r="CA909" s="183"/>
      <c r="CB909" s="183"/>
      <c r="CC909" s="183"/>
      <c r="CD909" s="183"/>
      <c r="CE909" s="238"/>
      <c r="CF909" s="238" t="str">
        <f t="shared" si="101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102"/>
        <v>0</v>
      </c>
      <c r="DD909" s="15">
        <f>SUM(BH909:BP909,AV909:BD909)</f>
        <v>0</v>
      </c>
      <c r="DE909" s="258" t="str">
        <f>IFERROR(ROUND(DD909/K909,0),"")</f>
        <v/>
      </c>
      <c r="DF909" s="258" t="str">
        <f>IFERROR(ROUND(CO909/AQ909,1),"")</f>
        <v/>
      </c>
      <c r="DG909" s="231" t="str">
        <f t="shared" si="103"/>
        <v/>
      </c>
      <c r="DH909" s="225" t="str">
        <f t="shared" si="104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38" t="e">
        <f>IF(#REF!&gt;AP909,0,1)</f>
        <v>#REF!</v>
      </c>
      <c r="DN909" s="238">
        <f>IF(AN909&lt;M909,0,1)</f>
        <v>1</v>
      </c>
      <c r="DO909" s="238">
        <f>IF(AN909&gt;N909,0,1)</f>
        <v>1</v>
      </c>
    </row>
    <row r="910" spans="3:119" ht="20.25" hidden="1" customHeight="1" x14ac:dyDescent="0.2">
      <c r="C910" s="265"/>
      <c r="G910" s="195"/>
      <c r="H910" s="258"/>
      <c r="I910" s="258"/>
      <c r="J910" s="258"/>
      <c r="K910" s="258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97"/>
        <v/>
      </c>
      <c r="AN910" s="269" t="str">
        <f t="shared" si="98"/>
        <v/>
      </c>
      <c r="AO910" s="184"/>
      <c r="AP910" s="185"/>
      <c r="AQ910" s="183" t="str">
        <f t="shared" si="99"/>
        <v/>
      </c>
      <c r="AR910" s="183" t="str">
        <f t="shared" si="100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38"/>
      <c r="BR910" s="238"/>
      <c r="BS910" s="238"/>
      <c r="BT910" s="238"/>
      <c r="BU910" s="238"/>
      <c r="BV910" s="238"/>
      <c r="BW910" s="238"/>
      <c r="BX910" s="187"/>
      <c r="BY910" s="183"/>
      <c r="BZ910" s="183"/>
      <c r="CA910" s="183"/>
      <c r="CB910" s="183"/>
      <c r="CC910" s="183"/>
      <c r="CD910" s="183"/>
      <c r="CE910" s="238"/>
      <c r="CF910" s="238" t="str">
        <f t="shared" si="101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102"/>
        <v>0</v>
      </c>
      <c r="DD910" s="15">
        <f>SUM(BH910:BP910,AV910:BD910)</f>
        <v>0</v>
      </c>
      <c r="DE910" s="258" t="str">
        <f>IFERROR(ROUND(DD910/K910,0),"")</f>
        <v/>
      </c>
      <c r="DF910" s="258" t="str">
        <f>IFERROR(ROUND(CO910/AQ910,1),"")</f>
        <v/>
      </c>
      <c r="DG910" s="231" t="str">
        <f t="shared" si="103"/>
        <v/>
      </c>
      <c r="DH910" s="225" t="str">
        <f t="shared" si="104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38" t="e">
        <f>IF(#REF!&gt;AP910,0,1)</f>
        <v>#REF!</v>
      </c>
      <c r="DN910" s="238">
        <f>IF(AN910&lt;M910,0,1)</f>
        <v>1</v>
      </c>
      <c r="DO910" s="238">
        <f>IF(AN910&gt;N910,0,1)</f>
        <v>1</v>
      </c>
    </row>
    <row r="911" spans="3:119" ht="20.25" hidden="1" customHeight="1" x14ac:dyDescent="0.2">
      <c r="C911" s="265"/>
      <c r="G911" s="195"/>
      <c r="H911" s="258"/>
      <c r="I911" s="258"/>
      <c r="J911" s="258"/>
      <c r="K911" s="258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97"/>
        <v/>
      </c>
      <c r="AN911" s="269" t="str">
        <f t="shared" si="98"/>
        <v/>
      </c>
      <c r="AO911" s="184"/>
      <c r="AP911" s="185"/>
      <c r="AQ911" s="183" t="str">
        <f t="shared" si="99"/>
        <v/>
      </c>
      <c r="AR911" s="183" t="str">
        <f t="shared" si="100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38"/>
      <c r="BR911" s="238"/>
      <c r="BS911" s="238"/>
      <c r="BT911" s="238"/>
      <c r="BU911" s="238"/>
      <c r="BV911" s="238"/>
      <c r="BW911" s="238"/>
      <c r="BX911" s="187"/>
      <c r="BY911" s="183"/>
      <c r="BZ911" s="183"/>
      <c r="CA911" s="183"/>
      <c r="CB911" s="183"/>
      <c r="CC911" s="183"/>
      <c r="CD911" s="183"/>
      <c r="CE911" s="238"/>
      <c r="CF911" s="238" t="str">
        <f t="shared" si="101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102"/>
        <v>0</v>
      </c>
      <c r="DD911" s="15">
        <f>SUM(BH911:BP911,AV911:BD911)</f>
        <v>0</v>
      </c>
      <c r="DE911" s="258" t="str">
        <f>IFERROR(ROUND(DD911/K911,0),"")</f>
        <v/>
      </c>
      <c r="DF911" s="258" t="str">
        <f>IFERROR(ROUND(CO911/AQ911,1),"")</f>
        <v/>
      </c>
      <c r="DG911" s="231" t="str">
        <f t="shared" si="103"/>
        <v/>
      </c>
      <c r="DH911" s="225" t="str">
        <f t="shared" si="104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38" t="e">
        <f>IF(#REF!&gt;AP911,0,1)</f>
        <v>#REF!</v>
      </c>
      <c r="DN911" s="238">
        <f>IF(AN911&lt;M911,0,1)</f>
        <v>1</v>
      </c>
      <c r="DO911" s="238">
        <f>IF(AN911&gt;N911,0,1)</f>
        <v>1</v>
      </c>
    </row>
    <row r="912" spans="3:119" ht="20.25" hidden="1" customHeight="1" x14ac:dyDescent="0.2">
      <c r="C912" s="265"/>
      <c r="G912" s="195"/>
      <c r="H912" s="258"/>
      <c r="I912" s="258"/>
      <c r="J912" s="258"/>
      <c r="K912" s="258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97"/>
        <v/>
      </c>
      <c r="AN912" s="269" t="str">
        <f t="shared" si="98"/>
        <v/>
      </c>
      <c r="AO912" s="184"/>
      <c r="AP912" s="185"/>
      <c r="AQ912" s="183" t="str">
        <f t="shared" si="99"/>
        <v/>
      </c>
      <c r="AR912" s="183" t="str">
        <f t="shared" si="100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38"/>
      <c r="BR912" s="238"/>
      <c r="BS912" s="238"/>
      <c r="BT912" s="238"/>
      <c r="BU912" s="238"/>
      <c r="BV912" s="238"/>
      <c r="BW912" s="238"/>
      <c r="BX912" s="187"/>
      <c r="BY912" s="183"/>
      <c r="BZ912" s="183"/>
      <c r="CA912" s="183"/>
      <c r="CB912" s="183"/>
      <c r="CC912" s="183"/>
      <c r="CD912" s="183"/>
      <c r="CE912" s="238"/>
      <c r="CF912" s="238" t="str">
        <f t="shared" si="101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102"/>
        <v>0</v>
      </c>
      <c r="DD912" s="15">
        <f>SUM(BH912:BP912,AV912:BD912)</f>
        <v>0</v>
      </c>
      <c r="DE912" s="258" t="str">
        <f>IFERROR(ROUND(DD912/K912,0),"")</f>
        <v/>
      </c>
      <c r="DF912" s="258" t="str">
        <f>IFERROR(ROUND(CO912/AQ912,1),"")</f>
        <v/>
      </c>
      <c r="DG912" s="231" t="str">
        <f t="shared" si="103"/>
        <v/>
      </c>
      <c r="DH912" s="225" t="str">
        <f t="shared" si="104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38" t="e">
        <f>IF(#REF!&gt;AP912,0,1)</f>
        <v>#REF!</v>
      </c>
      <c r="DN912" s="238">
        <f>IF(AN912&lt;M912,0,1)</f>
        <v>1</v>
      </c>
      <c r="DO912" s="238">
        <f>IF(AN912&gt;N912,0,1)</f>
        <v>1</v>
      </c>
    </row>
    <row r="913" spans="3:119" ht="20.25" hidden="1" customHeight="1" x14ac:dyDescent="0.2">
      <c r="C913" s="265"/>
      <c r="G913" s="195"/>
      <c r="H913" s="258"/>
      <c r="I913" s="258"/>
      <c r="J913" s="258"/>
      <c r="K913" s="258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97"/>
        <v/>
      </c>
      <c r="AN913" s="269" t="str">
        <f t="shared" si="98"/>
        <v/>
      </c>
      <c r="AO913" s="184"/>
      <c r="AP913" s="185"/>
      <c r="AQ913" s="183" t="str">
        <f t="shared" si="99"/>
        <v/>
      </c>
      <c r="AR913" s="183" t="str">
        <f t="shared" si="100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38"/>
      <c r="BR913" s="238"/>
      <c r="BS913" s="238"/>
      <c r="BT913" s="238"/>
      <c r="BU913" s="238"/>
      <c r="BV913" s="238"/>
      <c r="BW913" s="238"/>
      <c r="BX913" s="187"/>
      <c r="BY913" s="183"/>
      <c r="BZ913" s="183"/>
      <c r="CA913" s="183"/>
      <c r="CB913" s="183"/>
      <c r="CC913" s="183"/>
      <c r="CD913" s="183"/>
      <c r="CE913" s="238"/>
      <c r="CF913" s="238" t="str">
        <f t="shared" si="101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102"/>
        <v>0</v>
      </c>
      <c r="DD913" s="15">
        <f>SUM(BH913:BP913,AV913:BD913)</f>
        <v>0</v>
      </c>
      <c r="DE913" s="258" t="str">
        <f>IFERROR(ROUND(DD913/K913,0),"")</f>
        <v/>
      </c>
      <c r="DF913" s="258" t="str">
        <f>IFERROR(ROUND(CO913/AQ913,1),"")</f>
        <v/>
      </c>
      <c r="DG913" s="231" t="str">
        <f t="shared" si="103"/>
        <v/>
      </c>
      <c r="DH913" s="225" t="str">
        <f t="shared" si="104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38" t="e">
        <f>IF(#REF!&gt;AP913,0,1)</f>
        <v>#REF!</v>
      </c>
      <c r="DN913" s="238">
        <f>IF(AN913&lt;M913,0,1)</f>
        <v>1</v>
      </c>
      <c r="DO913" s="238">
        <f>IF(AN913&gt;N913,0,1)</f>
        <v>1</v>
      </c>
    </row>
    <row r="914" spans="3:119" ht="20.25" hidden="1" customHeight="1" x14ac:dyDescent="0.2">
      <c r="C914" s="265"/>
      <c r="G914" s="195"/>
      <c r="H914" s="258"/>
      <c r="I914" s="258"/>
      <c r="J914" s="258"/>
      <c r="K914" s="258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97"/>
        <v/>
      </c>
      <c r="AN914" s="269" t="str">
        <f t="shared" si="98"/>
        <v/>
      </c>
      <c r="AO914" s="184"/>
      <c r="AP914" s="185"/>
      <c r="AQ914" s="183" t="str">
        <f t="shared" si="99"/>
        <v/>
      </c>
      <c r="AR914" s="183" t="str">
        <f t="shared" si="100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38"/>
      <c r="BR914" s="238"/>
      <c r="BS914" s="238"/>
      <c r="BT914" s="238"/>
      <c r="BU914" s="238"/>
      <c r="BV914" s="238"/>
      <c r="BW914" s="238"/>
      <c r="BX914" s="187"/>
      <c r="BY914" s="183"/>
      <c r="BZ914" s="183"/>
      <c r="CA914" s="183"/>
      <c r="CB914" s="183"/>
      <c r="CC914" s="183"/>
      <c r="CD914" s="183"/>
      <c r="CE914" s="238"/>
      <c r="CF914" s="238" t="str">
        <f t="shared" si="101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102"/>
        <v>0</v>
      </c>
      <c r="DD914" s="15">
        <f>SUM(BH914:BP914,AV914:BD914)</f>
        <v>0</v>
      </c>
      <c r="DE914" s="258" t="str">
        <f>IFERROR(ROUND(DD914/K914,0),"")</f>
        <v/>
      </c>
      <c r="DF914" s="258" t="str">
        <f>IFERROR(ROUND(CO914/AQ914,1),"")</f>
        <v/>
      </c>
      <c r="DG914" s="231" t="str">
        <f t="shared" si="103"/>
        <v/>
      </c>
      <c r="DH914" s="225" t="str">
        <f t="shared" si="104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38" t="e">
        <f>IF(#REF!&gt;AP914,0,1)</f>
        <v>#REF!</v>
      </c>
      <c r="DN914" s="238">
        <f>IF(AN914&lt;M914,0,1)</f>
        <v>1</v>
      </c>
      <c r="DO914" s="238">
        <f>IF(AN914&gt;N914,0,1)</f>
        <v>1</v>
      </c>
    </row>
    <row r="915" spans="3:119" ht="20.25" hidden="1" customHeight="1" x14ac:dyDescent="0.2">
      <c r="C915" s="265"/>
      <c r="G915" s="195"/>
      <c r="H915" s="258"/>
      <c r="I915" s="258"/>
      <c r="J915" s="258"/>
      <c r="K915" s="258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97"/>
        <v/>
      </c>
      <c r="AN915" s="269" t="str">
        <f t="shared" si="98"/>
        <v/>
      </c>
      <c r="AO915" s="184"/>
      <c r="AP915" s="185"/>
      <c r="AQ915" s="183" t="str">
        <f t="shared" si="99"/>
        <v/>
      </c>
      <c r="AR915" s="183" t="str">
        <f t="shared" si="100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38"/>
      <c r="BR915" s="238"/>
      <c r="BS915" s="238"/>
      <c r="BT915" s="238"/>
      <c r="BU915" s="238"/>
      <c r="BV915" s="238"/>
      <c r="BW915" s="238"/>
      <c r="BX915" s="187"/>
      <c r="BY915" s="183"/>
      <c r="BZ915" s="183"/>
      <c r="CA915" s="183"/>
      <c r="CB915" s="183"/>
      <c r="CC915" s="183"/>
      <c r="CD915" s="183"/>
      <c r="CE915" s="238"/>
      <c r="CF915" s="238" t="str">
        <f t="shared" si="101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102"/>
        <v>0</v>
      </c>
      <c r="DD915" s="15">
        <f>SUM(BH915:BP915,AV915:BD915)</f>
        <v>0</v>
      </c>
      <c r="DE915" s="258" t="str">
        <f>IFERROR(ROUND(DD915/K915,0),"")</f>
        <v/>
      </c>
      <c r="DF915" s="258" t="str">
        <f>IFERROR(ROUND(CO915/AQ915,1),"")</f>
        <v/>
      </c>
      <c r="DG915" s="231" t="str">
        <f t="shared" si="103"/>
        <v/>
      </c>
      <c r="DH915" s="225" t="str">
        <f t="shared" si="104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38" t="e">
        <f>IF(#REF!&gt;AP915,0,1)</f>
        <v>#REF!</v>
      </c>
      <c r="DN915" s="238">
        <f>IF(AN915&lt;M915,0,1)</f>
        <v>1</v>
      </c>
      <c r="DO915" s="238">
        <f>IF(AN915&gt;N915,0,1)</f>
        <v>1</v>
      </c>
    </row>
    <row r="916" spans="3:119" ht="20.25" hidden="1" customHeight="1" x14ac:dyDescent="0.2">
      <c r="C916" s="265"/>
      <c r="G916" s="195"/>
      <c r="H916" s="258"/>
      <c r="I916" s="258"/>
      <c r="J916" s="258"/>
      <c r="K916" s="258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97"/>
        <v/>
      </c>
      <c r="AN916" s="269" t="str">
        <f t="shared" si="98"/>
        <v/>
      </c>
      <c r="AO916" s="184"/>
      <c r="AP916" s="185"/>
      <c r="AQ916" s="183" t="str">
        <f t="shared" si="99"/>
        <v/>
      </c>
      <c r="AR916" s="183" t="str">
        <f t="shared" si="100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38"/>
      <c r="BR916" s="238"/>
      <c r="BS916" s="238"/>
      <c r="BT916" s="238"/>
      <c r="BU916" s="238"/>
      <c r="BV916" s="238"/>
      <c r="BW916" s="238"/>
      <c r="BX916" s="187"/>
      <c r="BY916" s="183"/>
      <c r="BZ916" s="183"/>
      <c r="CA916" s="183"/>
      <c r="CB916" s="183"/>
      <c r="CC916" s="183"/>
      <c r="CD916" s="183"/>
      <c r="CE916" s="238"/>
      <c r="CF916" s="238" t="str">
        <f t="shared" si="101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102"/>
        <v>0</v>
      </c>
      <c r="DD916" s="15">
        <f>SUM(BH916:BP916,AV916:BD916)</f>
        <v>0</v>
      </c>
      <c r="DE916" s="258" t="str">
        <f>IFERROR(ROUND(DD916/K916,0),"")</f>
        <v/>
      </c>
      <c r="DF916" s="258" t="str">
        <f>IFERROR(ROUND(CO916/AQ916,1),"")</f>
        <v/>
      </c>
      <c r="DG916" s="231" t="str">
        <f t="shared" si="103"/>
        <v/>
      </c>
      <c r="DH916" s="225" t="str">
        <f t="shared" si="104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38" t="e">
        <f>IF(#REF!&gt;AP916,0,1)</f>
        <v>#REF!</v>
      </c>
      <c r="DN916" s="238">
        <f>IF(AN916&lt;M916,0,1)</f>
        <v>1</v>
      </c>
      <c r="DO916" s="238">
        <f>IF(AN916&gt;N916,0,1)</f>
        <v>1</v>
      </c>
    </row>
    <row r="917" spans="3:119" ht="20.25" hidden="1" customHeight="1" x14ac:dyDescent="0.2">
      <c r="C917" s="265"/>
      <c r="G917" s="195"/>
      <c r="H917" s="258"/>
      <c r="I917" s="258"/>
      <c r="J917" s="258"/>
      <c r="K917" s="258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97"/>
        <v/>
      </c>
      <c r="AN917" s="269" t="str">
        <f t="shared" si="98"/>
        <v/>
      </c>
      <c r="AO917" s="184"/>
      <c r="AP917" s="185"/>
      <c r="AQ917" s="183" t="str">
        <f t="shared" si="99"/>
        <v/>
      </c>
      <c r="AR917" s="183" t="str">
        <f t="shared" si="100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38"/>
      <c r="BR917" s="238"/>
      <c r="BS917" s="238"/>
      <c r="BT917" s="238"/>
      <c r="BU917" s="238"/>
      <c r="BV917" s="238"/>
      <c r="BW917" s="238"/>
      <c r="BX917" s="187"/>
      <c r="BY917" s="183"/>
      <c r="BZ917" s="183"/>
      <c r="CA917" s="183"/>
      <c r="CB917" s="183"/>
      <c r="CC917" s="183"/>
      <c r="CD917" s="183"/>
      <c r="CE917" s="238"/>
      <c r="CF917" s="238" t="str">
        <f t="shared" si="101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102"/>
        <v>0</v>
      </c>
      <c r="DD917" s="15">
        <f>SUM(BH917:BP917,AV917:BD917)</f>
        <v>0</v>
      </c>
      <c r="DE917" s="258" t="str">
        <f>IFERROR(ROUND(DD917/K917,0),"")</f>
        <v/>
      </c>
      <c r="DF917" s="258" t="str">
        <f>IFERROR(ROUND(CO917/AQ917,1),"")</f>
        <v/>
      </c>
      <c r="DG917" s="231" t="str">
        <f t="shared" si="103"/>
        <v/>
      </c>
      <c r="DH917" s="225" t="str">
        <f t="shared" si="104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38" t="e">
        <f>IF(#REF!&gt;AP917,0,1)</f>
        <v>#REF!</v>
      </c>
      <c r="DN917" s="238">
        <f>IF(AN917&lt;M917,0,1)</f>
        <v>1</v>
      </c>
      <c r="DO917" s="238">
        <f>IF(AN917&gt;N917,0,1)</f>
        <v>1</v>
      </c>
    </row>
    <row r="918" spans="3:119" ht="20.25" hidden="1" customHeight="1" x14ac:dyDescent="0.2">
      <c r="C918" s="265"/>
      <c r="G918" s="195"/>
      <c r="H918" s="258"/>
      <c r="I918" s="258"/>
      <c r="J918" s="258"/>
      <c r="K918" s="258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97"/>
        <v/>
      </c>
      <c r="AN918" s="269" t="str">
        <f t="shared" si="98"/>
        <v/>
      </c>
      <c r="AO918" s="184"/>
      <c r="AP918" s="185"/>
      <c r="AQ918" s="183" t="str">
        <f t="shared" si="99"/>
        <v/>
      </c>
      <c r="AR918" s="183" t="str">
        <f t="shared" si="100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38"/>
      <c r="BR918" s="238"/>
      <c r="BS918" s="238"/>
      <c r="BT918" s="238"/>
      <c r="BU918" s="238"/>
      <c r="BV918" s="238"/>
      <c r="BW918" s="238"/>
      <c r="BX918" s="187"/>
      <c r="BY918" s="183"/>
      <c r="BZ918" s="183"/>
      <c r="CA918" s="183"/>
      <c r="CB918" s="183"/>
      <c r="CC918" s="183"/>
      <c r="CD918" s="183"/>
      <c r="CE918" s="238"/>
      <c r="CF918" s="238" t="str">
        <f t="shared" si="101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102"/>
        <v>0</v>
      </c>
      <c r="DD918" s="15">
        <f>SUM(BH918:BP918,AV918:BD918)</f>
        <v>0</v>
      </c>
      <c r="DE918" s="258" t="str">
        <f>IFERROR(ROUND(DD918/K918,0),"")</f>
        <v/>
      </c>
      <c r="DF918" s="258" t="str">
        <f>IFERROR(ROUND(CO918/AQ918,1),"")</f>
        <v/>
      </c>
      <c r="DG918" s="231" t="str">
        <f t="shared" si="103"/>
        <v/>
      </c>
      <c r="DH918" s="225" t="str">
        <f t="shared" si="104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38" t="e">
        <f>IF(#REF!&gt;AP918,0,1)</f>
        <v>#REF!</v>
      </c>
      <c r="DN918" s="238">
        <f>IF(AN918&lt;M918,0,1)</f>
        <v>1</v>
      </c>
      <c r="DO918" s="238">
        <f>IF(AN918&gt;N918,0,1)</f>
        <v>1</v>
      </c>
    </row>
    <row r="919" spans="3:119" ht="20.25" hidden="1" customHeight="1" x14ac:dyDescent="0.2">
      <c r="C919" s="265"/>
      <c r="G919" s="195"/>
      <c r="H919" s="258"/>
      <c r="I919" s="258"/>
      <c r="J919" s="258"/>
      <c r="K919" s="258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97"/>
        <v/>
      </c>
      <c r="AN919" s="269" t="str">
        <f t="shared" si="98"/>
        <v/>
      </c>
      <c r="AO919" s="184"/>
      <c r="AP919" s="185"/>
      <c r="AQ919" s="183" t="str">
        <f t="shared" si="99"/>
        <v/>
      </c>
      <c r="AR919" s="183" t="str">
        <f t="shared" si="100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38"/>
      <c r="BR919" s="238"/>
      <c r="BS919" s="238"/>
      <c r="BT919" s="238"/>
      <c r="BU919" s="238"/>
      <c r="BV919" s="238"/>
      <c r="BW919" s="238"/>
      <c r="BX919" s="187"/>
      <c r="BY919" s="183"/>
      <c r="BZ919" s="183"/>
      <c r="CA919" s="183"/>
      <c r="CB919" s="183"/>
      <c r="CC919" s="183"/>
      <c r="CD919" s="183"/>
      <c r="CE919" s="238"/>
      <c r="CF919" s="238" t="str">
        <f t="shared" si="101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102"/>
        <v>0</v>
      </c>
      <c r="DD919" s="15">
        <f>SUM(BH919:BP919,AV919:BD919)</f>
        <v>0</v>
      </c>
      <c r="DE919" s="258" t="str">
        <f>IFERROR(ROUND(DD919/K919,0),"")</f>
        <v/>
      </c>
      <c r="DF919" s="258" t="str">
        <f>IFERROR(ROUND(CO919/AQ919,1),"")</f>
        <v/>
      </c>
      <c r="DG919" s="231" t="str">
        <f t="shared" si="103"/>
        <v/>
      </c>
      <c r="DH919" s="225" t="str">
        <f t="shared" si="104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38" t="e">
        <f>IF(#REF!&gt;AP919,0,1)</f>
        <v>#REF!</v>
      </c>
      <c r="DN919" s="238">
        <f>IF(AN919&lt;M919,0,1)</f>
        <v>1</v>
      </c>
      <c r="DO919" s="238">
        <f>IF(AN919&gt;N919,0,1)</f>
        <v>1</v>
      </c>
    </row>
    <row r="920" spans="3:119" ht="20.25" hidden="1" customHeight="1" x14ac:dyDescent="0.2">
      <c r="C920" s="265"/>
      <c r="G920" s="195"/>
      <c r="H920" s="258"/>
      <c r="I920" s="258"/>
      <c r="J920" s="258"/>
      <c r="K920" s="258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97"/>
        <v/>
      </c>
      <c r="AN920" s="269" t="str">
        <f t="shared" si="98"/>
        <v/>
      </c>
      <c r="AO920" s="184"/>
      <c r="AP920" s="185"/>
      <c r="AQ920" s="183" t="str">
        <f t="shared" si="99"/>
        <v/>
      </c>
      <c r="AR920" s="183" t="str">
        <f t="shared" si="100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38"/>
      <c r="BR920" s="238"/>
      <c r="BS920" s="238"/>
      <c r="BT920" s="238"/>
      <c r="BU920" s="238"/>
      <c r="BV920" s="238"/>
      <c r="BW920" s="238"/>
      <c r="BX920" s="187"/>
      <c r="BY920" s="183"/>
      <c r="BZ920" s="183"/>
      <c r="CA920" s="183"/>
      <c r="CB920" s="183"/>
      <c r="CC920" s="183"/>
      <c r="CD920" s="183"/>
      <c r="CE920" s="238"/>
      <c r="CF920" s="238" t="str">
        <f t="shared" si="101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102"/>
        <v>0</v>
      </c>
      <c r="DD920" s="15">
        <f>SUM(BH920:BP920,AV920:BD920)</f>
        <v>0</v>
      </c>
      <c r="DE920" s="258" t="str">
        <f>IFERROR(ROUND(DD920/K920,0),"")</f>
        <v/>
      </c>
      <c r="DF920" s="258" t="str">
        <f>IFERROR(ROUND(CO920/AQ920,1),"")</f>
        <v/>
      </c>
      <c r="DG920" s="231" t="str">
        <f t="shared" si="103"/>
        <v/>
      </c>
      <c r="DH920" s="225" t="str">
        <f t="shared" si="104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38" t="e">
        <f>IF(#REF!&gt;AP920,0,1)</f>
        <v>#REF!</v>
      </c>
      <c r="DN920" s="238">
        <f>IF(AN920&lt;M920,0,1)</f>
        <v>1</v>
      </c>
      <c r="DO920" s="238">
        <f>IF(AN920&gt;N920,0,1)</f>
        <v>1</v>
      </c>
    </row>
    <row r="921" spans="3:119" ht="20.25" hidden="1" customHeight="1" x14ac:dyDescent="0.2">
      <c r="C921" s="265"/>
      <c r="G921" s="195"/>
      <c r="H921" s="258"/>
      <c r="I921" s="258"/>
      <c r="J921" s="258"/>
      <c r="K921" s="258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97"/>
        <v/>
      </c>
      <c r="AN921" s="269" t="str">
        <f t="shared" si="98"/>
        <v/>
      </c>
      <c r="AO921" s="184"/>
      <c r="AP921" s="185"/>
      <c r="AQ921" s="183" t="str">
        <f t="shared" si="99"/>
        <v/>
      </c>
      <c r="AR921" s="183" t="str">
        <f t="shared" si="100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38"/>
      <c r="BR921" s="238"/>
      <c r="BS921" s="238"/>
      <c r="BT921" s="238"/>
      <c r="BU921" s="238"/>
      <c r="BV921" s="238"/>
      <c r="BW921" s="238"/>
      <c r="BX921" s="187"/>
      <c r="BY921" s="183"/>
      <c r="BZ921" s="183"/>
      <c r="CA921" s="183"/>
      <c r="CB921" s="183"/>
      <c r="CC921" s="183"/>
      <c r="CD921" s="183"/>
      <c r="CE921" s="238"/>
      <c r="CF921" s="238" t="str">
        <f t="shared" si="101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102"/>
        <v>0</v>
      </c>
      <c r="DD921" s="15">
        <f>SUM(BH921:BP921,AV921:BD921)</f>
        <v>0</v>
      </c>
      <c r="DE921" s="258" t="str">
        <f>IFERROR(ROUND(DD921/K921,0),"")</f>
        <v/>
      </c>
      <c r="DF921" s="258" t="str">
        <f>IFERROR(ROUND(CO921/AQ921,1),"")</f>
        <v/>
      </c>
      <c r="DG921" s="231" t="str">
        <f t="shared" si="103"/>
        <v/>
      </c>
      <c r="DH921" s="225" t="str">
        <f t="shared" si="104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38" t="e">
        <f>IF(#REF!&gt;AP921,0,1)</f>
        <v>#REF!</v>
      </c>
      <c r="DN921" s="238">
        <f>IF(AN921&lt;M921,0,1)</f>
        <v>1</v>
      </c>
      <c r="DO921" s="238">
        <f>IF(AN921&gt;N921,0,1)</f>
        <v>1</v>
      </c>
    </row>
    <row r="922" spans="3:119" ht="20.25" hidden="1" customHeight="1" x14ac:dyDescent="0.2">
      <c r="C922" s="265"/>
      <c r="G922" s="195"/>
      <c r="H922" s="258"/>
      <c r="I922" s="258"/>
      <c r="J922" s="258"/>
      <c r="K922" s="258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97"/>
        <v/>
      </c>
      <c r="AN922" s="269" t="str">
        <f t="shared" si="98"/>
        <v/>
      </c>
      <c r="AO922" s="184"/>
      <c r="AP922" s="185"/>
      <c r="AQ922" s="183" t="str">
        <f t="shared" si="99"/>
        <v/>
      </c>
      <c r="AR922" s="183" t="str">
        <f t="shared" si="100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38"/>
      <c r="BR922" s="238"/>
      <c r="BS922" s="238"/>
      <c r="BT922" s="238"/>
      <c r="BU922" s="238"/>
      <c r="BV922" s="238"/>
      <c r="BW922" s="238"/>
      <c r="BX922" s="187"/>
      <c r="BY922" s="183"/>
      <c r="BZ922" s="183"/>
      <c r="CA922" s="183"/>
      <c r="CB922" s="183"/>
      <c r="CC922" s="183"/>
      <c r="CD922" s="183"/>
      <c r="CE922" s="238"/>
      <c r="CF922" s="238" t="str">
        <f t="shared" si="101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102"/>
        <v>0</v>
      </c>
      <c r="DD922" s="15">
        <f>SUM(BH922:BP922,AV922:BD922)</f>
        <v>0</v>
      </c>
      <c r="DE922" s="258" t="str">
        <f>IFERROR(ROUND(DD922/K922,0),"")</f>
        <v/>
      </c>
      <c r="DF922" s="258" t="str">
        <f>IFERROR(ROUND(CO922/AQ922,1),"")</f>
        <v/>
      </c>
      <c r="DG922" s="231" t="str">
        <f t="shared" si="103"/>
        <v/>
      </c>
      <c r="DH922" s="225" t="str">
        <f t="shared" si="104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38" t="e">
        <f>IF(#REF!&gt;AP922,0,1)</f>
        <v>#REF!</v>
      </c>
      <c r="DN922" s="238">
        <f>IF(AN922&lt;M922,0,1)</f>
        <v>1</v>
      </c>
      <c r="DO922" s="238">
        <f>IF(AN922&gt;N922,0,1)</f>
        <v>1</v>
      </c>
    </row>
    <row r="923" spans="3:119" ht="20.25" hidden="1" customHeight="1" x14ac:dyDescent="0.2">
      <c r="C923" s="265"/>
      <c r="G923" s="195"/>
      <c r="H923" s="258"/>
      <c r="I923" s="258"/>
      <c r="J923" s="258"/>
      <c r="K923" s="258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97"/>
        <v/>
      </c>
      <c r="AN923" s="269" t="str">
        <f t="shared" si="98"/>
        <v/>
      </c>
      <c r="AO923" s="184"/>
      <c r="AP923" s="185"/>
      <c r="AQ923" s="183" t="str">
        <f t="shared" si="99"/>
        <v/>
      </c>
      <c r="AR923" s="183" t="str">
        <f t="shared" si="100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38"/>
      <c r="BR923" s="238"/>
      <c r="BS923" s="238"/>
      <c r="BT923" s="238"/>
      <c r="BU923" s="238"/>
      <c r="BV923" s="238"/>
      <c r="BW923" s="238"/>
      <c r="BX923" s="187"/>
      <c r="BY923" s="183"/>
      <c r="BZ923" s="183"/>
      <c r="CA923" s="183"/>
      <c r="CB923" s="183"/>
      <c r="CC923" s="183"/>
      <c r="CD923" s="183"/>
      <c r="CE923" s="238"/>
      <c r="CF923" s="238" t="str">
        <f t="shared" si="101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102"/>
        <v>0</v>
      </c>
      <c r="DD923" s="15">
        <f>SUM(BH923:BP923,AV923:BD923)</f>
        <v>0</v>
      </c>
      <c r="DE923" s="258" t="str">
        <f>IFERROR(ROUND(DD923/K923,0),"")</f>
        <v/>
      </c>
      <c r="DF923" s="258" t="str">
        <f>IFERROR(ROUND(CO923/AQ923,1),"")</f>
        <v/>
      </c>
      <c r="DG923" s="231" t="str">
        <f t="shared" si="103"/>
        <v/>
      </c>
      <c r="DH923" s="225" t="str">
        <f t="shared" si="104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38" t="e">
        <f>IF(#REF!&gt;AP923,0,1)</f>
        <v>#REF!</v>
      </c>
      <c r="DN923" s="238">
        <f>IF(AN923&lt;M923,0,1)</f>
        <v>1</v>
      </c>
      <c r="DO923" s="238">
        <f>IF(AN923&gt;N923,0,1)</f>
        <v>1</v>
      </c>
    </row>
    <row r="924" spans="3:119" ht="20.25" hidden="1" customHeight="1" x14ac:dyDescent="0.2">
      <c r="C924" s="265"/>
      <c r="G924" s="195"/>
      <c r="H924" s="258"/>
      <c r="I924" s="258"/>
      <c r="J924" s="258"/>
      <c r="K924" s="258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97"/>
        <v/>
      </c>
      <c r="AN924" s="269" t="str">
        <f t="shared" si="98"/>
        <v/>
      </c>
      <c r="AO924" s="184"/>
      <c r="AP924" s="185"/>
      <c r="AQ924" s="183" t="str">
        <f t="shared" si="99"/>
        <v/>
      </c>
      <c r="AR924" s="183" t="str">
        <f t="shared" si="100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38"/>
      <c r="BR924" s="238"/>
      <c r="BS924" s="238"/>
      <c r="BT924" s="238"/>
      <c r="BU924" s="238"/>
      <c r="BV924" s="238"/>
      <c r="BW924" s="238"/>
      <c r="BX924" s="187"/>
      <c r="BY924" s="183"/>
      <c r="BZ924" s="183"/>
      <c r="CA924" s="183"/>
      <c r="CB924" s="183"/>
      <c r="CC924" s="183"/>
      <c r="CD924" s="183"/>
      <c r="CE924" s="238"/>
      <c r="CF924" s="238" t="str">
        <f t="shared" si="101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102"/>
        <v>0</v>
      </c>
      <c r="DD924" s="15">
        <f>SUM(BH924:BP924,AV924:BD924)</f>
        <v>0</v>
      </c>
      <c r="DE924" s="258" t="str">
        <f>IFERROR(ROUND(DD924/K924,0),"")</f>
        <v/>
      </c>
      <c r="DF924" s="258" t="str">
        <f>IFERROR(ROUND(CO924/AQ924,1),"")</f>
        <v/>
      </c>
      <c r="DG924" s="231" t="str">
        <f t="shared" si="103"/>
        <v/>
      </c>
      <c r="DH924" s="225" t="str">
        <f t="shared" si="104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38" t="e">
        <f>IF(#REF!&gt;AP924,0,1)</f>
        <v>#REF!</v>
      </c>
      <c r="DN924" s="238">
        <f>IF(AN924&lt;M924,0,1)</f>
        <v>1</v>
      </c>
      <c r="DO924" s="238">
        <f>IF(AN924&gt;N924,0,1)</f>
        <v>1</v>
      </c>
    </row>
    <row r="925" spans="3:119" ht="20.25" hidden="1" customHeight="1" x14ac:dyDescent="0.2">
      <c r="C925" s="265"/>
      <c r="G925" s="195"/>
      <c r="H925" s="258"/>
      <c r="I925" s="258"/>
      <c r="J925" s="258"/>
      <c r="K925" s="258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97"/>
        <v/>
      </c>
      <c r="AN925" s="269" t="str">
        <f t="shared" si="98"/>
        <v/>
      </c>
      <c r="AO925" s="184"/>
      <c r="AP925" s="185"/>
      <c r="AQ925" s="183" t="str">
        <f t="shared" si="99"/>
        <v/>
      </c>
      <c r="AR925" s="183" t="str">
        <f t="shared" si="100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38"/>
      <c r="BR925" s="238"/>
      <c r="BS925" s="238"/>
      <c r="BT925" s="238"/>
      <c r="BU925" s="238"/>
      <c r="BV925" s="238"/>
      <c r="BW925" s="238"/>
      <c r="BX925" s="187"/>
      <c r="BY925" s="183"/>
      <c r="BZ925" s="183"/>
      <c r="CA925" s="183"/>
      <c r="CB925" s="183"/>
      <c r="CC925" s="183"/>
      <c r="CD925" s="183"/>
      <c r="CE925" s="238"/>
      <c r="CF925" s="238" t="str">
        <f t="shared" si="101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102"/>
        <v>0</v>
      </c>
      <c r="DD925" s="15">
        <f>SUM(BH925:BP925,AV925:BD925)</f>
        <v>0</v>
      </c>
      <c r="DE925" s="258" t="str">
        <f>IFERROR(ROUND(DD925/K925,0),"")</f>
        <v/>
      </c>
      <c r="DF925" s="258" t="str">
        <f>IFERROR(ROUND(CO925/AQ925,1),"")</f>
        <v/>
      </c>
      <c r="DG925" s="231" t="str">
        <f t="shared" si="103"/>
        <v/>
      </c>
      <c r="DH925" s="225" t="str">
        <f t="shared" si="104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38" t="e">
        <f>IF(#REF!&gt;AP925,0,1)</f>
        <v>#REF!</v>
      </c>
      <c r="DN925" s="238">
        <f>IF(AN925&lt;M925,0,1)</f>
        <v>1</v>
      </c>
      <c r="DO925" s="238">
        <f>IF(AN925&gt;N925,0,1)</f>
        <v>1</v>
      </c>
    </row>
    <row r="926" spans="3:119" ht="20.25" hidden="1" customHeight="1" x14ac:dyDescent="0.2">
      <c r="C926" s="265"/>
      <c r="G926" s="195"/>
      <c r="H926" s="258"/>
      <c r="I926" s="258"/>
      <c r="J926" s="258"/>
      <c r="K926" s="258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97"/>
        <v/>
      </c>
      <c r="AN926" s="269" t="str">
        <f t="shared" si="98"/>
        <v/>
      </c>
      <c r="AO926" s="184"/>
      <c r="AP926" s="185"/>
      <c r="AQ926" s="183" t="str">
        <f t="shared" si="99"/>
        <v/>
      </c>
      <c r="AR926" s="183" t="str">
        <f t="shared" si="100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38"/>
      <c r="BR926" s="238"/>
      <c r="BS926" s="238"/>
      <c r="BT926" s="238"/>
      <c r="BU926" s="238"/>
      <c r="BV926" s="238"/>
      <c r="BW926" s="238"/>
      <c r="BX926" s="187"/>
      <c r="BY926" s="183"/>
      <c r="BZ926" s="183"/>
      <c r="CA926" s="183"/>
      <c r="CB926" s="183"/>
      <c r="CC926" s="183"/>
      <c r="CD926" s="183"/>
      <c r="CE926" s="238"/>
      <c r="CF926" s="238" t="str">
        <f t="shared" si="101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102"/>
        <v>0</v>
      </c>
      <c r="DD926" s="15">
        <f>SUM(BH926:BP926,AV926:BD926)</f>
        <v>0</v>
      </c>
      <c r="DE926" s="258" t="str">
        <f>IFERROR(ROUND(DD926/K926,0),"")</f>
        <v/>
      </c>
      <c r="DF926" s="258" t="str">
        <f>IFERROR(ROUND(CO926/AQ926,1),"")</f>
        <v/>
      </c>
      <c r="DG926" s="231" t="str">
        <f t="shared" si="103"/>
        <v/>
      </c>
      <c r="DH926" s="225" t="str">
        <f t="shared" si="104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38" t="e">
        <f>IF(#REF!&gt;AP926,0,1)</f>
        <v>#REF!</v>
      </c>
      <c r="DN926" s="238">
        <f>IF(AN926&lt;M926,0,1)</f>
        <v>1</v>
      </c>
      <c r="DO926" s="238">
        <f>IF(AN926&gt;N926,0,1)</f>
        <v>1</v>
      </c>
    </row>
    <row r="927" spans="3:119" ht="20.25" hidden="1" customHeight="1" x14ac:dyDescent="0.2">
      <c r="C927" s="265"/>
      <c r="G927" s="195"/>
      <c r="H927" s="258"/>
      <c r="I927" s="258"/>
      <c r="J927" s="258"/>
      <c r="K927" s="258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97"/>
        <v/>
      </c>
      <c r="AN927" s="269" t="str">
        <f t="shared" si="98"/>
        <v/>
      </c>
      <c r="AO927" s="184"/>
      <c r="AP927" s="185"/>
      <c r="AQ927" s="183" t="str">
        <f t="shared" si="99"/>
        <v/>
      </c>
      <c r="AR927" s="183" t="str">
        <f t="shared" si="100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38"/>
      <c r="BR927" s="238"/>
      <c r="BS927" s="238"/>
      <c r="BT927" s="238"/>
      <c r="BU927" s="238"/>
      <c r="BV927" s="238"/>
      <c r="BW927" s="238"/>
      <c r="BX927" s="187"/>
      <c r="BY927" s="183"/>
      <c r="BZ927" s="183"/>
      <c r="CA927" s="183"/>
      <c r="CB927" s="183"/>
      <c r="CC927" s="183"/>
      <c r="CD927" s="183"/>
      <c r="CE927" s="238"/>
      <c r="CF927" s="238" t="str">
        <f t="shared" si="101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102"/>
        <v>0</v>
      </c>
      <c r="DD927" s="15">
        <f>SUM(BH927:BP927,AV927:BD927)</f>
        <v>0</v>
      </c>
      <c r="DE927" s="258" t="str">
        <f>IFERROR(ROUND(DD927/K927,0),"")</f>
        <v/>
      </c>
      <c r="DF927" s="258" t="str">
        <f>IFERROR(ROUND(CO927/AQ927,1),"")</f>
        <v/>
      </c>
      <c r="DG927" s="231" t="str">
        <f t="shared" si="103"/>
        <v/>
      </c>
      <c r="DH927" s="225" t="str">
        <f t="shared" si="104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38" t="e">
        <f>IF(#REF!&gt;AP927,0,1)</f>
        <v>#REF!</v>
      </c>
      <c r="DN927" s="238">
        <f>IF(AN927&lt;M927,0,1)</f>
        <v>1</v>
      </c>
      <c r="DO927" s="238">
        <f>IF(AN927&gt;N927,0,1)</f>
        <v>1</v>
      </c>
    </row>
    <row r="928" spans="3:119" ht="20.25" hidden="1" customHeight="1" x14ac:dyDescent="0.2">
      <c r="C928" s="265"/>
      <c r="G928" s="195"/>
      <c r="H928" s="258"/>
      <c r="I928" s="258"/>
      <c r="J928" s="258"/>
      <c r="K928" s="258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97"/>
        <v/>
      </c>
      <c r="AN928" s="269" t="str">
        <f t="shared" si="98"/>
        <v/>
      </c>
      <c r="AO928" s="184"/>
      <c r="AP928" s="185"/>
      <c r="AQ928" s="183" t="str">
        <f t="shared" si="99"/>
        <v/>
      </c>
      <c r="AR928" s="183" t="str">
        <f t="shared" si="100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38"/>
      <c r="BR928" s="238"/>
      <c r="BS928" s="238"/>
      <c r="BT928" s="238"/>
      <c r="BU928" s="238"/>
      <c r="BV928" s="238"/>
      <c r="BW928" s="238"/>
      <c r="BX928" s="187"/>
      <c r="BY928" s="183"/>
      <c r="BZ928" s="183"/>
      <c r="CA928" s="183"/>
      <c r="CB928" s="183"/>
      <c r="CC928" s="183"/>
      <c r="CD928" s="183"/>
      <c r="CE928" s="238"/>
      <c r="CF928" s="238" t="str">
        <f t="shared" si="101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102"/>
        <v>0</v>
      </c>
      <c r="DD928" s="15">
        <f>SUM(BH928:BP928,AV928:BD928)</f>
        <v>0</v>
      </c>
      <c r="DE928" s="258" t="str">
        <f>IFERROR(ROUND(DD928/K928,0),"")</f>
        <v/>
      </c>
      <c r="DF928" s="258" t="str">
        <f>IFERROR(ROUND(CO928/AQ928,1),"")</f>
        <v/>
      </c>
      <c r="DG928" s="231" t="str">
        <f t="shared" si="103"/>
        <v/>
      </c>
      <c r="DH928" s="225" t="str">
        <f t="shared" si="104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38" t="e">
        <f>IF(#REF!&gt;AP928,0,1)</f>
        <v>#REF!</v>
      </c>
      <c r="DN928" s="238">
        <f>IF(AN928&lt;M928,0,1)</f>
        <v>1</v>
      </c>
      <c r="DO928" s="238">
        <f>IF(AN928&gt;N928,0,1)</f>
        <v>1</v>
      </c>
    </row>
    <row r="929" spans="3:119" ht="20.25" hidden="1" customHeight="1" x14ac:dyDescent="0.2">
      <c r="C929" s="265"/>
      <c r="G929" s="195"/>
      <c r="H929" s="258"/>
      <c r="I929" s="258"/>
      <c r="J929" s="258"/>
      <c r="K929" s="258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97"/>
        <v/>
      </c>
      <c r="AN929" s="269" t="str">
        <f t="shared" si="98"/>
        <v/>
      </c>
      <c r="AO929" s="184"/>
      <c r="AP929" s="185"/>
      <c r="AQ929" s="183" t="str">
        <f t="shared" si="99"/>
        <v/>
      </c>
      <c r="AR929" s="183" t="str">
        <f t="shared" si="100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38"/>
      <c r="BR929" s="238"/>
      <c r="BS929" s="238"/>
      <c r="BT929" s="238"/>
      <c r="BU929" s="238"/>
      <c r="BV929" s="238"/>
      <c r="BW929" s="238"/>
      <c r="BX929" s="187"/>
      <c r="BY929" s="183"/>
      <c r="BZ929" s="183"/>
      <c r="CA929" s="183"/>
      <c r="CB929" s="183"/>
      <c r="CC929" s="183"/>
      <c r="CD929" s="183"/>
      <c r="CE929" s="238"/>
      <c r="CF929" s="238" t="str">
        <f t="shared" si="101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102"/>
        <v>0</v>
      </c>
      <c r="DD929" s="15">
        <f>SUM(BH929:BP929,AV929:BD929)</f>
        <v>0</v>
      </c>
      <c r="DE929" s="258" t="str">
        <f>IFERROR(ROUND(DD929/K929,0),"")</f>
        <v/>
      </c>
      <c r="DF929" s="258" t="str">
        <f>IFERROR(ROUND(CO929/AQ929,1),"")</f>
        <v/>
      </c>
      <c r="DG929" s="231" t="str">
        <f t="shared" si="103"/>
        <v/>
      </c>
      <c r="DH929" s="225" t="str">
        <f t="shared" si="104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38" t="e">
        <f>IF(#REF!&gt;AP929,0,1)</f>
        <v>#REF!</v>
      </c>
      <c r="DN929" s="238">
        <f>IF(AN929&lt;M929,0,1)</f>
        <v>1</v>
      </c>
      <c r="DO929" s="238">
        <f>IF(AN929&gt;N929,0,1)</f>
        <v>1</v>
      </c>
    </row>
    <row r="930" spans="3:119" ht="20.25" hidden="1" customHeight="1" x14ac:dyDescent="0.2">
      <c r="C930" s="265"/>
      <c r="G930" s="195"/>
      <c r="H930" s="258"/>
      <c r="I930" s="258"/>
      <c r="J930" s="258"/>
      <c r="K930" s="258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97"/>
        <v/>
      </c>
      <c r="AN930" s="269" t="str">
        <f t="shared" si="98"/>
        <v/>
      </c>
      <c r="AO930" s="184"/>
      <c r="AP930" s="185"/>
      <c r="AQ930" s="183" t="str">
        <f t="shared" si="99"/>
        <v/>
      </c>
      <c r="AR930" s="183" t="str">
        <f t="shared" si="100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38"/>
      <c r="BR930" s="238"/>
      <c r="BS930" s="238"/>
      <c r="BT930" s="238"/>
      <c r="BU930" s="238"/>
      <c r="BV930" s="238"/>
      <c r="BW930" s="238"/>
      <c r="BX930" s="187"/>
      <c r="BY930" s="183"/>
      <c r="BZ930" s="183"/>
      <c r="CA930" s="183"/>
      <c r="CB930" s="183"/>
      <c r="CC930" s="183"/>
      <c r="CD930" s="183"/>
      <c r="CE930" s="238"/>
      <c r="CF930" s="238" t="str">
        <f t="shared" si="101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102"/>
        <v>0</v>
      </c>
      <c r="DD930" s="15">
        <f>SUM(BH930:BP930,AV930:BD930)</f>
        <v>0</v>
      </c>
      <c r="DE930" s="258" t="str">
        <f>IFERROR(ROUND(DD930/K930,0),"")</f>
        <v/>
      </c>
      <c r="DF930" s="258" t="str">
        <f>IFERROR(ROUND(CO930/AQ930,1),"")</f>
        <v/>
      </c>
      <c r="DG930" s="231" t="str">
        <f t="shared" si="103"/>
        <v/>
      </c>
      <c r="DH930" s="225" t="str">
        <f t="shared" si="104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38" t="e">
        <f>IF(#REF!&gt;AP930,0,1)</f>
        <v>#REF!</v>
      </c>
      <c r="DN930" s="238">
        <f>IF(AN930&lt;M930,0,1)</f>
        <v>1</v>
      </c>
      <c r="DO930" s="238">
        <f>IF(AN930&gt;N930,0,1)</f>
        <v>1</v>
      </c>
    </row>
    <row r="931" spans="3:119" ht="20.25" hidden="1" customHeight="1" x14ac:dyDescent="0.2">
      <c r="C931" s="265"/>
      <c r="G931" s="195"/>
      <c r="H931" s="258"/>
      <c r="I931" s="258"/>
      <c r="J931" s="258"/>
      <c r="K931" s="258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97"/>
        <v/>
      </c>
      <c r="AN931" s="269" t="str">
        <f t="shared" si="98"/>
        <v/>
      </c>
      <c r="AO931" s="184"/>
      <c r="AP931" s="185"/>
      <c r="AQ931" s="183" t="str">
        <f t="shared" si="99"/>
        <v/>
      </c>
      <c r="AR931" s="183" t="str">
        <f t="shared" si="100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38"/>
      <c r="BR931" s="238"/>
      <c r="BS931" s="238"/>
      <c r="BT931" s="238"/>
      <c r="BU931" s="238"/>
      <c r="BV931" s="238"/>
      <c r="BW931" s="238"/>
      <c r="BX931" s="187"/>
      <c r="BY931" s="183"/>
      <c r="BZ931" s="183"/>
      <c r="CA931" s="183"/>
      <c r="CB931" s="183"/>
      <c r="CC931" s="183"/>
      <c r="CD931" s="183"/>
      <c r="CE931" s="238"/>
      <c r="CF931" s="238" t="str">
        <f t="shared" si="101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102"/>
        <v>0</v>
      </c>
      <c r="DD931" s="15">
        <f>SUM(BH931:BP931,AV931:BD931)</f>
        <v>0</v>
      </c>
      <c r="DE931" s="258" t="str">
        <f>IFERROR(ROUND(DD931/K931,0),"")</f>
        <v/>
      </c>
      <c r="DF931" s="258" t="str">
        <f>IFERROR(ROUND(CO931/AQ931,1),"")</f>
        <v/>
      </c>
      <c r="DG931" s="231" t="str">
        <f t="shared" si="103"/>
        <v/>
      </c>
      <c r="DH931" s="225" t="str">
        <f t="shared" si="104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38" t="e">
        <f>IF(#REF!&gt;AP931,0,1)</f>
        <v>#REF!</v>
      </c>
      <c r="DN931" s="238">
        <f>IF(AN931&lt;M931,0,1)</f>
        <v>1</v>
      </c>
      <c r="DO931" s="238">
        <f>IF(AN931&gt;N931,0,1)</f>
        <v>1</v>
      </c>
    </row>
    <row r="932" spans="3:119" ht="20.25" hidden="1" customHeight="1" x14ac:dyDescent="0.2">
      <c r="C932" s="265"/>
      <c r="G932" s="195"/>
      <c r="H932" s="258"/>
      <c r="I932" s="258"/>
      <c r="J932" s="258"/>
      <c r="K932" s="258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97"/>
        <v/>
      </c>
      <c r="AN932" s="269" t="str">
        <f t="shared" si="98"/>
        <v/>
      </c>
      <c r="AO932" s="184"/>
      <c r="AP932" s="185"/>
      <c r="AQ932" s="183" t="str">
        <f t="shared" si="99"/>
        <v/>
      </c>
      <c r="AR932" s="183" t="str">
        <f t="shared" si="100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38"/>
      <c r="BR932" s="238"/>
      <c r="BS932" s="238"/>
      <c r="BT932" s="238"/>
      <c r="BU932" s="238"/>
      <c r="BV932" s="238"/>
      <c r="BW932" s="238"/>
      <c r="BX932" s="187"/>
      <c r="BY932" s="183"/>
      <c r="BZ932" s="183"/>
      <c r="CA932" s="183"/>
      <c r="CB932" s="183"/>
      <c r="CC932" s="183"/>
      <c r="CD932" s="183"/>
      <c r="CE932" s="238"/>
      <c r="CF932" s="238" t="str">
        <f t="shared" si="101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102"/>
        <v>0</v>
      </c>
      <c r="DD932" s="15">
        <f>SUM(BH932:BP932,AV932:BD932)</f>
        <v>0</v>
      </c>
      <c r="DE932" s="258" t="str">
        <f>IFERROR(ROUND(DD932/K932,0),"")</f>
        <v/>
      </c>
      <c r="DF932" s="258" t="str">
        <f>IFERROR(ROUND(CO932/AQ932,1),"")</f>
        <v/>
      </c>
      <c r="DG932" s="231" t="str">
        <f t="shared" si="103"/>
        <v/>
      </c>
      <c r="DH932" s="225" t="str">
        <f t="shared" si="104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38" t="e">
        <f>IF(#REF!&gt;AP932,0,1)</f>
        <v>#REF!</v>
      </c>
      <c r="DN932" s="238">
        <f>IF(AN932&lt;M932,0,1)</f>
        <v>1</v>
      </c>
      <c r="DO932" s="238">
        <f>IF(AN932&gt;N932,0,1)</f>
        <v>1</v>
      </c>
    </row>
    <row r="933" spans="3:119" ht="20.25" hidden="1" customHeight="1" x14ac:dyDescent="0.2">
      <c r="C933" s="265"/>
      <c r="G933" s="195"/>
      <c r="H933" s="258"/>
      <c r="I933" s="258"/>
      <c r="J933" s="258"/>
      <c r="K933" s="258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97"/>
        <v/>
      </c>
      <c r="AN933" s="269" t="str">
        <f t="shared" si="98"/>
        <v/>
      </c>
      <c r="AO933" s="184"/>
      <c r="AP933" s="185"/>
      <c r="AQ933" s="183" t="str">
        <f t="shared" si="99"/>
        <v/>
      </c>
      <c r="AR933" s="183" t="str">
        <f t="shared" si="100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38"/>
      <c r="BR933" s="238"/>
      <c r="BS933" s="238"/>
      <c r="BT933" s="238"/>
      <c r="BU933" s="238"/>
      <c r="BV933" s="238"/>
      <c r="BW933" s="238"/>
      <c r="BX933" s="187"/>
      <c r="BY933" s="183"/>
      <c r="BZ933" s="183"/>
      <c r="CA933" s="183"/>
      <c r="CB933" s="183"/>
      <c r="CC933" s="183"/>
      <c r="CD933" s="183"/>
      <c r="CE933" s="238"/>
      <c r="CF933" s="238" t="str">
        <f t="shared" si="101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102"/>
        <v>0</v>
      </c>
      <c r="DD933" s="15">
        <f>SUM(BH933:BP933,AV933:BD933)</f>
        <v>0</v>
      </c>
      <c r="DE933" s="258" t="str">
        <f>IFERROR(ROUND(DD933/K933,0),"")</f>
        <v/>
      </c>
      <c r="DF933" s="258" t="str">
        <f>IFERROR(ROUND(CO933/AQ933,1),"")</f>
        <v/>
      </c>
      <c r="DG933" s="231" t="str">
        <f t="shared" si="103"/>
        <v/>
      </c>
      <c r="DH933" s="225" t="str">
        <f t="shared" si="104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38" t="e">
        <f>IF(#REF!&gt;AP933,0,1)</f>
        <v>#REF!</v>
      </c>
      <c r="DN933" s="238">
        <f>IF(AN933&lt;M933,0,1)</f>
        <v>1</v>
      </c>
      <c r="DO933" s="238">
        <f>IF(AN933&gt;N933,0,1)</f>
        <v>1</v>
      </c>
    </row>
    <row r="934" spans="3:119" ht="20.25" hidden="1" customHeight="1" x14ac:dyDescent="0.2">
      <c r="C934" s="265"/>
      <c r="G934" s="195"/>
      <c r="H934" s="258"/>
      <c r="I934" s="258"/>
      <c r="J934" s="258"/>
      <c r="K934" s="258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97"/>
        <v/>
      </c>
      <c r="AN934" s="269" t="str">
        <f t="shared" si="98"/>
        <v/>
      </c>
      <c r="AO934" s="184"/>
      <c r="AP934" s="185"/>
      <c r="AQ934" s="183" t="str">
        <f t="shared" si="99"/>
        <v/>
      </c>
      <c r="AR934" s="183" t="str">
        <f t="shared" si="100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38"/>
      <c r="BR934" s="238"/>
      <c r="BS934" s="238"/>
      <c r="BT934" s="238"/>
      <c r="BU934" s="238"/>
      <c r="BV934" s="238"/>
      <c r="BW934" s="238"/>
      <c r="BX934" s="187"/>
      <c r="BY934" s="183"/>
      <c r="BZ934" s="183"/>
      <c r="CA934" s="183"/>
      <c r="CB934" s="183"/>
      <c r="CC934" s="183"/>
      <c r="CD934" s="183"/>
      <c r="CE934" s="238"/>
      <c r="CF934" s="238" t="str">
        <f t="shared" si="101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102"/>
        <v>0</v>
      </c>
      <c r="DD934" s="15">
        <f>SUM(BH934:BP934,AV934:BD934)</f>
        <v>0</v>
      </c>
      <c r="DE934" s="258" t="str">
        <f>IFERROR(ROUND(DD934/K934,0),"")</f>
        <v/>
      </c>
      <c r="DF934" s="258" t="str">
        <f>IFERROR(ROUND(CO934/AQ934,1),"")</f>
        <v/>
      </c>
      <c r="DG934" s="231" t="str">
        <f t="shared" si="103"/>
        <v/>
      </c>
      <c r="DH934" s="225" t="str">
        <f t="shared" si="104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38" t="e">
        <f>IF(#REF!&gt;AP934,0,1)</f>
        <v>#REF!</v>
      </c>
      <c r="DN934" s="238">
        <f>IF(AN934&lt;M934,0,1)</f>
        <v>1</v>
      </c>
      <c r="DO934" s="238">
        <f>IF(AN934&gt;N934,0,1)</f>
        <v>1</v>
      </c>
    </row>
    <row r="935" spans="3:119" ht="20.25" hidden="1" customHeight="1" x14ac:dyDescent="0.2">
      <c r="C935" s="265"/>
      <c r="G935" s="195"/>
      <c r="H935" s="258"/>
      <c r="I935" s="258"/>
      <c r="J935" s="258"/>
      <c r="K935" s="258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97"/>
        <v/>
      </c>
      <c r="AN935" s="269" t="str">
        <f t="shared" si="98"/>
        <v/>
      </c>
      <c r="AO935" s="184"/>
      <c r="AP935" s="185"/>
      <c r="AQ935" s="183" t="str">
        <f t="shared" si="99"/>
        <v/>
      </c>
      <c r="AR935" s="183" t="str">
        <f t="shared" si="100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38"/>
      <c r="BR935" s="238"/>
      <c r="BS935" s="238"/>
      <c r="BT935" s="238"/>
      <c r="BU935" s="238"/>
      <c r="BV935" s="238"/>
      <c r="BW935" s="238"/>
      <c r="BX935" s="187"/>
      <c r="BY935" s="183"/>
      <c r="BZ935" s="183"/>
      <c r="CA935" s="183"/>
      <c r="CB935" s="183"/>
      <c r="CC935" s="183"/>
      <c r="CD935" s="183"/>
      <c r="CE935" s="238"/>
      <c r="CF935" s="238" t="str">
        <f t="shared" si="101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102"/>
        <v>0</v>
      </c>
      <c r="DD935" s="15">
        <f>SUM(BH935:BP935,AV935:BD935)</f>
        <v>0</v>
      </c>
      <c r="DE935" s="258" t="str">
        <f>IFERROR(ROUND(DD935/K935,0),"")</f>
        <v/>
      </c>
      <c r="DF935" s="258" t="str">
        <f>IFERROR(ROUND(CO935/AQ935,1),"")</f>
        <v/>
      </c>
      <c r="DG935" s="231" t="str">
        <f t="shared" si="103"/>
        <v/>
      </c>
      <c r="DH935" s="225" t="str">
        <f t="shared" si="104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38" t="e">
        <f>IF(#REF!&gt;AP935,0,1)</f>
        <v>#REF!</v>
      </c>
      <c r="DN935" s="238">
        <f>IF(AN935&lt;M935,0,1)</f>
        <v>1</v>
      </c>
      <c r="DO935" s="238">
        <f>IF(AN935&gt;N935,0,1)</f>
        <v>1</v>
      </c>
    </row>
    <row r="936" spans="3:119" ht="20.25" hidden="1" customHeight="1" x14ac:dyDescent="0.2">
      <c r="C936" s="265"/>
      <c r="G936" s="195"/>
      <c r="H936" s="258"/>
      <c r="I936" s="258"/>
      <c r="J936" s="258"/>
      <c r="K936" s="258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97"/>
        <v/>
      </c>
      <c r="AN936" s="269" t="str">
        <f t="shared" si="98"/>
        <v/>
      </c>
      <c r="AO936" s="184"/>
      <c r="AP936" s="185"/>
      <c r="AQ936" s="183" t="str">
        <f t="shared" si="99"/>
        <v/>
      </c>
      <c r="AR936" s="183" t="str">
        <f t="shared" si="100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38"/>
      <c r="BR936" s="238"/>
      <c r="BS936" s="238"/>
      <c r="BT936" s="238"/>
      <c r="BU936" s="238"/>
      <c r="BV936" s="238"/>
      <c r="BW936" s="238"/>
      <c r="BX936" s="187"/>
      <c r="BY936" s="183"/>
      <c r="BZ936" s="183"/>
      <c r="CA936" s="183"/>
      <c r="CB936" s="183"/>
      <c r="CC936" s="183"/>
      <c r="CD936" s="183"/>
      <c r="CE936" s="238"/>
      <c r="CF936" s="238" t="str">
        <f t="shared" si="101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102"/>
        <v>0</v>
      </c>
      <c r="DD936" s="15">
        <f>SUM(BH936:BP936,AV936:BD936)</f>
        <v>0</v>
      </c>
      <c r="DE936" s="258" t="str">
        <f>IFERROR(ROUND(DD936/K936,0),"")</f>
        <v/>
      </c>
      <c r="DF936" s="258" t="str">
        <f>IFERROR(ROUND(CO936/AQ936,1),"")</f>
        <v/>
      </c>
      <c r="DG936" s="231" t="str">
        <f t="shared" si="103"/>
        <v/>
      </c>
      <c r="DH936" s="225" t="str">
        <f t="shared" si="104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38" t="e">
        <f>IF(#REF!&gt;AP936,0,1)</f>
        <v>#REF!</v>
      </c>
      <c r="DN936" s="238">
        <f>IF(AN936&lt;M936,0,1)</f>
        <v>1</v>
      </c>
      <c r="DO936" s="238">
        <f>IF(AN936&gt;N936,0,1)</f>
        <v>1</v>
      </c>
    </row>
    <row r="937" spans="3:119" ht="20.25" hidden="1" customHeight="1" x14ac:dyDescent="0.2">
      <c r="C937" s="265"/>
      <c r="G937" s="195"/>
      <c r="H937" s="258"/>
      <c r="I937" s="258"/>
      <c r="J937" s="258"/>
      <c r="K937" s="258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97"/>
        <v/>
      </c>
      <c r="AN937" s="269" t="str">
        <f t="shared" si="98"/>
        <v/>
      </c>
      <c r="AO937" s="184"/>
      <c r="AP937" s="185"/>
      <c r="AQ937" s="183" t="str">
        <f t="shared" si="99"/>
        <v/>
      </c>
      <c r="AR937" s="183" t="str">
        <f t="shared" si="100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38"/>
      <c r="BR937" s="238"/>
      <c r="BS937" s="238"/>
      <c r="BT937" s="238"/>
      <c r="BU937" s="238"/>
      <c r="BV937" s="238"/>
      <c r="BW937" s="238"/>
      <c r="BX937" s="187"/>
      <c r="BY937" s="183"/>
      <c r="BZ937" s="183"/>
      <c r="CA937" s="183"/>
      <c r="CB937" s="183"/>
      <c r="CC937" s="183"/>
      <c r="CD937" s="183"/>
      <c r="CE937" s="238"/>
      <c r="CF937" s="238" t="str">
        <f t="shared" si="101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102"/>
        <v>0</v>
      </c>
      <c r="DD937" s="15">
        <f>SUM(BH937:BP937,AV937:BD937)</f>
        <v>0</v>
      </c>
      <c r="DE937" s="258" t="str">
        <f>IFERROR(ROUND(DD937/K937,0),"")</f>
        <v/>
      </c>
      <c r="DF937" s="258" t="str">
        <f>IFERROR(ROUND(CO937/AQ937,1),"")</f>
        <v/>
      </c>
      <c r="DG937" s="231" t="str">
        <f t="shared" si="103"/>
        <v/>
      </c>
      <c r="DH937" s="225" t="str">
        <f t="shared" si="104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38" t="e">
        <f>IF(#REF!&gt;AP937,0,1)</f>
        <v>#REF!</v>
      </c>
      <c r="DN937" s="238">
        <f>IF(AN937&lt;M937,0,1)</f>
        <v>1</v>
      </c>
      <c r="DO937" s="238">
        <f>IF(AN937&gt;N937,0,1)</f>
        <v>1</v>
      </c>
    </row>
    <row r="938" spans="3:119" ht="20.25" hidden="1" customHeight="1" x14ac:dyDescent="0.2">
      <c r="C938" s="265"/>
      <c r="G938" s="195"/>
      <c r="H938" s="258"/>
      <c r="I938" s="258"/>
      <c r="J938" s="258"/>
      <c r="K938" s="258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97"/>
        <v/>
      </c>
      <c r="AN938" s="269" t="str">
        <f t="shared" si="98"/>
        <v/>
      </c>
      <c r="AO938" s="184"/>
      <c r="AP938" s="185"/>
      <c r="AQ938" s="183" t="str">
        <f t="shared" si="99"/>
        <v/>
      </c>
      <c r="AR938" s="183" t="str">
        <f t="shared" si="100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38"/>
      <c r="BR938" s="238"/>
      <c r="BS938" s="238"/>
      <c r="BT938" s="238"/>
      <c r="BU938" s="238"/>
      <c r="BV938" s="238"/>
      <c r="BW938" s="238"/>
      <c r="BX938" s="187"/>
      <c r="BY938" s="183"/>
      <c r="BZ938" s="183"/>
      <c r="CA938" s="183"/>
      <c r="CB938" s="183"/>
      <c r="CC938" s="183"/>
      <c r="CD938" s="183"/>
      <c r="CE938" s="238"/>
      <c r="CF938" s="238" t="str">
        <f t="shared" si="101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102"/>
        <v>0</v>
      </c>
      <c r="DD938" s="15">
        <f>SUM(BH938:BP938,AV938:BD938)</f>
        <v>0</v>
      </c>
      <c r="DE938" s="258" t="str">
        <f>IFERROR(ROUND(DD938/K938,0),"")</f>
        <v/>
      </c>
      <c r="DF938" s="258" t="str">
        <f>IFERROR(ROUND(CO938/AQ938,1),"")</f>
        <v/>
      </c>
      <c r="DG938" s="231" t="str">
        <f t="shared" si="103"/>
        <v/>
      </c>
      <c r="DH938" s="225" t="str">
        <f t="shared" si="104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38" t="e">
        <f>IF(#REF!&gt;AP938,0,1)</f>
        <v>#REF!</v>
      </c>
      <c r="DN938" s="238">
        <f>IF(AN938&lt;M938,0,1)</f>
        <v>1</v>
      </c>
      <c r="DO938" s="238">
        <f>IF(AN938&gt;N938,0,1)</f>
        <v>1</v>
      </c>
    </row>
    <row r="939" spans="3:119" ht="20.25" hidden="1" customHeight="1" x14ac:dyDescent="0.2">
      <c r="C939" s="265"/>
      <c r="G939" s="195"/>
      <c r="H939" s="258"/>
      <c r="I939" s="258"/>
      <c r="J939" s="258"/>
      <c r="K939" s="258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97"/>
        <v/>
      </c>
      <c r="AN939" s="269" t="str">
        <f t="shared" si="98"/>
        <v/>
      </c>
      <c r="AO939" s="184"/>
      <c r="AP939" s="185"/>
      <c r="AQ939" s="183" t="str">
        <f t="shared" si="99"/>
        <v/>
      </c>
      <c r="AR939" s="183" t="str">
        <f t="shared" si="100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38"/>
      <c r="BR939" s="238"/>
      <c r="BS939" s="238"/>
      <c r="BT939" s="238"/>
      <c r="BU939" s="238"/>
      <c r="BV939" s="238"/>
      <c r="BW939" s="238"/>
      <c r="BX939" s="187"/>
      <c r="BY939" s="183"/>
      <c r="BZ939" s="183"/>
      <c r="CA939" s="183"/>
      <c r="CB939" s="183"/>
      <c r="CC939" s="183"/>
      <c r="CD939" s="183"/>
      <c r="CE939" s="238"/>
      <c r="CF939" s="238" t="str">
        <f t="shared" si="101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102"/>
        <v>0</v>
      </c>
      <c r="DD939" s="15">
        <f>SUM(BH939:BP939,AV939:BD939)</f>
        <v>0</v>
      </c>
      <c r="DE939" s="258" t="str">
        <f>IFERROR(ROUND(DD939/K939,0),"")</f>
        <v/>
      </c>
      <c r="DF939" s="258" t="str">
        <f>IFERROR(ROUND(CO939/AQ939,1),"")</f>
        <v/>
      </c>
      <c r="DG939" s="231" t="str">
        <f t="shared" si="103"/>
        <v/>
      </c>
      <c r="DH939" s="225" t="str">
        <f t="shared" si="104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38" t="e">
        <f>IF(#REF!&gt;AP939,0,1)</f>
        <v>#REF!</v>
      </c>
      <c r="DN939" s="238">
        <f>IF(AN939&lt;M939,0,1)</f>
        <v>1</v>
      </c>
      <c r="DO939" s="238">
        <f>IF(AN939&gt;N939,0,1)</f>
        <v>1</v>
      </c>
    </row>
    <row r="940" spans="3:119" ht="20.25" hidden="1" customHeight="1" x14ac:dyDescent="0.2">
      <c r="C940" s="265"/>
      <c r="G940" s="195"/>
      <c r="H940" s="258"/>
      <c r="I940" s="258"/>
      <c r="J940" s="258"/>
      <c r="K940" s="258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97"/>
        <v/>
      </c>
      <c r="AN940" s="269" t="str">
        <f t="shared" si="98"/>
        <v/>
      </c>
      <c r="AO940" s="184"/>
      <c r="AP940" s="185"/>
      <c r="AQ940" s="183" t="str">
        <f t="shared" si="99"/>
        <v/>
      </c>
      <c r="AR940" s="183" t="str">
        <f t="shared" si="100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38"/>
      <c r="BR940" s="238"/>
      <c r="BS940" s="238"/>
      <c r="BT940" s="238"/>
      <c r="BU940" s="238"/>
      <c r="BV940" s="238"/>
      <c r="BW940" s="238"/>
      <c r="BX940" s="187"/>
      <c r="BY940" s="183"/>
      <c r="BZ940" s="183"/>
      <c r="CA940" s="183"/>
      <c r="CB940" s="183"/>
      <c r="CC940" s="183"/>
      <c r="CD940" s="183"/>
      <c r="CE940" s="238"/>
      <c r="CF940" s="238" t="str">
        <f t="shared" si="101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102"/>
        <v>0</v>
      </c>
      <c r="DD940" s="15">
        <f>SUM(BH940:BP940,AV940:BD940)</f>
        <v>0</v>
      </c>
      <c r="DE940" s="258" t="str">
        <f>IFERROR(ROUND(DD940/K940,0),"")</f>
        <v/>
      </c>
      <c r="DF940" s="258" t="str">
        <f>IFERROR(ROUND(CO940/AQ940,1),"")</f>
        <v/>
      </c>
      <c r="DG940" s="231" t="str">
        <f t="shared" si="103"/>
        <v/>
      </c>
      <c r="DH940" s="225" t="str">
        <f t="shared" si="104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38" t="e">
        <f>IF(#REF!&gt;AP940,0,1)</f>
        <v>#REF!</v>
      </c>
      <c r="DN940" s="238">
        <f>IF(AN940&lt;M940,0,1)</f>
        <v>1</v>
      </c>
      <c r="DO940" s="238">
        <f>IF(AN940&gt;N940,0,1)</f>
        <v>1</v>
      </c>
    </row>
    <row r="941" spans="3:119" ht="20.25" hidden="1" customHeight="1" x14ac:dyDescent="0.2">
      <c r="C941" s="265"/>
      <c r="G941" s="195"/>
      <c r="H941" s="258"/>
      <c r="I941" s="258"/>
      <c r="J941" s="258"/>
      <c r="K941" s="258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97"/>
        <v/>
      </c>
      <c r="AN941" s="269" t="str">
        <f t="shared" si="98"/>
        <v/>
      </c>
      <c r="AO941" s="184"/>
      <c r="AP941" s="185"/>
      <c r="AQ941" s="183" t="str">
        <f t="shared" si="99"/>
        <v/>
      </c>
      <c r="AR941" s="183" t="str">
        <f t="shared" si="100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38"/>
      <c r="BR941" s="238"/>
      <c r="BS941" s="238"/>
      <c r="BT941" s="238"/>
      <c r="BU941" s="238"/>
      <c r="BV941" s="238"/>
      <c r="BW941" s="238"/>
      <c r="BX941" s="187"/>
      <c r="BY941" s="183"/>
      <c r="BZ941" s="183"/>
      <c r="CA941" s="183"/>
      <c r="CB941" s="183"/>
      <c r="CC941" s="183"/>
      <c r="CD941" s="183"/>
      <c r="CE941" s="238"/>
      <c r="CF941" s="238" t="str">
        <f t="shared" si="101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102"/>
        <v>0</v>
      </c>
      <c r="DD941" s="15">
        <f>SUM(BH941:BP941,AV941:BD941)</f>
        <v>0</v>
      </c>
      <c r="DE941" s="258" t="str">
        <f>IFERROR(ROUND(DD941/K941,0),"")</f>
        <v/>
      </c>
      <c r="DF941" s="258" t="str">
        <f>IFERROR(ROUND(CO941/AQ941,1),"")</f>
        <v/>
      </c>
      <c r="DG941" s="231" t="str">
        <f t="shared" si="103"/>
        <v/>
      </c>
      <c r="DH941" s="225" t="str">
        <f t="shared" si="104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38" t="e">
        <f>IF(#REF!&gt;AP941,0,1)</f>
        <v>#REF!</v>
      </c>
      <c r="DN941" s="238">
        <f>IF(AN941&lt;M941,0,1)</f>
        <v>1</v>
      </c>
      <c r="DO941" s="238">
        <f>IF(AN941&gt;N941,0,1)</f>
        <v>1</v>
      </c>
    </row>
    <row r="942" spans="3:119" ht="20.25" hidden="1" customHeight="1" x14ac:dyDescent="0.2">
      <c r="C942" s="265"/>
      <c r="G942" s="195"/>
      <c r="H942" s="258"/>
      <c r="I942" s="258"/>
      <c r="J942" s="258"/>
      <c r="K942" s="258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97"/>
        <v/>
      </c>
      <c r="AN942" s="269" t="str">
        <f t="shared" si="98"/>
        <v/>
      </c>
      <c r="AO942" s="184"/>
      <c r="AP942" s="185"/>
      <c r="AQ942" s="183" t="str">
        <f t="shared" si="99"/>
        <v/>
      </c>
      <c r="AR942" s="183" t="str">
        <f t="shared" si="100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38"/>
      <c r="BR942" s="238"/>
      <c r="BS942" s="238"/>
      <c r="BT942" s="238"/>
      <c r="BU942" s="238"/>
      <c r="BV942" s="238"/>
      <c r="BW942" s="238"/>
      <c r="BX942" s="187"/>
      <c r="BY942" s="183"/>
      <c r="BZ942" s="183"/>
      <c r="CA942" s="183"/>
      <c r="CB942" s="183"/>
      <c r="CC942" s="183"/>
      <c r="CD942" s="183"/>
      <c r="CE942" s="238"/>
      <c r="CF942" s="238" t="str">
        <f t="shared" si="101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102"/>
        <v>0</v>
      </c>
      <c r="DD942" s="15">
        <f>SUM(BH942:BP942,AV942:BD942)</f>
        <v>0</v>
      </c>
      <c r="DE942" s="258" t="str">
        <f>IFERROR(ROUND(DD942/K942,0),"")</f>
        <v/>
      </c>
      <c r="DF942" s="258" t="str">
        <f>IFERROR(ROUND(CO942/AQ942,1),"")</f>
        <v/>
      </c>
      <c r="DG942" s="231" t="str">
        <f t="shared" si="103"/>
        <v/>
      </c>
      <c r="DH942" s="225" t="str">
        <f t="shared" si="104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38" t="e">
        <f>IF(#REF!&gt;AP942,0,1)</f>
        <v>#REF!</v>
      </c>
      <c r="DN942" s="238">
        <f>IF(AN942&lt;M942,0,1)</f>
        <v>1</v>
      </c>
      <c r="DO942" s="238">
        <f>IF(AN942&gt;N942,0,1)</f>
        <v>1</v>
      </c>
    </row>
    <row r="943" spans="3:119" ht="20.25" hidden="1" customHeight="1" x14ac:dyDescent="0.2">
      <c r="C943" s="265"/>
      <c r="G943" s="195"/>
      <c r="H943" s="258"/>
      <c r="I943" s="258"/>
      <c r="J943" s="258"/>
      <c r="K943" s="258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97"/>
        <v/>
      </c>
      <c r="AN943" s="269" t="str">
        <f t="shared" si="98"/>
        <v/>
      </c>
      <c r="AO943" s="184"/>
      <c r="AP943" s="185"/>
      <c r="AQ943" s="183" t="str">
        <f t="shared" si="99"/>
        <v/>
      </c>
      <c r="AR943" s="183" t="str">
        <f t="shared" si="100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38"/>
      <c r="BR943" s="238"/>
      <c r="BS943" s="238"/>
      <c r="BT943" s="238"/>
      <c r="BU943" s="238"/>
      <c r="BV943" s="238"/>
      <c r="BW943" s="238"/>
      <c r="BX943" s="187"/>
      <c r="BY943" s="183"/>
      <c r="BZ943" s="183"/>
      <c r="CA943" s="183"/>
      <c r="CB943" s="183"/>
      <c r="CC943" s="183"/>
      <c r="CD943" s="183"/>
      <c r="CE943" s="238"/>
      <c r="CF943" s="238" t="str">
        <f t="shared" si="101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102"/>
        <v>0</v>
      </c>
      <c r="DD943" s="15">
        <f>SUM(BH943:BP943,AV943:BD943)</f>
        <v>0</v>
      </c>
      <c r="DE943" s="258" t="str">
        <f>IFERROR(ROUND(DD943/K943,0),"")</f>
        <v/>
      </c>
      <c r="DF943" s="258" t="str">
        <f>IFERROR(ROUND(CO943/AQ943,1),"")</f>
        <v/>
      </c>
      <c r="DG943" s="231" t="str">
        <f t="shared" si="103"/>
        <v/>
      </c>
      <c r="DH943" s="225" t="str">
        <f t="shared" si="104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38" t="e">
        <f>IF(#REF!&gt;AP943,0,1)</f>
        <v>#REF!</v>
      </c>
      <c r="DN943" s="238">
        <f>IF(AN943&lt;M943,0,1)</f>
        <v>1</v>
      </c>
      <c r="DO943" s="238">
        <f>IF(AN943&gt;N943,0,1)</f>
        <v>1</v>
      </c>
    </row>
    <row r="944" spans="3:119" ht="20.25" hidden="1" customHeight="1" x14ac:dyDescent="0.2">
      <c r="C944" s="265"/>
      <c r="G944" s="195"/>
      <c r="H944" s="258"/>
      <c r="I944" s="258"/>
      <c r="J944" s="258"/>
      <c r="K944" s="258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97"/>
        <v/>
      </c>
      <c r="AN944" s="269" t="str">
        <f t="shared" si="98"/>
        <v/>
      </c>
      <c r="AO944" s="184"/>
      <c r="AP944" s="185"/>
      <c r="AQ944" s="183" t="str">
        <f t="shared" si="99"/>
        <v/>
      </c>
      <c r="AR944" s="183" t="str">
        <f t="shared" si="100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38"/>
      <c r="BR944" s="238"/>
      <c r="BS944" s="238"/>
      <c r="BT944" s="238"/>
      <c r="BU944" s="238"/>
      <c r="BV944" s="238"/>
      <c r="BW944" s="238"/>
      <c r="BX944" s="187"/>
      <c r="BY944" s="183"/>
      <c r="BZ944" s="183"/>
      <c r="CA944" s="183"/>
      <c r="CB944" s="183"/>
      <c r="CC944" s="183"/>
      <c r="CD944" s="183"/>
      <c r="CE944" s="238"/>
      <c r="CF944" s="238" t="str">
        <f t="shared" si="101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102"/>
        <v>0</v>
      </c>
      <c r="DD944" s="15">
        <f>SUM(BH944:BP944,AV944:BD944)</f>
        <v>0</v>
      </c>
      <c r="DE944" s="258" t="str">
        <f>IFERROR(ROUND(DD944/K944,0),"")</f>
        <v/>
      </c>
      <c r="DF944" s="258" t="str">
        <f>IFERROR(ROUND(CO944/AQ944,1),"")</f>
        <v/>
      </c>
      <c r="DG944" s="231" t="str">
        <f t="shared" si="103"/>
        <v/>
      </c>
      <c r="DH944" s="225" t="str">
        <f t="shared" si="104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38" t="e">
        <f>IF(#REF!&gt;AP944,0,1)</f>
        <v>#REF!</v>
      </c>
      <c r="DN944" s="238">
        <f>IF(AN944&lt;M944,0,1)</f>
        <v>1</v>
      </c>
      <c r="DO944" s="238">
        <f>IF(AN944&gt;N944,0,1)</f>
        <v>1</v>
      </c>
    </row>
    <row r="945" spans="3:119" ht="20.25" hidden="1" customHeight="1" x14ac:dyDescent="0.2">
      <c r="C945" s="265"/>
      <c r="G945" s="195"/>
      <c r="H945" s="258"/>
      <c r="I945" s="258"/>
      <c r="J945" s="258"/>
      <c r="K945" s="258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97"/>
        <v/>
      </c>
      <c r="AN945" s="269" t="str">
        <f t="shared" si="98"/>
        <v/>
      </c>
      <c r="AO945" s="184"/>
      <c r="AP945" s="185"/>
      <c r="AQ945" s="183" t="str">
        <f t="shared" si="99"/>
        <v/>
      </c>
      <c r="AR945" s="183" t="str">
        <f t="shared" si="100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38"/>
      <c r="BR945" s="238"/>
      <c r="BS945" s="238"/>
      <c r="BT945" s="238"/>
      <c r="BU945" s="238"/>
      <c r="BV945" s="238"/>
      <c r="BW945" s="238"/>
      <c r="BX945" s="187"/>
      <c r="BY945" s="183"/>
      <c r="BZ945" s="183"/>
      <c r="CA945" s="183"/>
      <c r="CB945" s="183"/>
      <c r="CC945" s="183"/>
      <c r="CD945" s="183"/>
      <c r="CE945" s="238"/>
      <c r="CF945" s="238" t="str">
        <f t="shared" si="101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102"/>
        <v>0</v>
      </c>
      <c r="DD945" s="15">
        <f>SUM(BH945:BP945,AV945:BD945)</f>
        <v>0</v>
      </c>
      <c r="DE945" s="258" t="str">
        <f>IFERROR(ROUND(DD945/K945,0),"")</f>
        <v/>
      </c>
      <c r="DF945" s="258" t="str">
        <f>IFERROR(ROUND(CO945/AQ945,1),"")</f>
        <v/>
      </c>
      <c r="DG945" s="231" t="str">
        <f t="shared" si="103"/>
        <v/>
      </c>
      <c r="DH945" s="225" t="str">
        <f t="shared" si="104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38" t="e">
        <f>IF(#REF!&gt;AP945,0,1)</f>
        <v>#REF!</v>
      </c>
      <c r="DN945" s="238">
        <f>IF(AN945&lt;M945,0,1)</f>
        <v>1</v>
      </c>
      <c r="DO945" s="238">
        <f>IF(AN945&gt;N945,0,1)</f>
        <v>1</v>
      </c>
    </row>
    <row r="946" spans="3:119" ht="20.25" hidden="1" customHeight="1" x14ac:dyDescent="0.2">
      <c r="C946" s="265"/>
      <c r="G946" s="195"/>
      <c r="H946" s="258"/>
      <c r="I946" s="258"/>
      <c r="J946" s="258"/>
      <c r="K946" s="258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97"/>
        <v/>
      </c>
      <c r="AN946" s="269" t="str">
        <f t="shared" si="98"/>
        <v/>
      </c>
      <c r="AO946" s="184"/>
      <c r="AP946" s="185"/>
      <c r="AQ946" s="183" t="str">
        <f t="shared" si="99"/>
        <v/>
      </c>
      <c r="AR946" s="183" t="str">
        <f t="shared" si="100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38"/>
      <c r="BR946" s="238"/>
      <c r="BS946" s="238"/>
      <c r="BT946" s="238"/>
      <c r="BU946" s="238"/>
      <c r="BV946" s="238"/>
      <c r="BW946" s="238"/>
      <c r="BX946" s="187"/>
      <c r="BY946" s="183"/>
      <c r="BZ946" s="183"/>
      <c r="CA946" s="183"/>
      <c r="CB946" s="183"/>
      <c r="CC946" s="183"/>
      <c r="CD946" s="183"/>
      <c r="CE946" s="238"/>
      <c r="CF946" s="238" t="str">
        <f t="shared" si="101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102"/>
        <v>0</v>
      </c>
      <c r="DD946" s="15">
        <f>SUM(BH946:BP946,AV946:BD946)</f>
        <v>0</v>
      </c>
      <c r="DE946" s="258" t="str">
        <f>IFERROR(ROUND(DD946/K946,0),"")</f>
        <v/>
      </c>
      <c r="DF946" s="258" t="str">
        <f>IFERROR(ROUND(CO946/AQ946,1),"")</f>
        <v/>
      </c>
      <c r="DG946" s="231" t="str">
        <f t="shared" si="103"/>
        <v/>
      </c>
      <c r="DH946" s="225" t="str">
        <f t="shared" si="104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38" t="e">
        <f>IF(#REF!&gt;AP946,0,1)</f>
        <v>#REF!</v>
      </c>
      <c r="DN946" s="238">
        <f>IF(AN946&lt;M946,0,1)</f>
        <v>1</v>
      </c>
      <c r="DO946" s="238">
        <f>IF(AN946&gt;N946,0,1)</f>
        <v>1</v>
      </c>
    </row>
    <row r="947" spans="3:119" ht="20.25" hidden="1" customHeight="1" x14ac:dyDescent="0.2">
      <c r="C947" s="265"/>
      <c r="G947" s="195"/>
      <c r="H947" s="258"/>
      <c r="I947" s="258"/>
      <c r="J947" s="258"/>
      <c r="K947" s="258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97"/>
        <v/>
      </c>
      <c r="AN947" s="269" t="str">
        <f t="shared" si="98"/>
        <v/>
      </c>
      <c r="AO947" s="184"/>
      <c r="AP947" s="185"/>
      <c r="AQ947" s="183" t="str">
        <f t="shared" si="99"/>
        <v/>
      </c>
      <c r="AR947" s="183" t="str">
        <f t="shared" si="100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38"/>
      <c r="BR947" s="238"/>
      <c r="BS947" s="238"/>
      <c r="BT947" s="238"/>
      <c r="BU947" s="238"/>
      <c r="BV947" s="238"/>
      <c r="BW947" s="238"/>
      <c r="BX947" s="187"/>
      <c r="BY947" s="183"/>
      <c r="BZ947" s="183"/>
      <c r="CA947" s="183"/>
      <c r="CB947" s="183"/>
      <c r="CC947" s="183"/>
      <c r="CD947" s="183"/>
      <c r="CE947" s="238"/>
      <c r="CF947" s="238" t="str">
        <f t="shared" si="101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102"/>
        <v>0</v>
      </c>
      <c r="DD947" s="15">
        <f>SUM(BH947:BP947,AV947:BD947)</f>
        <v>0</v>
      </c>
      <c r="DE947" s="258" t="str">
        <f>IFERROR(ROUND(DD947/K947,0),"")</f>
        <v/>
      </c>
      <c r="DF947" s="258" t="str">
        <f>IFERROR(ROUND(CO947/AQ947,1),"")</f>
        <v/>
      </c>
      <c r="DG947" s="231" t="str">
        <f t="shared" si="103"/>
        <v/>
      </c>
      <c r="DH947" s="225" t="str">
        <f t="shared" si="104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38" t="e">
        <f>IF(#REF!&gt;AP947,0,1)</f>
        <v>#REF!</v>
      </c>
      <c r="DN947" s="238">
        <f>IF(AN947&lt;M947,0,1)</f>
        <v>1</v>
      </c>
      <c r="DO947" s="238">
        <f>IF(AN947&gt;N947,0,1)</f>
        <v>1</v>
      </c>
    </row>
    <row r="948" spans="3:119" ht="20.25" hidden="1" customHeight="1" x14ac:dyDescent="0.2">
      <c r="C948" s="265"/>
      <c r="G948" s="195"/>
      <c r="H948" s="258"/>
      <c r="I948" s="258"/>
      <c r="J948" s="258"/>
      <c r="K948" s="258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97"/>
        <v/>
      </c>
      <c r="AN948" s="269" t="str">
        <f t="shared" si="98"/>
        <v/>
      </c>
      <c r="AO948" s="184"/>
      <c r="AP948" s="185"/>
      <c r="AQ948" s="183" t="str">
        <f t="shared" si="99"/>
        <v/>
      </c>
      <c r="AR948" s="183" t="str">
        <f t="shared" si="100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38"/>
      <c r="BR948" s="238"/>
      <c r="BS948" s="238"/>
      <c r="BT948" s="238"/>
      <c r="BU948" s="238"/>
      <c r="BV948" s="238"/>
      <c r="BW948" s="238"/>
      <c r="BX948" s="187"/>
      <c r="BY948" s="183"/>
      <c r="BZ948" s="183"/>
      <c r="CA948" s="183"/>
      <c r="CB948" s="183"/>
      <c r="CC948" s="183"/>
      <c r="CD948" s="183"/>
      <c r="CE948" s="238"/>
      <c r="CF948" s="238" t="str">
        <f t="shared" si="101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102"/>
        <v>0</v>
      </c>
      <c r="DD948" s="15">
        <f>SUM(BH948:BP948,AV948:BD948)</f>
        <v>0</v>
      </c>
      <c r="DE948" s="258" t="str">
        <f>IFERROR(ROUND(DD948/K948,0),"")</f>
        <v/>
      </c>
      <c r="DF948" s="258" t="str">
        <f>IFERROR(ROUND(CO948/AQ948,1),"")</f>
        <v/>
      </c>
      <c r="DG948" s="231" t="str">
        <f t="shared" si="103"/>
        <v/>
      </c>
      <c r="DH948" s="225" t="str">
        <f t="shared" si="104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38" t="e">
        <f>IF(#REF!&gt;AP948,0,1)</f>
        <v>#REF!</v>
      </c>
      <c r="DN948" s="238">
        <f>IF(AN948&lt;M948,0,1)</f>
        <v>1</v>
      </c>
      <c r="DO948" s="238">
        <f>IF(AN948&gt;N948,0,1)</f>
        <v>1</v>
      </c>
    </row>
    <row r="949" spans="3:119" ht="20.25" hidden="1" customHeight="1" x14ac:dyDescent="0.2">
      <c r="C949" s="265"/>
      <c r="G949" s="195"/>
      <c r="H949" s="258"/>
      <c r="I949" s="258"/>
      <c r="J949" s="258"/>
      <c r="K949" s="258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ref="AM949:AM1012" si="105">IFERROR(ROUND(AVERAGE(O949:S949,AA949:AE949),0),"")</f>
        <v/>
      </c>
      <c r="AN949" s="269" t="str">
        <f t="shared" ref="AN949:AN1012" si="106">IFERROR(ROUND(AVERAGE(T949:X949,AF949:AJ949),0),"")</f>
        <v/>
      </c>
      <c r="AO949" s="184"/>
      <c r="AP949" s="185"/>
      <c r="AQ949" s="183" t="str">
        <f t="shared" ref="AQ949:AQ1012" si="107">IFERROR(ROUND((3600/AR949*J949),0),"")</f>
        <v/>
      </c>
      <c r="AR949" s="183" t="str">
        <f t="shared" ref="AR949:AR1012" si="108">IFERROR(ROUND(AVERAGE(Y949:Z949,AK949:AL949),0),"")</f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38"/>
      <c r="BR949" s="238"/>
      <c r="BS949" s="238"/>
      <c r="BT949" s="238"/>
      <c r="BU949" s="238"/>
      <c r="BV949" s="238"/>
      <c r="BW949" s="238"/>
      <c r="BX949" s="187"/>
      <c r="BY949" s="183"/>
      <c r="BZ949" s="183"/>
      <c r="CA949" s="183"/>
      <c r="CB949" s="183"/>
      <c r="CC949" s="183"/>
      <c r="CD949" s="183"/>
      <c r="CE949" s="238"/>
      <c r="CF949" s="238" t="str">
        <f t="shared" ref="CF949:CF1012" si="109">IFERROR(ROUND(STDEV(AN949,L949),1),"")</f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102"/>
        <v>0</v>
      </c>
      <c r="DD949" s="15">
        <f>SUM(BH949:BP949,AV949:BD949)</f>
        <v>0</v>
      </c>
      <c r="DE949" s="258" t="str">
        <f>IFERROR(ROUND(DD949/K949,0),"")</f>
        <v/>
      </c>
      <c r="DF949" s="258" t="str">
        <f>IFERROR(ROUND(CO949/AQ949,1),"")</f>
        <v/>
      </c>
      <c r="DG949" s="231" t="str">
        <f t="shared" si="103"/>
        <v/>
      </c>
      <c r="DH949" s="225" t="str">
        <f t="shared" si="104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38" t="e">
        <f>IF(#REF!&gt;AP949,0,1)</f>
        <v>#REF!</v>
      </c>
      <c r="DN949" s="238">
        <f>IF(AN949&lt;M949,0,1)</f>
        <v>1</v>
      </c>
      <c r="DO949" s="238">
        <f>IF(AN949&gt;N949,0,1)</f>
        <v>1</v>
      </c>
    </row>
    <row r="950" spans="3:119" ht="20.25" hidden="1" customHeight="1" x14ac:dyDescent="0.2">
      <c r="C950" s="265"/>
      <c r="G950" s="195"/>
      <c r="H950" s="258"/>
      <c r="I950" s="258"/>
      <c r="J950" s="258"/>
      <c r="K950" s="258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105"/>
        <v/>
      </c>
      <c r="AN950" s="269" t="str">
        <f t="shared" si="106"/>
        <v/>
      </c>
      <c r="AO950" s="184"/>
      <c r="AP950" s="185"/>
      <c r="AQ950" s="183" t="str">
        <f t="shared" si="107"/>
        <v/>
      </c>
      <c r="AR950" s="183" t="str">
        <f t="shared" si="108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38"/>
      <c r="BR950" s="238"/>
      <c r="BS950" s="238"/>
      <c r="BT950" s="238"/>
      <c r="BU950" s="238"/>
      <c r="BV950" s="238"/>
      <c r="BW950" s="238"/>
      <c r="BX950" s="187"/>
      <c r="BY950" s="183"/>
      <c r="BZ950" s="183"/>
      <c r="CA950" s="183"/>
      <c r="CB950" s="183"/>
      <c r="CC950" s="183"/>
      <c r="CD950" s="183"/>
      <c r="CE950" s="238"/>
      <c r="CF950" s="238" t="str">
        <f t="shared" si="109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102"/>
        <v>0</v>
      </c>
      <c r="DD950" s="15">
        <f>SUM(BH950:BP950,AV950:BD950)</f>
        <v>0</v>
      </c>
      <c r="DE950" s="258" t="str">
        <f>IFERROR(ROUND(DD950/K950,0),"")</f>
        <v/>
      </c>
      <c r="DF950" s="258" t="str">
        <f>IFERROR(ROUND(CO950/AQ950,1),"")</f>
        <v/>
      </c>
      <c r="DG950" s="231" t="str">
        <f t="shared" si="103"/>
        <v/>
      </c>
      <c r="DH950" s="225" t="str">
        <f t="shared" si="104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38" t="e">
        <f>IF(#REF!&gt;AP950,0,1)</f>
        <v>#REF!</v>
      </c>
      <c r="DN950" s="238">
        <f>IF(AN950&lt;M950,0,1)</f>
        <v>1</v>
      </c>
      <c r="DO950" s="238">
        <f>IF(AN950&gt;N950,0,1)</f>
        <v>1</v>
      </c>
    </row>
    <row r="951" spans="3:119" ht="20.25" hidden="1" customHeight="1" x14ac:dyDescent="0.2">
      <c r="C951" s="265"/>
      <c r="G951" s="195"/>
      <c r="H951" s="258"/>
      <c r="I951" s="258"/>
      <c r="J951" s="258"/>
      <c r="K951" s="258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105"/>
        <v/>
      </c>
      <c r="AN951" s="269" t="str">
        <f t="shared" si="106"/>
        <v/>
      </c>
      <c r="AO951" s="184"/>
      <c r="AP951" s="185"/>
      <c r="AQ951" s="183" t="str">
        <f t="shared" si="107"/>
        <v/>
      </c>
      <c r="AR951" s="183" t="str">
        <f t="shared" si="108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38"/>
      <c r="BR951" s="238"/>
      <c r="BS951" s="238"/>
      <c r="BT951" s="238"/>
      <c r="BU951" s="238"/>
      <c r="BV951" s="238"/>
      <c r="BW951" s="238"/>
      <c r="BX951" s="187"/>
      <c r="BY951" s="183"/>
      <c r="BZ951" s="183"/>
      <c r="CA951" s="183"/>
      <c r="CB951" s="183"/>
      <c r="CC951" s="183"/>
      <c r="CD951" s="183"/>
      <c r="CE951" s="238"/>
      <c r="CF951" s="238" t="str">
        <f t="shared" si="109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102"/>
        <v>0</v>
      </c>
      <c r="DD951" s="15">
        <f>SUM(BH951:BP951,AV951:BD951)</f>
        <v>0</v>
      </c>
      <c r="DE951" s="258" t="str">
        <f>IFERROR(ROUND(DD951/K951,0),"")</f>
        <v/>
      </c>
      <c r="DF951" s="258" t="str">
        <f>IFERROR(ROUND(CO951/AQ951,1),"")</f>
        <v/>
      </c>
      <c r="DG951" s="231" t="str">
        <f t="shared" si="103"/>
        <v/>
      </c>
      <c r="DH951" s="225" t="str">
        <f t="shared" si="104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38" t="e">
        <f>IF(#REF!&gt;AP951,0,1)</f>
        <v>#REF!</v>
      </c>
      <c r="DN951" s="238">
        <f>IF(AN951&lt;M951,0,1)</f>
        <v>1</v>
      </c>
      <c r="DO951" s="238">
        <f>IF(AN951&gt;N951,0,1)</f>
        <v>1</v>
      </c>
    </row>
    <row r="952" spans="3:119" ht="20.25" hidden="1" customHeight="1" x14ac:dyDescent="0.2">
      <c r="C952" s="265"/>
      <c r="G952" s="195"/>
      <c r="H952" s="258"/>
      <c r="I952" s="258"/>
      <c r="J952" s="258"/>
      <c r="K952" s="258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105"/>
        <v/>
      </c>
      <c r="AN952" s="269" t="str">
        <f t="shared" si="106"/>
        <v/>
      </c>
      <c r="AO952" s="184"/>
      <c r="AP952" s="185"/>
      <c r="AQ952" s="183" t="str">
        <f t="shared" si="107"/>
        <v/>
      </c>
      <c r="AR952" s="183" t="str">
        <f t="shared" si="108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38"/>
      <c r="BR952" s="238"/>
      <c r="BS952" s="238"/>
      <c r="BT952" s="238"/>
      <c r="BU952" s="238"/>
      <c r="BV952" s="238"/>
      <c r="BW952" s="238"/>
      <c r="BX952" s="187"/>
      <c r="BY952" s="183"/>
      <c r="BZ952" s="183"/>
      <c r="CA952" s="183"/>
      <c r="CB952" s="183"/>
      <c r="CC952" s="183"/>
      <c r="CD952" s="183"/>
      <c r="CE952" s="238"/>
      <c r="CF952" s="238" t="str">
        <f t="shared" si="109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102"/>
        <v>0</v>
      </c>
      <c r="DD952" s="15">
        <f>SUM(BH952:BP952,AV952:BD952)</f>
        <v>0</v>
      </c>
      <c r="DE952" s="258" t="str">
        <f>IFERROR(ROUND(DD952/K952,0),"")</f>
        <v/>
      </c>
      <c r="DF952" s="258" t="str">
        <f>IFERROR(ROUND(CO952/AQ952,1),"")</f>
        <v/>
      </c>
      <c r="DG952" s="231" t="str">
        <f t="shared" si="103"/>
        <v/>
      </c>
      <c r="DH952" s="225" t="str">
        <f t="shared" si="104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38" t="e">
        <f>IF(#REF!&gt;AP952,0,1)</f>
        <v>#REF!</v>
      </c>
      <c r="DN952" s="238">
        <f>IF(AN952&lt;M952,0,1)</f>
        <v>1</v>
      </c>
      <c r="DO952" s="238">
        <f>IF(AN952&gt;N952,0,1)</f>
        <v>1</v>
      </c>
    </row>
    <row r="953" spans="3:119" ht="20.25" hidden="1" customHeight="1" x14ac:dyDescent="0.2">
      <c r="C953" s="265"/>
      <c r="G953" s="195"/>
      <c r="H953" s="258"/>
      <c r="I953" s="258"/>
      <c r="J953" s="258"/>
      <c r="K953" s="258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105"/>
        <v/>
      </c>
      <c r="AN953" s="269" t="str">
        <f t="shared" si="106"/>
        <v/>
      </c>
      <c r="AO953" s="184"/>
      <c r="AP953" s="185"/>
      <c r="AQ953" s="183" t="str">
        <f t="shared" si="107"/>
        <v/>
      </c>
      <c r="AR953" s="183" t="str">
        <f t="shared" si="108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38"/>
      <c r="BR953" s="238"/>
      <c r="BS953" s="238"/>
      <c r="BT953" s="238"/>
      <c r="BU953" s="238"/>
      <c r="BV953" s="238"/>
      <c r="BW953" s="238"/>
      <c r="BX953" s="187"/>
      <c r="BY953" s="183"/>
      <c r="BZ953" s="183"/>
      <c r="CA953" s="183"/>
      <c r="CB953" s="183"/>
      <c r="CC953" s="183"/>
      <c r="CD953" s="183"/>
      <c r="CE953" s="238"/>
      <c r="CF953" s="238" t="str">
        <f t="shared" si="109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102"/>
        <v>0</v>
      </c>
      <c r="DD953" s="15">
        <f>SUM(BH953:BP953,AV953:BD953)</f>
        <v>0</v>
      </c>
      <c r="DE953" s="258" t="str">
        <f>IFERROR(ROUND(DD953/K953,0),"")</f>
        <v/>
      </c>
      <c r="DF953" s="258" t="str">
        <f>IFERROR(ROUND(CO953/AQ953,1),"")</f>
        <v/>
      </c>
      <c r="DG953" s="231" t="str">
        <f t="shared" si="103"/>
        <v/>
      </c>
      <c r="DH953" s="225" t="str">
        <f t="shared" si="104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38" t="e">
        <f>IF(#REF!&gt;AP953,0,1)</f>
        <v>#REF!</v>
      </c>
      <c r="DN953" s="238">
        <f>IF(AN953&lt;M953,0,1)</f>
        <v>1</v>
      </c>
      <c r="DO953" s="238">
        <f>IF(AN953&gt;N953,0,1)</f>
        <v>1</v>
      </c>
    </row>
    <row r="954" spans="3:119" ht="20.25" hidden="1" customHeight="1" x14ac:dyDescent="0.2">
      <c r="C954" s="265"/>
      <c r="G954" s="195"/>
      <c r="H954" s="258"/>
      <c r="I954" s="258"/>
      <c r="J954" s="258"/>
      <c r="K954" s="258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105"/>
        <v/>
      </c>
      <c r="AN954" s="269" t="str">
        <f t="shared" si="106"/>
        <v/>
      </c>
      <c r="AO954" s="184"/>
      <c r="AP954" s="185"/>
      <c r="AQ954" s="183" t="str">
        <f t="shared" si="107"/>
        <v/>
      </c>
      <c r="AR954" s="183" t="str">
        <f t="shared" si="108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38"/>
      <c r="BR954" s="238"/>
      <c r="BS954" s="238"/>
      <c r="BT954" s="238"/>
      <c r="BU954" s="238"/>
      <c r="BV954" s="238"/>
      <c r="BW954" s="238"/>
      <c r="BX954" s="187"/>
      <c r="BY954" s="183"/>
      <c r="BZ954" s="183"/>
      <c r="CA954" s="183"/>
      <c r="CB954" s="183"/>
      <c r="CC954" s="183"/>
      <c r="CD954" s="183"/>
      <c r="CE954" s="238"/>
      <c r="CF954" s="238" t="str">
        <f t="shared" si="109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102"/>
        <v>0</v>
      </c>
      <c r="DD954" s="15">
        <f>SUM(BH954:BP954,AV954:BD954)</f>
        <v>0</v>
      </c>
      <c r="DE954" s="258" t="str">
        <f>IFERROR(ROUND(DD954/K954,0),"")</f>
        <v/>
      </c>
      <c r="DF954" s="258" t="str">
        <f>IFERROR(ROUND(CO954/AQ954,1),"")</f>
        <v/>
      </c>
      <c r="DG954" s="231" t="str">
        <f t="shared" si="103"/>
        <v/>
      </c>
      <c r="DH954" s="225" t="str">
        <f t="shared" si="104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38" t="e">
        <f>IF(#REF!&gt;AP954,0,1)</f>
        <v>#REF!</v>
      </c>
      <c r="DN954" s="238">
        <f>IF(AN954&lt;M954,0,1)</f>
        <v>1</v>
      </c>
      <c r="DO954" s="238">
        <f>IF(AN954&gt;N954,0,1)</f>
        <v>1</v>
      </c>
    </row>
    <row r="955" spans="3:119" ht="20.25" hidden="1" customHeight="1" x14ac:dyDescent="0.2">
      <c r="C955" s="265"/>
      <c r="G955" s="195"/>
      <c r="H955" s="258"/>
      <c r="I955" s="258"/>
      <c r="J955" s="258"/>
      <c r="K955" s="258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105"/>
        <v/>
      </c>
      <c r="AN955" s="269" t="str">
        <f t="shared" si="106"/>
        <v/>
      </c>
      <c r="AO955" s="184"/>
      <c r="AP955" s="185"/>
      <c r="AQ955" s="183" t="str">
        <f t="shared" si="107"/>
        <v/>
      </c>
      <c r="AR955" s="183" t="str">
        <f t="shared" si="108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38"/>
      <c r="BR955" s="238"/>
      <c r="BS955" s="238"/>
      <c r="BT955" s="238"/>
      <c r="BU955" s="238"/>
      <c r="BV955" s="238"/>
      <c r="BW955" s="238"/>
      <c r="BX955" s="187"/>
      <c r="BY955" s="183"/>
      <c r="BZ955" s="183"/>
      <c r="CA955" s="183"/>
      <c r="CB955" s="183"/>
      <c r="CC955" s="183"/>
      <c r="CD955" s="183"/>
      <c r="CE955" s="238"/>
      <c r="CF955" s="238" t="str">
        <f t="shared" si="109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102"/>
        <v>0</v>
      </c>
      <c r="DD955" s="15">
        <f>SUM(BH955:BP955,AV955:BD955)</f>
        <v>0</v>
      </c>
      <c r="DE955" s="258" t="str">
        <f>IFERROR(ROUND(DD955/K955,0),"")</f>
        <v/>
      </c>
      <c r="DF955" s="258" t="str">
        <f>IFERROR(ROUND(CO955/AQ955,1),"")</f>
        <v/>
      </c>
      <c r="DG955" s="231" t="str">
        <f t="shared" si="103"/>
        <v/>
      </c>
      <c r="DH955" s="225" t="str">
        <f t="shared" si="104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38" t="e">
        <f>IF(#REF!&gt;AP955,0,1)</f>
        <v>#REF!</v>
      </c>
      <c r="DN955" s="238">
        <f>IF(AN955&lt;M955,0,1)</f>
        <v>1</v>
      </c>
      <c r="DO955" s="238">
        <f>IF(AN955&gt;N955,0,1)</f>
        <v>1</v>
      </c>
    </row>
    <row r="956" spans="3:119" ht="20.25" hidden="1" customHeight="1" x14ac:dyDescent="0.2">
      <c r="C956" s="265"/>
      <c r="G956" s="195"/>
      <c r="H956" s="258"/>
      <c r="I956" s="258"/>
      <c r="J956" s="258"/>
      <c r="K956" s="258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105"/>
        <v/>
      </c>
      <c r="AN956" s="269" t="str">
        <f t="shared" si="106"/>
        <v/>
      </c>
      <c r="AO956" s="184"/>
      <c r="AP956" s="185"/>
      <c r="AQ956" s="183" t="str">
        <f t="shared" si="107"/>
        <v/>
      </c>
      <c r="AR956" s="183" t="str">
        <f t="shared" si="108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38"/>
      <c r="BR956" s="238"/>
      <c r="BS956" s="238"/>
      <c r="BT956" s="238"/>
      <c r="BU956" s="238"/>
      <c r="BV956" s="238"/>
      <c r="BW956" s="238"/>
      <c r="BX956" s="187"/>
      <c r="BY956" s="183"/>
      <c r="BZ956" s="183"/>
      <c r="CA956" s="183"/>
      <c r="CB956" s="183"/>
      <c r="CC956" s="183"/>
      <c r="CD956" s="183"/>
      <c r="CE956" s="238"/>
      <c r="CF956" s="238" t="str">
        <f t="shared" si="109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102"/>
        <v>0</v>
      </c>
      <c r="DD956" s="15">
        <f>SUM(BH956:BP956,AV956:BD956)</f>
        <v>0</v>
      </c>
      <c r="DE956" s="258" t="str">
        <f>IFERROR(ROUND(DD956/K956,0),"")</f>
        <v/>
      </c>
      <c r="DF956" s="258" t="str">
        <f>IFERROR(ROUND(CO956/AQ956,1),"")</f>
        <v/>
      </c>
      <c r="DG956" s="231" t="str">
        <f t="shared" si="103"/>
        <v/>
      </c>
      <c r="DH956" s="225" t="str">
        <f t="shared" si="104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38" t="e">
        <f>IF(#REF!&gt;AP956,0,1)</f>
        <v>#REF!</v>
      </c>
      <c r="DN956" s="238">
        <f>IF(AN956&lt;M956,0,1)</f>
        <v>1</v>
      </c>
      <c r="DO956" s="238">
        <f>IF(AN956&gt;N956,0,1)</f>
        <v>1</v>
      </c>
    </row>
    <row r="957" spans="3:119" ht="20.25" hidden="1" customHeight="1" x14ac:dyDescent="0.2">
      <c r="C957" s="265"/>
      <c r="G957" s="195"/>
      <c r="H957" s="258"/>
      <c r="I957" s="258"/>
      <c r="J957" s="258"/>
      <c r="K957" s="258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105"/>
        <v/>
      </c>
      <c r="AN957" s="269" t="str">
        <f t="shared" si="106"/>
        <v/>
      </c>
      <c r="AO957" s="184"/>
      <c r="AP957" s="185"/>
      <c r="AQ957" s="183" t="str">
        <f t="shared" si="107"/>
        <v/>
      </c>
      <c r="AR957" s="183" t="str">
        <f t="shared" si="108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38"/>
      <c r="BR957" s="238"/>
      <c r="BS957" s="238"/>
      <c r="BT957" s="238"/>
      <c r="BU957" s="238"/>
      <c r="BV957" s="238"/>
      <c r="BW957" s="238"/>
      <c r="BX957" s="187"/>
      <c r="BY957" s="183"/>
      <c r="BZ957" s="183"/>
      <c r="CA957" s="183"/>
      <c r="CB957" s="183"/>
      <c r="CC957" s="183"/>
      <c r="CD957" s="183"/>
      <c r="CE957" s="238"/>
      <c r="CF957" s="238" t="str">
        <f t="shared" si="109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102"/>
        <v>0</v>
      </c>
      <c r="DD957" s="15">
        <f>SUM(BH957:BP957,AV957:BD957)</f>
        <v>0</v>
      </c>
      <c r="DE957" s="258" t="str">
        <f>IFERROR(ROUND(DD957/K957,0),"")</f>
        <v/>
      </c>
      <c r="DF957" s="258" t="str">
        <f>IFERROR(ROUND(CO957/AQ957,1),"")</f>
        <v/>
      </c>
      <c r="DG957" s="231" t="str">
        <f t="shared" si="103"/>
        <v/>
      </c>
      <c r="DH957" s="225" t="str">
        <f t="shared" si="104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38" t="e">
        <f>IF(#REF!&gt;AP957,0,1)</f>
        <v>#REF!</v>
      </c>
      <c r="DN957" s="238">
        <f>IF(AN957&lt;M957,0,1)</f>
        <v>1</v>
      </c>
      <c r="DO957" s="238">
        <f>IF(AN957&gt;N957,0,1)</f>
        <v>1</v>
      </c>
    </row>
    <row r="958" spans="3:119" ht="20.25" hidden="1" customHeight="1" x14ac:dyDescent="0.2">
      <c r="C958" s="265"/>
      <c r="G958" s="195"/>
      <c r="H958" s="258"/>
      <c r="I958" s="258"/>
      <c r="J958" s="258"/>
      <c r="K958" s="258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105"/>
        <v/>
      </c>
      <c r="AN958" s="269" t="str">
        <f t="shared" si="106"/>
        <v/>
      </c>
      <c r="AO958" s="184"/>
      <c r="AP958" s="185"/>
      <c r="AQ958" s="183" t="str">
        <f t="shared" si="107"/>
        <v/>
      </c>
      <c r="AR958" s="183" t="str">
        <f t="shared" si="108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38"/>
      <c r="BR958" s="238"/>
      <c r="BS958" s="238"/>
      <c r="BT958" s="238"/>
      <c r="BU958" s="238"/>
      <c r="BV958" s="238"/>
      <c r="BW958" s="238"/>
      <c r="BX958" s="187"/>
      <c r="BY958" s="183"/>
      <c r="BZ958" s="183"/>
      <c r="CA958" s="183"/>
      <c r="CB958" s="183"/>
      <c r="CC958" s="183"/>
      <c r="CD958" s="183"/>
      <c r="CE958" s="238"/>
      <c r="CF958" s="238" t="str">
        <f t="shared" si="109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102"/>
        <v>0</v>
      </c>
      <c r="DD958" s="15">
        <f>SUM(BH958:BP958,AV958:BD958)</f>
        <v>0</v>
      </c>
      <c r="DE958" s="258" t="str">
        <f>IFERROR(ROUND(DD958/K958,0),"")</f>
        <v/>
      </c>
      <c r="DF958" s="258" t="str">
        <f>IFERROR(ROUND(CO958/AQ958,1),"")</f>
        <v/>
      </c>
      <c r="DG958" s="231" t="str">
        <f t="shared" si="103"/>
        <v/>
      </c>
      <c r="DH958" s="225" t="str">
        <f t="shared" si="104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38" t="e">
        <f>IF(#REF!&gt;AP958,0,1)</f>
        <v>#REF!</v>
      </c>
      <c r="DN958" s="238">
        <f>IF(AN958&lt;M958,0,1)</f>
        <v>1</v>
      </c>
      <c r="DO958" s="238">
        <f>IF(AN958&gt;N958,0,1)</f>
        <v>1</v>
      </c>
    </row>
    <row r="959" spans="3:119" ht="20.25" hidden="1" customHeight="1" x14ac:dyDescent="0.2">
      <c r="C959" s="265"/>
      <c r="G959" s="195"/>
      <c r="H959" s="258"/>
      <c r="I959" s="258"/>
      <c r="J959" s="258"/>
      <c r="K959" s="258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105"/>
        <v/>
      </c>
      <c r="AN959" s="269" t="str">
        <f t="shared" si="106"/>
        <v/>
      </c>
      <c r="AO959" s="184"/>
      <c r="AP959" s="185"/>
      <c r="AQ959" s="183" t="str">
        <f t="shared" si="107"/>
        <v/>
      </c>
      <c r="AR959" s="183" t="str">
        <f t="shared" si="108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38"/>
      <c r="BR959" s="238"/>
      <c r="BS959" s="238"/>
      <c r="BT959" s="238"/>
      <c r="BU959" s="238"/>
      <c r="BV959" s="238"/>
      <c r="BW959" s="238"/>
      <c r="BX959" s="187"/>
      <c r="BY959" s="183"/>
      <c r="BZ959" s="183"/>
      <c r="CA959" s="183"/>
      <c r="CB959" s="183"/>
      <c r="CC959" s="183"/>
      <c r="CD959" s="183"/>
      <c r="CE959" s="238"/>
      <c r="CF959" s="238" t="str">
        <f t="shared" si="109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102"/>
        <v>0</v>
      </c>
      <c r="DD959" s="15">
        <f>SUM(BH959:BP959,AV959:BD959)</f>
        <v>0</v>
      </c>
      <c r="DE959" s="258" t="str">
        <f>IFERROR(ROUND(DD959/K959,0),"")</f>
        <v/>
      </c>
      <c r="DF959" s="258" t="str">
        <f>IFERROR(ROUND(CO959/AQ959,1),"")</f>
        <v/>
      </c>
      <c r="DG959" s="231" t="str">
        <f t="shared" si="103"/>
        <v/>
      </c>
      <c r="DH959" s="225" t="str">
        <f t="shared" si="104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38" t="e">
        <f>IF(#REF!&gt;AP959,0,1)</f>
        <v>#REF!</v>
      </c>
      <c r="DN959" s="238">
        <f>IF(AN959&lt;M959,0,1)</f>
        <v>1</v>
      </c>
      <c r="DO959" s="238">
        <f>IF(AN959&gt;N959,0,1)</f>
        <v>1</v>
      </c>
    </row>
    <row r="960" spans="3:119" ht="20.25" hidden="1" customHeight="1" x14ac:dyDescent="0.2">
      <c r="C960" s="265"/>
      <c r="G960" s="195"/>
      <c r="H960" s="258"/>
      <c r="I960" s="258"/>
      <c r="J960" s="258"/>
      <c r="K960" s="258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105"/>
        <v/>
      </c>
      <c r="AN960" s="269" t="str">
        <f t="shared" si="106"/>
        <v/>
      </c>
      <c r="AO960" s="184"/>
      <c r="AP960" s="185"/>
      <c r="AQ960" s="183" t="str">
        <f t="shared" si="107"/>
        <v/>
      </c>
      <c r="AR960" s="183" t="str">
        <f t="shared" si="108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38"/>
      <c r="BR960" s="238"/>
      <c r="BS960" s="238"/>
      <c r="BT960" s="238"/>
      <c r="BU960" s="238"/>
      <c r="BV960" s="238"/>
      <c r="BW960" s="238"/>
      <c r="BX960" s="187"/>
      <c r="BY960" s="183"/>
      <c r="BZ960" s="183"/>
      <c r="CA960" s="183"/>
      <c r="CB960" s="183"/>
      <c r="CC960" s="183"/>
      <c r="CD960" s="183"/>
      <c r="CE960" s="238"/>
      <c r="CF960" s="238" t="str">
        <f t="shared" si="109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102"/>
        <v>0</v>
      </c>
      <c r="DD960" s="15">
        <f>SUM(BH960:BP960,AV960:BD960)</f>
        <v>0</v>
      </c>
      <c r="DE960" s="258" t="str">
        <f>IFERROR(ROUND(DD960/K960,0),"")</f>
        <v/>
      </c>
      <c r="DF960" s="258" t="str">
        <f>IFERROR(ROUND(CO960/AQ960,1),"")</f>
        <v/>
      </c>
      <c r="DG960" s="231" t="str">
        <f t="shared" si="103"/>
        <v/>
      </c>
      <c r="DH960" s="225" t="str">
        <f t="shared" si="104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38" t="e">
        <f>IF(#REF!&gt;AP960,0,1)</f>
        <v>#REF!</v>
      </c>
      <c r="DN960" s="238">
        <f>IF(AN960&lt;M960,0,1)</f>
        <v>1</v>
      </c>
      <c r="DO960" s="238">
        <f>IF(AN960&gt;N960,0,1)</f>
        <v>1</v>
      </c>
    </row>
    <row r="961" spans="3:119" ht="20.25" hidden="1" customHeight="1" x14ac:dyDescent="0.2">
      <c r="C961" s="265"/>
      <c r="G961" s="195"/>
      <c r="H961" s="258"/>
      <c r="I961" s="258"/>
      <c r="J961" s="258"/>
      <c r="K961" s="258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si="105"/>
        <v/>
      </c>
      <c r="AN961" s="269" t="str">
        <f t="shared" si="106"/>
        <v/>
      </c>
      <c r="AO961" s="184"/>
      <c r="AP961" s="185"/>
      <c r="AQ961" s="183" t="str">
        <f t="shared" si="107"/>
        <v/>
      </c>
      <c r="AR961" s="183" t="str">
        <f t="shared" si="108"/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38"/>
      <c r="BR961" s="238"/>
      <c r="BS961" s="238"/>
      <c r="BT961" s="238"/>
      <c r="BU961" s="238"/>
      <c r="BV961" s="238"/>
      <c r="BW961" s="238"/>
      <c r="BX961" s="187"/>
      <c r="BY961" s="183"/>
      <c r="BZ961" s="183"/>
      <c r="CA961" s="183"/>
      <c r="CB961" s="183"/>
      <c r="CC961" s="183"/>
      <c r="CD961" s="183"/>
      <c r="CE961" s="238"/>
      <c r="CF961" s="238" t="str">
        <f t="shared" si="109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si="102"/>
        <v>0</v>
      </c>
      <c r="DD961" s="15">
        <f>SUM(BH961:BP961,AV961:BD961)</f>
        <v>0</v>
      </c>
      <c r="DE961" s="258" t="str">
        <f>IFERROR(ROUND(DD961/K961,0),"")</f>
        <v/>
      </c>
      <c r="DF961" s="258" t="str">
        <f>IFERROR(ROUND(CO961/AQ961,1),"")</f>
        <v/>
      </c>
      <c r="DG961" s="231" t="str">
        <f t="shared" si="103"/>
        <v/>
      </c>
      <c r="DH961" s="225" t="str">
        <f t="shared" si="104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38" t="e">
        <f>IF(#REF!&gt;AP961,0,1)</f>
        <v>#REF!</v>
      </c>
      <c r="DN961" s="238">
        <f>IF(AN961&lt;M961,0,1)</f>
        <v>1</v>
      </c>
      <c r="DO961" s="238">
        <f>IF(AN961&gt;N961,0,1)</f>
        <v>1</v>
      </c>
    </row>
    <row r="962" spans="3:119" ht="20.25" hidden="1" customHeight="1" x14ac:dyDescent="0.2">
      <c r="C962" s="265"/>
      <c r="G962" s="195"/>
      <c r="H962" s="258"/>
      <c r="I962" s="258"/>
      <c r="J962" s="258"/>
      <c r="K962" s="258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105"/>
        <v/>
      </c>
      <c r="AN962" s="269" t="str">
        <f t="shared" si="106"/>
        <v/>
      </c>
      <c r="AO962" s="184"/>
      <c r="AP962" s="185"/>
      <c r="AQ962" s="183" t="str">
        <f t="shared" si="107"/>
        <v/>
      </c>
      <c r="AR962" s="183" t="str">
        <f t="shared" si="108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38"/>
      <c r="BR962" s="238"/>
      <c r="BS962" s="238"/>
      <c r="BT962" s="238"/>
      <c r="BU962" s="238"/>
      <c r="BV962" s="238"/>
      <c r="BW962" s="238"/>
      <c r="BX962" s="187"/>
      <c r="BY962" s="183"/>
      <c r="BZ962" s="183"/>
      <c r="CA962" s="183"/>
      <c r="CB962" s="183"/>
      <c r="CC962" s="183"/>
      <c r="CD962" s="183"/>
      <c r="CE962" s="238"/>
      <c r="CF962" s="238" t="str">
        <f t="shared" si="109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si="102"/>
        <v>0</v>
      </c>
      <c r="DD962" s="15">
        <f>SUM(BH962:BP962,AV962:BD962)</f>
        <v>0</v>
      </c>
      <c r="DE962" s="258" t="str">
        <f>IFERROR(ROUND(DD962/K962,0),"")</f>
        <v/>
      </c>
      <c r="DF962" s="258" t="str">
        <f>IFERROR(ROUND(CO962/AQ962,1),"")</f>
        <v/>
      </c>
      <c r="DG962" s="231" t="str">
        <f t="shared" si="103"/>
        <v/>
      </c>
      <c r="DH962" s="225" t="str">
        <f t="shared" si="104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38" t="e">
        <f>IF(#REF!&gt;AP962,0,1)</f>
        <v>#REF!</v>
      </c>
      <c r="DN962" s="238">
        <f>IF(AN962&lt;M962,0,1)</f>
        <v>1</v>
      </c>
      <c r="DO962" s="238">
        <f>IF(AN962&gt;N962,0,1)</f>
        <v>1</v>
      </c>
    </row>
    <row r="963" spans="3:119" ht="20.25" hidden="1" customHeight="1" x14ac:dyDescent="0.2">
      <c r="C963" s="265"/>
      <c r="G963" s="195"/>
      <c r="H963" s="258"/>
      <c r="I963" s="258"/>
      <c r="J963" s="258"/>
      <c r="K963" s="258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105"/>
        <v/>
      </c>
      <c r="AN963" s="269" t="str">
        <f t="shared" si="106"/>
        <v/>
      </c>
      <c r="AO963" s="184"/>
      <c r="AP963" s="185"/>
      <c r="AQ963" s="183" t="str">
        <f t="shared" si="107"/>
        <v/>
      </c>
      <c r="AR963" s="183" t="str">
        <f t="shared" si="108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38"/>
      <c r="BR963" s="238"/>
      <c r="BS963" s="238"/>
      <c r="BT963" s="238"/>
      <c r="BU963" s="238"/>
      <c r="BV963" s="238"/>
      <c r="BW963" s="238"/>
      <c r="BX963" s="187"/>
      <c r="BY963" s="183"/>
      <c r="BZ963" s="183"/>
      <c r="CA963" s="183"/>
      <c r="CB963" s="183"/>
      <c r="CC963" s="183"/>
      <c r="CD963" s="183"/>
      <c r="CE963" s="238"/>
      <c r="CF963" s="238" t="str">
        <f t="shared" si="109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102"/>
        <v>0</v>
      </c>
      <c r="DD963" s="15">
        <f>SUM(BH963:BP963,AV963:BD963)</f>
        <v>0</v>
      </c>
      <c r="DE963" s="258" t="str">
        <f>IFERROR(ROUND(DD963/K963,0),"")</f>
        <v/>
      </c>
      <c r="DF963" s="258" t="str">
        <f>IFERROR(ROUND(CO963/AQ963,1),"")</f>
        <v/>
      </c>
      <c r="DG963" s="231" t="str">
        <f t="shared" si="103"/>
        <v/>
      </c>
      <c r="DH963" s="225" t="str">
        <f t="shared" si="104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38" t="e">
        <f>IF(#REF!&gt;AP963,0,1)</f>
        <v>#REF!</v>
      </c>
      <c r="DN963" s="238">
        <f>IF(AN963&lt;M963,0,1)</f>
        <v>1</v>
      </c>
      <c r="DO963" s="238">
        <f>IF(AN963&gt;N963,0,1)</f>
        <v>1</v>
      </c>
    </row>
    <row r="964" spans="3:119" ht="20.25" hidden="1" customHeight="1" x14ac:dyDescent="0.2">
      <c r="C964" s="265"/>
      <c r="G964" s="195"/>
      <c r="H964" s="258"/>
      <c r="I964" s="258"/>
      <c r="J964" s="258"/>
      <c r="K964" s="258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105"/>
        <v/>
      </c>
      <c r="AN964" s="269" t="str">
        <f t="shared" si="106"/>
        <v/>
      </c>
      <c r="AO964" s="184"/>
      <c r="AP964" s="185"/>
      <c r="AQ964" s="183" t="str">
        <f t="shared" si="107"/>
        <v/>
      </c>
      <c r="AR964" s="183" t="str">
        <f t="shared" si="108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38"/>
      <c r="BR964" s="238"/>
      <c r="BS964" s="238"/>
      <c r="BT964" s="238"/>
      <c r="BU964" s="238"/>
      <c r="BV964" s="238"/>
      <c r="BW964" s="238"/>
      <c r="BX964" s="187"/>
      <c r="BY964" s="183"/>
      <c r="BZ964" s="183"/>
      <c r="CA964" s="183"/>
      <c r="CB964" s="183"/>
      <c r="CC964" s="183"/>
      <c r="CD964" s="183"/>
      <c r="CE964" s="238"/>
      <c r="CF964" s="238" t="str">
        <f t="shared" si="109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ref="DC964:DC1027" si="110">AU964+BG964</f>
        <v>0</v>
      </c>
      <c r="DD964" s="15">
        <f>SUM(BH964:BP964,AV964:BD964)</f>
        <v>0</v>
      </c>
      <c r="DE964" s="258" t="str">
        <f>IFERROR(ROUND(DD964/K964,0),"")</f>
        <v/>
      </c>
      <c r="DF964" s="258" t="str">
        <f>IFERROR(ROUND(CO964/AQ964,1),"")</f>
        <v/>
      </c>
      <c r="DG964" s="231" t="str">
        <f t="shared" ref="DG964:DG1027" si="111">IFERROR(DC964+DE964,"")</f>
        <v/>
      </c>
      <c r="DH964" s="225" t="str">
        <f t="shared" ref="DH964:DH1027" si="112">IFERROR(DE964/DG964,"")</f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38" t="e">
        <f>IF(#REF!&gt;AP964,0,1)</f>
        <v>#REF!</v>
      </c>
      <c r="DN964" s="238">
        <f>IF(AN964&lt;M964,0,1)</f>
        <v>1</v>
      </c>
      <c r="DO964" s="238">
        <f>IF(AN964&gt;N964,0,1)</f>
        <v>1</v>
      </c>
    </row>
    <row r="965" spans="3:119" ht="20.25" hidden="1" customHeight="1" x14ac:dyDescent="0.2">
      <c r="C965" s="265"/>
      <c r="G965" s="195"/>
      <c r="H965" s="258"/>
      <c r="I965" s="258"/>
      <c r="J965" s="258"/>
      <c r="K965" s="258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105"/>
        <v/>
      </c>
      <c r="AN965" s="269" t="str">
        <f t="shared" si="106"/>
        <v/>
      </c>
      <c r="AO965" s="184"/>
      <c r="AP965" s="185"/>
      <c r="AQ965" s="183" t="str">
        <f t="shared" si="107"/>
        <v/>
      </c>
      <c r="AR965" s="183" t="str">
        <f t="shared" si="108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38"/>
      <c r="BR965" s="238"/>
      <c r="BS965" s="238"/>
      <c r="BT965" s="238"/>
      <c r="BU965" s="238"/>
      <c r="BV965" s="238"/>
      <c r="BW965" s="238"/>
      <c r="BX965" s="187"/>
      <c r="BY965" s="183"/>
      <c r="BZ965" s="183"/>
      <c r="CA965" s="183"/>
      <c r="CB965" s="183"/>
      <c r="CC965" s="183"/>
      <c r="CD965" s="183"/>
      <c r="CE965" s="238"/>
      <c r="CF965" s="238" t="str">
        <f t="shared" si="109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110"/>
        <v>0</v>
      </c>
      <c r="DD965" s="15">
        <f>SUM(BH965:BP965,AV965:BD965)</f>
        <v>0</v>
      </c>
      <c r="DE965" s="258" t="str">
        <f>IFERROR(ROUND(DD965/K965,0),"")</f>
        <v/>
      </c>
      <c r="DF965" s="258" t="str">
        <f>IFERROR(ROUND(CO965/AQ965,1),"")</f>
        <v/>
      </c>
      <c r="DG965" s="231" t="str">
        <f t="shared" si="111"/>
        <v/>
      </c>
      <c r="DH965" s="225" t="str">
        <f t="shared" si="112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38" t="e">
        <f>IF(#REF!&gt;AP965,0,1)</f>
        <v>#REF!</v>
      </c>
      <c r="DN965" s="238">
        <f>IF(AN965&lt;M965,0,1)</f>
        <v>1</v>
      </c>
      <c r="DO965" s="238">
        <f>IF(AN965&gt;N965,0,1)</f>
        <v>1</v>
      </c>
    </row>
    <row r="966" spans="3:119" ht="20.25" hidden="1" customHeight="1" x14ac:dyDescent="0.2">
      <c r="C966" s="265"/>
      <c r="G966" s="195"/>
      <c r="H966" s="258"/>
      <c r="I966" s="258"/>
      <c r="J966" s="258"/>
      <c r="K966" s="258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105"/>
        <v/>
      </c>
      <c r="AN966" s="269" t="str">
        <f t="shared" si="106"/>
        <v/>
      </c>
      <c r="AO966" s="184"/>
      <c r="AP966" s="185"/>
      <c r="AQ966" s="183" t="str">
        <f t="shared" si="107"/>
        <v/>
      </c>
      <c r="AR966" s="183" t="str">
        <f t="shared" si="108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38"/>
      <c r="BR966" s="238"/>
      <c r="BS966" s="238"/>
      <c r="BT966" s="238"/>
      <c r="BU966" s="238"/>
      <c r="BV966" s="238"/>
      <c r="BW966" s="238"/>
      <c r="BX966" s="187"/>
      <c r="BY966" s="183"/>
      <c r="BZ966" s="183"/>
      <c r="CA966" s="183"/>
      <c r="CB966" s="183"/>
      <c r="CC966" s="183"/>
      <c r="CD966" s="183"/>
      <c r="CE966" s="238"/>
      <c r="CF966" s="238" t="str">
        <f t="shared" si="109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110"/>
        <v>0</v>
      </c>
      <c r="DD966" s="15">
        <f>SUM(BH966:BP966,AV966:BD966)</f>
        <v>0</v>
      </c>
      <c r="DE966" s="258" t="str">
        <f>IFERROR(ROUND(DD966/K966,0),"")</f>
        <v/>
      </c>
      <c r="DF966" s="258" t="str">
        <f>IFERROR(ROUND(CO966/AQ966,1),"")</f>
        <v/>
      </c>
      <c r="DG966" s="231" t="str">
        <f t="shared" si="111"/>
        <v/>
      </c>
      <c r="DH966" s="225" t="str">
        <f t="shared" si="112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38" t="e">
        <f>IF(#REF!&gt;AP966,0,1)</f>
        <v>#REF!</v>
      </c>
      <c r="DN966" s="238">
        <f>IF(AN966&lt;M966,0,1)</f>
        <v>1</v>
      </c>
      <c r="DO966" s="238">
        <f>IF(AN966&gt;N966,0,1)</f>
        <v>1</v>
      </c>
    </row>
    <row r="967" spans="3:119" ht="20.25" hidden="1" customHeight="1" x14ac:dyDescent="0.2">
      <c r="C967" s="265"/>
      <c r="G967" s="195"/>
      <c r="H967" s="258"/>
      <c r="I967" s="258"/>
      <c r="J967" s="258"/>
      <c r="K967" s="258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105"/>
        <v/>
      </c>
      <c r="AN967" s="269" t="str">
        <f t="shared" si="106"/>
        <v/>
      </c>
      <c r="AO967" s="184"/>
      <c r="AP967" s="185"/>
      <c r="AQ967" s="183" t="str">
        <f t="shared" si="107"/>
        <v/>
      </c>
      <c r="AR967" s="183" t="str">
        <f t="shared" si="108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38"/>
      <c r="BR967" s="238"/>
      <c r="BS967" s="238"/>
      <c r="BT967" s="238"/>
      <c r="BU967" s="238"/>
      <c r="BV967" s="238"/>
      <c r="BW967" s="238"/>
      <c r="BX967" s="187"/>
      <c r="BY967" s="183"/>
      <c r="BZ967" s="183"/>
      <c r="CA967" s="183"/>
      <c r="CB967" s="183"/>
      <c r="CC967" s="183"/>
      <c r="CD967" s="183"/>
      <c r="CE967" s="238"/>
      <c r="CF967" s="238" t="str">
        <f t="shared" si="109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110"/>
        <v>0</v>
      </c>
      <c r="DD967" s="15">
        <f>SUM(BH967:BP967,AV967:BD967)</f>
        <v>0</v>
      </c>
      <c r="DE967" s="258" t="str">
        <f>IFERROR(ROUND(DD967/K967,0),"")</f>
        <v/>
      </c>
      <c r="DF967" s="258" t="str">
        <f>IFERROR(ROUND(CO967/AQ967,1),"")</f>
        <v/>
      </c>
      <c r="DG967" s="231" t="str">
        <f t="shared" si="111"/>
        <v/>
      </c>
      <c r="DH967" s="225" t="str">
        <f t="shared" si="112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38" t="e">
        <f>IF(#REF!&gt;AP967,0,1)</f>
        <v>#REF!</v>
      </c>
      <c r="DN967" s="238">
        <f>IF(AN967&lt;M967,0,1)</f>
        <v>1</v>
      </c>
      <c r="DO967" s="238">
        <f>IF(AN967&gt;N967,0,1)</f>
        <v>1</v>
      </c>
    </row>
    <row r="968" spans="3:119" ht="20.25" hidden="1" customHeight="1" x14ac:dyDescent="0.2">
      <c r="C968" s="265"/>
      <c r="G968" s="195"/>
      <c r="H968" s="258"/>
      <c r="I968" s="258"/>
      <c r="J968" s="258"/>
      <c r="K968" s="258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105"/>
        <v/>
      </c>
      <c r="AN968" s="269" t="str">
        <f t="shared" si="106"/>
        <v/>
      </c>
      <c r="AO968" s="184"/>
      <c r="AP968" s="185"/>
      <c r="AQ968" s="183" t="str">
        <f t="shared" si="107"/>
        <v/>
      </c>
      <c r="AR968" s="183" t="str">
        <f t="shared" si="108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38"/>
      <c r="BR968" s="238"/>
      <c r="BS968" s="238"/>
      <c r="BT968" s="238"/>
      <c r="BU968" s="238"/>
      <c r="BV968" s="238"/>
      <c r="BW968" s="238"/>
      <c r="BX968" s="187"/>
      <c r="BY968" s="183"/>
      <c r="BZ968" s="183"/>
      <c r="CA968" s="183"/>
      <c r="CB968" s="183"/>
      <c r="CC968" s="183"/>
      <c r="CD968" s="183"/>
      <c r="CE968" s="238"/>
      <c r="CF968" s="238" t="str">
        <f t="shared" si="109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110"/>
        <v>0</v>
      </c>
      <c r="DD968" s="15">
        <f>SUM(BH968:BP968,AV968:BD968)</f>
        <v>0</v>
      </c>
      <c r="DE968" s="258" t="str">
        <f>IFERROR(ROUND(DD968/K968,0),"")</f>
        <v/>
      </c>
      <c r="DF968" s="258" t="str">
        <f>IFERROR(ROUND(CO968/AQ968,1),"")</f>
        <v/>
      </c>
      <c r="DG968" s="231" t="str">
        <f t="shared" si="111"/>
        <v/>
      </c>
      <c r="DH968" s="225" t="str">
        <f t="shared" si="112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38" t="e">
        <f>IF(#REF!&gt;AP968,0,1)</f>
        <v>#REF!</v>
      </c>
      <c r="DN968" s="238">
        <f>IF(AN968&lt;M968,0,1)</f>
        <v>1</v>
      </c>
      <c r="DO968" s="238">
        <f>IF(AN968&gt;N968,0,1)</f>
        <v>1</v>
      </c>
    </row>
    <row r="969" spans="3:119" ht="20.25" hidden="1" customHeight="1" x14ac:dyDescent="0.2">
      <c r="C969" s="265"/>
      <c r="G969" s="195"/>
      <c r="H969" s="258"/>
      <c r="I969" s="258"/>
      <c r="J969" s="258"/>
      <c r="K969" s="258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105"/>
        <v/>
      </c>
      <c r="AN969" s="269" t="str">
        <f t="shared" si="106"/>
        <v/>
      </c>
      <c r="AO969" s="184"/>
      <c r="AP969" s="185"/>
      <c r="AQ969" s="183" t="str">
        <f t="shared" si="107"/>
        <v/>
      </c>
      <c r="AR969" s="183" t="str">
        <f t="shared" si="108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38"/>
      <c r="BR969" s="238"/>
      <c r="BS969" s="238"/>
      <c r="BT969" s="238"/>
      <c r="BU969" s="238"/>
      <c r="BV969" s="238"/>
      <c r="BW969" s="238"/>
      <c r="BX969" s="187"/>
      <c r="BY969" s="183"/>
      <c r="BZ969" s="183"/>
      <c r="CA969" s="183"/>
      <c r="CB969" s="183"/>
      <c r="CC969" s="183"/>
      <c r="CD969" s="183"/>
      <c r="CE969" s="238"/>
      <c r="CF969" s="238" t="str">
        <f t="shared" si="109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110"/>
        <v>0</v>
      </c>
      <c r="DD969" s="15">
        <f>SUM(BH969:BP969,AV969:BD969)</f>
        <v>0</v>
      </c>
      <c r="DE969" s="258" t="str">
        <f>IFERROR(ROUND(DD969/K969,0),"")</f>
        <v/>
      </c>
      <c r="DF969" s="258" t="str">
        <f>IFERROR(ROUND(CO969/AQ969,1),"")</f>
        <v/>
      </c>
      <c r="DG969" s="231" t="str">
        <f t="shared" si="111"/>
        <v/>
      </c>
      <c r="DH969" s="225" t="str">
        <f t="shared" si="112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38" t="e">
        <f>IF(#REF!&gt;AP969,0,1)</f>
        <v>#REF!</v>
      </c>
      <c r="DN969" s="238">
        <f>IF(AN969&lt;M969,0,1)</f>
        <v>1</v>
      </c>
      <c r="DO969" s="238">
        <f>IF(AN969&gt;N969,0,1)</f>
        <v>1</v>
      </c>
    </row>
    <row r="970" spans="3:119" ht="20.25" hidden="1" customHeight="1" x14ac:dyDescent="0.2">
      <c r="C970" s="265"/>
      <c r="G970" s="195"/>
      <c r="H970" s="258"/>
      <c r="I970" s="258"/>
      <c r="J970" s="258"/>
      <c r="K970" s="258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105"/>
        <v/>
      </c>
      <c r="AN970" s="269" t="str">
        <f t="shared" si="106"/>
        <v/>
      </c>
      <c r="AO970" s="184"/>
      <c r="AP970" s="185"/>
      <c r="AQ970" s="183" t="str">
        <f t="shared" si="107"/>
        <v/>
      </c>
      <c r="AR970" s="183" t="str">
        <f t="shared" si="108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38"/>
      <c r="BR970" s="238"/>
      <c r="BS970" s="238"/>
      <c r="BT970" s="238"/>
      <c r="BU970" s="238"/>
      <c r="BV970" s="238"/>
      <c r="BW970" s="238"/>
      <c r="BX970" s="187"/>
      <c r="BY970" s="183"/>
      <c r="BZ970" s="183"/>
      <c r="CA970" s="183"/>
      <c r="CB970" s="183"/>
      <c r="CC970" s="183"/>
      <c r="CD970" s="183"/>
      <c r="CE970" s="238"/>
      <c r="CF970" s="238" t="str">
        <f t="shared" si="109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110"/>
        <v>0</v>
      </c>
      <c r="DD970" s="15">
        <f>SUM(BH970:BP970,AV970:BD970)</f>
        <v>0</v>
      </c>
      <c r="DE970" s="258" t="str">
        <f>IFERROR(ROUND(DD970/K970,0),"")</f>
        <v/>
      </c>
      <c r="DF970" s="258" t="str">
        <f>IFERROR(ROUND(CO970/AQ970,1),"")</f>
        <v/>
      </c>
      <c r="DG970" s="231" t="str">
        <f t="shared" si="111"/>
        <v/>
      </c>
      <c r="DH970" s="225" t="str">
        <f t="shared" si="112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38" t="e">
        <f>IF(#REF!&gt;AP970,0,1)</f>
        <v>#REF!</v>
      </c>
      <c r="DN970" s="238">
        <f>IF(AN970&lt;M970,0,1)</f>
        <v>1</v>
      </c>
      <c r="DO970" s="238">
        <f>IF(AN970&gt;N970,0,1)</f>
        <v>1</v>
      </c>
    </row>
    <row r="971" spans="3:119" ht="20.25" hidden="1" customHeight="1" x14ac:dyDescent="0.2">
      <c r="C971" s="265"/>
      <c r="G971" s="195"/>
      <c r="H971" s="258"/>
      <c r="I971" s="258"/>
      <c r="J971" s="258"/>
      <c r="K971" s="258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105"/>
        <v/>
      </c>
      <c r="AN971" s="269" t="str">
        <f t="shared" si="106"/>
        <v/>
      </c>
      <c r="AO971" s="184"/>
      <c r="AP971" s="185"/>
      <c r="AQ971" s="183" t="str">
        <f t="shared" si="107"/>
        <v/>
      </c>
      <c r="AR971" s="183" t="str">
        <f t="shared" si="108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38"/>
      <c r="BR971" s="238"/>
      <c r="BS971" s="238"/>
      <c r="BT971" s="238"/>
      <c r="BU971" s="238"/>
      <c r="BV971" s="238"/>
      <c r="BW971" s="238"/>
      <c r="BX971" s="187"/>
      <c r="BY971" s="183"/>
      <c r="BZ971" s="183"/>
      <c r="CA971" s="183"/>
      <c r="CB971" s="183"/>
      <c r="CC971" s="183"/>
      <c r="CD971" s="183"/>
      <c r="CE971" s="238"/>
      <c r="CF971" s="238" t="str">
        <f t="shared" si="109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110"/>
        <v>0</v>
      </c>
      <c r="DD971" s="15">
        <f>SUM(BH971:BP971,AV971:BD971)</f>
        <v>0</v>
      </c>
      <c r="DE971" s="258" t="str">
        <f>IFERROR(ROUND(DD971/K971,0),"")</f>
        <v/>
      </c>
      <c r="DF971" s="258" t="str">
        <f>IFERROR(ROUND(CO971/AQ971,1),"")</f>
        <v/>
      </c>
      <c r="DG971" s="231" t="str">
        <f t="shared" si="111"/>
        <v/>
      </c>
      <c r="DH971" s="225" t="str">
        <f t="shared" si="112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38" t="e">
        <f>IF(#REF!&gt;AP971,0,1)</f>
        <v>#REF!</v>
      </c>
      <c r="DN971" s="238">
        <f>IF(AN971&lt;M971,0,1)</f>
        <v>1</v>
      </c>
      <c r="DO971" s="238">
        <f>IF(AN971&gt;N971,0,1)</f>
        <v>1</v>
      </c>
    </row>
    <row r="972" spans="3:119" ht="20.25" hidden="1" customHeight="1" x14ac:dyDescent="0.2">
      <c r="C972" s="265"/>
      <c r="G972" s="195"/>
      <c r="H972" s="258"/>
      <c r="I972" s="258"/>
      <c r="J972" s="258"/>
      <c r="K972" s="258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105"/>
        <v/>
      </c>
      <c r="AN972" s="269" t="str">
        <f t="shared" si="106"/>
        <v/>
      </c>
      <c r="AO972" s="184"/>
      <c r="AP972" s="185"/>
      <c r="AQ972" s="183" t="str">
        <f t="shared" si="107"/>
        <v/>
      </c>
      <c r="AR972" s="183" t="str">
        <f t="shared" si="108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38"/>
      <c r="BR972" s="238"/>
      <c r="BS972" s="238"/>
      <c r="BT972" s="238"/>
      <c r="BU972" s="238"/>
      <c r="BV972" s="238"/>
      <c r="BW972" s="238"/>
      <c r="BX972" s="187"/>
      <c r="BY972" s="183"/>
      <c r="BZ972" s="183"/>
      <c r="CA972" s="183"/>
      <c r="CB972" s="183"/>
      <c r="CC972" s="183"/>
      <c r="CD972" s="183"/>
      <c r="CE972" s="238"/>
      <c r="CF972" s="238" t="str">
        <f t="shared" si="109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110"/>
        <v>0</v>
      </c>
      <c r="DD972" s="15">
        <f>SUM(BH972:BP972,AV972:BD972)</f>
        <v>0</v>
      </c>
      <c r="DE972" s="258" t="str">
        <f>IFERROR(ROUND(DD972/K972,0),"")</f>
        <v/>
      </c>
      <c r="DF972" s="258" t="str">
        <f>IFERROR(ROUND(CO972/AQ972,1),"")</f>
        <v/>
      </c>
      <c r="DG972" s="231" t="str">
        <f t="shared" si="111"/>
        <v/>
      </c>
      <c r="DH972" s="225" t="str">
        <f t="shared" si="112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38" t="e">
        <f>IF(#REF!&gt;AP972,0,1)</f>
        <v>#REF!</v>
      </c>
      <c r="DN972" s="238">
        <f>IF(AN972&lt;M972,0,1)</f>
        <v>1</v>
      </c>
      <c r="DO972" s="238">
        <f>IF(AN972&gt;N972,0,1)</f>
        <v>1</v>
      </c>
    </row>
    <row r="973" spans="3:119" ht="20.25" hidden="1" customHeight="1" x14ac:dyDescent="0.2">
      <c r="C973" s="265"/>
      <c r="G973" s="195"/>
      <c r="H973" s="258"/>
      <c r="I973" s="258"/>
      <c r="J973" s="258"/>
      <c r="K973" s="258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105"/>
        <v/>
      </c>
      <c r="AN973" s="269" t="str">
        <f t="shared" si="106"/>
        <v/>
      </c>
      <c r="AO973" s="184"/>
      <c r="AP973" s="185"/>
      <c r="AQ973" s="183" t="str">
        <f t="shared" si="107"/>
        <v/>
      </c>
      <c r="AR973" s="183" t="str">
        <f t="shared" si="108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38"/>
      <c r="BR973" s="238"/>
      <c r="BS973" s="238"/>
      <c r="BT973" s="238"/>
      <c r="BU973" s="238"/>
      <c r="BV973" s="238"/>
      <c r="BW973" s="238"/>
      <c r="BX973" s="187"/>
      <c r="BY973" s="183"/>
      <c r="BZ973" s="183"/>
      <c r="CA973" s="183"/>
      <c r="CB973" s="183"/>
      <c r="CC973" s="183"/>
      <c r="CD973" s="183"/>
      <c r="CE973" s="238"/>
      <c r="CF973" s="238" t="str">
        <f t="shared" si="109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110"/>
        <v>0</v>
      </c>
      <c r="DD973" s="15">
        <f>SUM(BH973:BP973,AV973:BD973)</f>
        <v>0</v>
      </c>
      <c r="DE973" s="258" t="str">
        <f>IFERROR(ROUND(DD973/K973,0),"")</f>
        <v/>
      </c>
      <c r="DF973" s="258" t="str">
        <f>IFERROR(ROUND(CO973/AQ973,1),"")</f>
        <v/>
      </c>
      <c r="DG973" s="231" t="str">
        <f t="shared" si="111"/>
        <v/>
      </c>
      <c r="DH973" s="225" t="str">
        <f t="shared" si="112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38" t="e">
        <f>IF(#REF!&gt;AP973,0,1)</f>
        <v>#REF!</v>
      </c>
      <c r="DN973" s="238">
        <f>IF(AN973&lt;M973,0,1)</f>
        <v>1</v>
      </c>
      <c r="DO973" s="238">
        <f>IF(AN973&gt;N973,0,1)</f>
        <v>1</v>
      </c>
    </row>
    <row r="974" spans="3:119" ht="20.25" hidden="1" customHeight="1" x14ac:dyDescent="0.2">
      <c r="C974" s="265"/>
      <c r="G974" s="195"/>
      <c r="H974" s="258"/>
      <c r="I974" s="258"/>
      <c r="J974" s="258"/>
      <c r="K974" s="258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105"/>
        <v/>
      </c>
      <c r="AN974" s="269" t="str">
        <f t="shared" si="106"/>
        <v/>
      </c>
      <c r="AO974" s="184"/>
      <c r="AP974" s="185"/>
      <c r="AQ974" s="183" t="str">
        <f t="shared" si="107"/>
        <v/>
      </c>
      <c r="AR974" s="183" t="str">
        <f t="shared" si="108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38"/>
      <c r="BR974" s="238"/>
      <c r="BS974" s="238"/>
      <c r="BT974" s="238"/>
      <c r="BU974" s="238"/>
      <c r="BV974" s="238"/>
      <c r="BW974" s="238"/>
      <c r="BX974" s="187"/>
      <c r="BY974" s="183"/>
      <c r="BZ974" s="183"/>
      <c r="CA974" s="183"/>
      <c r="CB974" s="183"/>
      <c r="CC974" s="183"/>
      <c r="CD974" s="183"/>
      <c r="CE974" s="238"/>
      <c r="CF974" s="238" t="str">
        <f t="shared" si="109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110"/>
        <v>0</v>
      </c>
      <c r="DD974" s="15">
        <f>SUM(BH974:BP974,AV974:BD974)</f>
        <v>0</v>
      </c>
      <c r="DE974" s="258" t="str">
        <f>IFERROR(ROUND(DD974/K974,0),"")</f>
        <v/>
      </c>
      <c r="DF974" s="258" t="str">
        <f>IFERROR(ROUND(CO974/AQ974,1),"")</f>
        <v/>
      </c>
      <c r="DG974" s="231" t="str">
        <f t="shared" si="111"/>
        <v/>
      </c>
      <c r="DH974" s="225" t="str">
        <f t="shared" si="112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38" t="e">
        <f>IF(#REF!&gt;AP974,0,1)</f>
        <v>#REF!</v>
      </c>
      <c r="DN974" s="238">
        <f>IF(AN974&lt;M974,0,1)</f>
        <v>1</v>
      </c>
      <c r="DO974" s="238">
        <f>IF(AN974&gt;N974,0,1)</f>
        <v>1</v>
      </c>
    </row>
    <row r="975" spans="3:119" ht="20.25" hidden="1" customHeight="1" x14ac:dyDescent="0.2">
      <c r="C975" s="265"/>
      <c r="G975" s="195"/>
      <c r="H975" s="258"/>
      <c r="I975" s="258"/>
      <c r="J975" s="258"/>
      <c r="K975" s="258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105"/>
        <v/>
      </c>
      <c r="AN975" s="269" t="str">
        <f t="shared" si="106"/>
        <v/>
      </c>
      <c r="AO975" s="184"/>
      <c r="AP975" s="185"/>
      <c r="AQ975" s="183" t="str">
        <f t="shared" si="107"/>
        <v/>
      </c>
      <c r="AR975" s="183" t="str">
        <f t="shared" si="108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38"/>
      <c r="BR975" s="238"/>
      <c r="BS975" s="238"/>
      <c r="BT975" s="238"/>
      <c r="BU975" s="238"/>
      <c r="BV975" s="238"/>
      <c r="BW975" s="238"/>
      <c r="BX975" s="187"/>
      <c r="BY975" s="183"/>
      <c r="BZ975" s="183"/>
      <c r="CA975" s="183"/>
      <c r="CB975" s="183"/>
      <c r="CC975" s="183"/>
      <c r="CD975" s="183"/>
      <c r="CE975" s="238"/>
      <c r="CF975" s="238" t="str">
        <f t="shared" si="109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110"/>
        <v>0</v>
      </c>
      <c r="DD975" s="15">
        <f>SUM(BH975:BP975,AV975:BD975)</f>
        <v>0</v>
      </c>
      <c r="DE975" s="258" t="str">
        <f>IFERROR(ROUND(DD975/K975,0),"")</f>
        <v/>
      </c>
      <c r="DF975" s="258" t="str">
        <f>IFERROR(ROUND(CO975/AQ975,1),"")</f>
        <v/>
      </c>
      <c r="DG975" s="231" t="str">
        <f t="shared" si="111"/>
        <v/>
      </c>
      <c r="DH975" s="225" t="str">
        <f t="shared" si="112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38" t="e">
        <f>IF(#REF!&gt;AP975,0,1)</f>
        <v>#REF!</v>
      </c>
      <c r="DN975" s="238">
        <f>IF(AN975&lt;M975,0,1)</f>
        <v>1</v>
      </c>
      <c r="DO975" s="238">
        <f>IF(AN975&gt;N975,0,1)</f>
        <v>1</v>
      </c>
    </row>
    <row r="976" spans="3:119" ht="20.25" hidden="1" customHeight="1" x14ac:dyDescent="0.2">
      <c r="C976" s="265"/>
      <c r="G976" s="195"/>
      <c r="H976" s="258"/>
      <c r="I976" s="258"/>
      <c r="J976" s="258"/>
      <c r="K976" s="258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105"/>
        <v/>
      </c>
      <c r="AN976" s="269" t="str">
        <f t="shared" si="106"/>
        <v/>
      </c>
      <c r="AO976" s="184"/>
      <c r="AP976" s="185"/>
      <c r="AQ976" s="183" t="str">
        <f t="shared" si="107"/>
        <v/>
      </c>
      <c r="AR976" s="183" t="str">
        <f t="shared" si="108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38"/>
      <c r="BR976" s="238"/>
      <c r="BS976" s="238"/>
      <c r="BT976" s="238"/>
      <c r="BU976" s="238"/>
      <c r="BV976" s="238"/>
      <c r="BW976" s="238"/>
      <c r="BX976" s="187"/>
      <c r="BY976" s="183"/>
      <c r="BZ976" s="183"/>
      <c r="CA976" s="183"/>
      <c r="CB976" s="183"/>
      <c r="CC976" s="183"/>
      <c r="CD976" s="183"/>
      <c r="CE976" s="238"/>
      <c r="CF976" s="238" t="str">
        <f t="shared" si="109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110"/>
        <v>0</v>
      </c>
      <c r="DD976" s="15">
        <f>SUM(BH976:BP976,AV976:BD976)</f>
        <v>0</v>
      </c>
      <c r="DE976" s="258" t="str">
        <f>IFERROR(ROUND(DD976/K976,0),"")</f>
        <v/>
      </c>
      <c r="DF976" s="258" t="str">
        <f>IFERROR(ROUND(CO976/AQ976,1),"")</f>
        <v/>
      </c>
      <c r="DG976" s="231" t="str">
        <f t="shared" si="111"/>
        <v/>
      </c>
      <c r="DH976" s="225" t="str">
        <f t="shared" si="112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38" t="e">
        <f>IF(#REF!&gt;AP976,0,1)</f>
        <v>#REF!</v>
      </c>
      <c r="DN976" s="238">
        <f>IF(AN976&lt;M976,0,1)</f>
        <v>1</v>
      </c>
      <c r="DO976" s="238">
        <f>IF(AN976&gt;N976,0,1)</f>
        <v>1</v>
      </c>
    </row>
    <row r="977" spans="3:119" ht="20.25" hidden="1" customHeight="1" x14ac:dyDescent="0.2">
      <c r="C977" s="265"/>
      <c r="G977" s="195"/>
      <c r="H977" s="258"/>
      <c r="I977" s="258"/>
      <c r="J977" s="258"/>
      <c r="K977" s="258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105"/>
        <v/>
      </c>
      <c r="AN977" s="269" t="str">
        <f t="shared" si="106"/>
        <v/>
      </c>
      <c r="AO977" s="184"/>
      <c r="AP977" s="185"/>
      <c r="AQ977" s="183" t="str">
        <f t="shared" si="107"/>
        <v/>
      </c>
      <c r="AR977" s="183" t="str">
        <f t="shared" si="108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38"/>
      <c r="BR977" s="238"/>
      <c r="BS977" s="238"/>
      <c r="BT977" s="238"/>
      <c r="BU977" s="238"/>
      <c r="BV977" s="238"/>
      <c r="BW977" s="238"/>
      <c r="BX977" s="187"/>
      <c r="BY977" s="183"/>
      <c r="BZ977" s="183"/>
      <c r="CA977" s="183"/>
      <c r="CB977" s="183"/>
      <c r="CC977" s="183"/>
      <c r="CD977" s="183"/>
      <c r="CE977" s="238"/>
      <c r="CF977" s="238" t="str">
        <f t="shared" si="109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110"/>
        <v>0</v>
      </c>
      <c r="DD977" s="15">
        <f>SUM(BH977:BP977,AV977:BD977)</f>
        <v>0</v>
      </c>
      <c r="DE977" s="258" t="str">
        <f>IFERROR(ROUND(DD977/K977,0),"")</f>
        <v/>
      </c>
      <c r="DF977" s="258" t="str">
        <f>IFERROR(ROUND(CO977/AQ977,1),"")</f>
        <v/>
      </c>
      <c r="DG977" s="231" t="str">
        <f t="shared" si="111"/>
        <v/>
      </c>
      <c r="DH977" s="225" t="str">
        <f t="shared" si="112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38" t="e">
        <f>IF(#REF!&gt;AP977,0,1)</f>
        <v>#REF!</v>
      </c>
      <c r="DN977" s="238">
        <f>IF(AN977&lt;M977,0,1)</f>
        <v>1</v>
      </c>
      <c r="DO977" s="238">
        <f>IF(AN977&gt;N977,0,1)</f>
        <v>1</v>
      </c>
    </row>
    <row r="978" spans="3:119" ht="20.25" hidden="1" customHeight="1" x14ac:dyDescent="0.2">
      <c r="C978" s="265"/>
      <c r="G978" s="195"/>
      <c r="H978" s="258"/>
      <c r="I978" s="258"/>
      <c r="J978" s="258"/>
      <c r="K978" s="258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105"/>
        <v/>
      </c>
      <c r="AN978" s="269" t="str">
        <f t="shared" si="106"/>
        <v/>
      </c>
      <c r="AO978" s="184"/>
      <c r="AP978" s="185"/>
      <c r="AQ978" s="183" t="str">
        <f t="shared" si="107"/>
        <v/>
      </c>
      <c r="AR978" s="183" t="str">
        <f t="shared" si="108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38"/>
      <c r="BR978" s="238"/>
      <c r="BS978" s="238"/>
      <c r="BT978" s="238"/>
      <c r="BU978" s="238"/>
      <c r="BV978" s="238"/>
      <c r="BW978" s="238"/>
      <c r="BX978" s="187"/>
      <c r="BY978" s="183"/>
      <c r="BZ978" s="183"/>
      <c r="CA978" s="183"/>
      <c r="CB978" s="183"/>
      <c r="CC978" s="183"/>
      <c r="CD978" s="183"/>
      <c r="CE978" s="238"/>
      <c r="CF978" s="238" t="str">
        <f t="shared" si="109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110"/>
        <v>0</v>
      </c>
      <c r="DD978" s="15">
        <f>SUM(BH978:BP978,AV978:BD978)</f>
        <v>0</v>
      </c>
      <c r="DE978" s="258" t="str">
        <f>IFERROR(ROUND(DD978/K978,0),"")</f>
        <v/>
      </c>
      <c r="DF978" s="258" t="str">
        <f>IFERROR(ROUND(CO978/AQ978,1),"")</f>
        <v/>
      </c>
      <c r="DG978" s="231" t="str">
        <f t="shared" si="111"/>
        <v/>
      </c>
      <c r="DH978" s="225" t="str">
        <f t="shared" si="112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38" t="e">
        <f>IF(#REF!&gt;AP978,0,1)</f>
        <v>#REF!</v>
      </c>
      <c r="DN978" s="238">
        <f>IF(AN978&lt;M978,0,1)</f>
        <v>1</v>
      </c>
      <c r="DO978" s="238">
        <f>IF(AN978&gt;N978,0,1)</f>
        <v>1</v>
      </c>
    </row>
    <row r="979" spans="3:119" ht="20.25" hidden="1" customHeight="1" x14ac:dyDescent="0.2">
      <c r="C979" s="265"/>
      <c r="G979" s="195"/>
      <c r="H979" s="258"/>
      <c r="I979" s="258"/>
      <c r="J979" s="258"/>
      <c r="K979" s="258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105"/>
        <v/>
      </c>
      <c r="AN979" s="269" t="str">
        <f t="shared" si="106"/>
        <v/>
      </c>
      <c r="AO979" s="184"/>
      <c r="AP979" s="185"/>
      <c r="AQ979" s="183" t="str">
        <f t="shared" si="107"/>
        <v/>
      </c>
      <c r="AR979" s="183" t="str">
        <f t="shared" si="108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38"/>
      <c r="BR979" s="238"/>
      <c r="BS979" s="238"/>
      <c r="BT979" s="238"/>
      <c r="BU979" s="238"/>
      <c r="BV979" s="238"/>
      <c r="BW979" s="238"/>
      <c r="BX979" s="187"/>
      <c r="BY979" s="183"/>
      <c r="BZ979" s="183"/>
      <c r="CA979" s="183"/>
      <c r="CB979" s="183"/>
      <c r="CC979" s="183"/>
      <c r="CD979" s="183"/>
      <c r="CE979" s="238"/>
      <c r="CF979" s="238" t="str">
        <f t="shared" si="109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110"/>
        <v>0</v>
      </c>
      <c r="DD979" s="15">
        <f>SUM(BH979:BP979,AV979:BD979)</f>
        <v>0</v>
      </c>
      <c r="DE979" s="258" t="str">
        <f>IFERROR(ROUND(DD979/K979,0),"")</f>
        <v/>
      </c>
      <c r="DF979" s="258" t="str">
        <f>IFERROR(ROUND(CO979/AQ979,1),"")</f>
        <v/>
      </c>
      <c r="DG979" s="231" t="str">
        <f t="shared" si="111"/>
        <v/>
      </c>
      <c r="DH979" s="225" t="str">
        <f t="shared" si="112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38" t="e">
        <f>IF(#REF!&gt;AP979,0,1)</f>
        <v>#REF!</v>
      </c>
      <c r="DN979" s="238">
        <f>IF(AN979&lt;M979,0,1)</f>
        <v>1</v>
      </c>
      <c r="DO979" s="238">
        <f>IF(AN979&gt;N979,0,1)</f>
        <v>1</v>
      </c>
    </row>
    <row r="980" spans="3:119" ht="20.25" hidden="1" customHeight="1" x14ac:dyDescent="0.2">
      <c r="C980" s="265"/>
      <c r="G980" s="195"/>
      <c r="H980" s="258"/>
      <c r="I980" s="258"/>
      <c r="J980" s="258"/>
      <c r="K980" s="258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105"/>
        <v/>
      </c>
      <c r="AN980" s="269" t="str">
        <f t="shared" si="106"/>
        <v/>
      </c>
      <c r="AO980" s="184"/>
      <c r="AP980" s="185"/>
      <c r="AQ980" s="183" t="str">
        <f t="shared" si="107"/>
        <v/>
      </c>
      <c r="AR980" s="183" t="str">
        <f t="shared" si="108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38"/>
      <c r="BR980" s="238"/>
      <c r="BS980" s="238"/>
      <c r="BT980" s="238"/>
      <c r="BU980" s="238"/>
      <c r="BV980" s="238"/>
      <c r="BW980" s="238"/>
      <c r="BX980" s="187"/>
      <c r="BY980" s="183"/>
      <c r="BZ980" s="183"/>
      <c r="CA980" s="183"/>
      <c r="CB980" s="183"/>
      <c r="CC980" s="183"/>
      <c r="CD980" s="183"/>
      <c r="CE980" s="238"/>
      <c r="CF980" s="238" t="str">
        <f t="shared" si="109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110"/>
        <v>0</v>
      </c>
      <c r="DD980" s="15">
        <f>SUM(BH980:BP980,AV980:BD980)</f>
        <v>0</v>
      </c>
      <c r="DE980" s="258" t="str">
        <f>IFERROR(ROUND(DD980/K980,0),"")</f>
        <v/>
      </c>
      <c r="DF980" s="258" t="str">
        <f>IFERROR(ROUND(CO980/AQ980,1),"")</f>
        <v/>
      </c>
      <c r="DG980" s="231" t="str">
        <f t="shared" si="111"/>
        <v/>
      </c>
      <c r="DH980" s="225" t="str">
        <f t="shared" si="112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38" t="e">
        <f>IF(#REF!&gt;AP980,0,1)</f>
        <v>#REF!</v>
      </c>
      <c r="DN980" s="238">
        <f>IF(AN980&lt;M980,0,1)</f>
        <v>1</v>
      </c>
      <c r="DO980" s="238">
        <f>IF(AN980&gt;N980,0,1)</f>
        <v>1</v>
      </c>
    </row>
    <row r="981" spans="3:119" ht="20.25" hidden="1" customHeight="1" x14ac:dyDescent="0.2">
      <c r="C981" s="265"/>
      <c r="G981" s="195"/>
      <c r="H981" s="258"/>
      <c r="I981" s="258"/>
      <c r="J981" s="258"/>
      <c r="K981" s="258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105"/>
        <v/>
      </c>
      <c r="AN981" s="269" t="str">
        <f t="shared" si="106"/>
        <v/>
      </c>
      <c r="AO981" s="184"/>
      <c r="AP981" s="185"/>
      <c r="AQ981" s="183" t="str">
        <f t="shared" si="107"/>
        <v/>
      </c>
      <c r="AR981" s="183" t="str">
        <f t="shared" si="108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38"/>
      <c r="BR981" s="238"/>
      <c r="BS981" s="238"/>
      <c r="BT981" s="238"/>
      <c r="BU981" s="238"/>
      <c r="BV981" s="238"/>
      <c r="BW981" s="238"/>
      <c r="BX981" s="187"/>
      <c r="BY981" s="183"/>
      <c r="BZ981" s="183"/>
      <c r="CA981" s="183"/>
      <c r="CB981" s="183"/>
      <c r="CC981" s="183"/>
      <c r="CD981" s="183"/>
      <c r="CE981" s="238"/>
      <c r="CF981" s="238" t="str">
        <f t="shared" si="109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110"/>
        <v>0</v>
      </c>
      <c r="DD981" s="15">
        <f>SUM(BH981:BP981,AV981:BD981)</f>
        <v>0</v>
      </c>
      <c r="DE981" s="258" t="str">
        <f>IFERROR(ROUND(DD981/K981,0),"")</f>
        <v/>
      </c>
      <c r="DF981" s="258" t="str">
        <f>IFERROR(ROUND(CO981/AQ981,1),"")</f>
        <v/>
      </c>
      <c r="DG981" s="231" t="str">
        <f t="shared" si="111"/>
        <v/>
      </c>
      <c r="DH981" s="225" t="str">
        <f t="shared" si="112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38" t="e">
        <f>IF(#REF!&gt;AP981,0,1)</f>
        <v>#REF!</v>
      </c>
      <c r="DN981" s="238">
        <f>IF(AN981&lt;M981,0,1)</f>
        <v>1</v>
      </c>
      <c r="DO981" s="238">
        <f>IF(AN981&gt;N981,0,1)</f>
        <v>1</v>
      </c>
    </row>
    <row r="982" spans="3:119" ht="20.25" hidden="1" customHeight="1" x14ac:dyDescent="0.2">
      <c r="C982" s="265"/>
      <c r="G982" s="195"/>
      <c r="H982" s="258"/>
      <c r="I982" s="258"/>
      <c r="J982" s="258"/>
      <c r="K982" s="258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105"/>
        <v/>
      </c>
      <c r="AN982" s="269" t="str">
        <f t="shared" si="106"/>
        <v/>
      </c>
      <c r="AO982" s="184"/>
      <c r="AP982" s="185"/>
      <c r="AQ982" s="183" t="str">
        <f t="shared" si="107"/>
        <v/>
      </c>
      <c r="AR982" s="183" t="str">
        <f t="shared" si="108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38"/>
      <c r="BR982" s="238"/>
      <c r="BS982" s="238"/>
      <c r="BT982" s="238"/>
      <c r="BU982" s="238"/>
      <c r="BV982" s="238"/>
      <c r="BW982" s="238"/>
      <c r="BX982" s="187"/>
      <c r="BY982" s="183"/>
      <c r="BZ982" s="183"/>
      <c r="CA982" s="183"/>
      <c r="CB982" s="183"/>
      <c r="CC982" s="183"/>
      <c r="CD982" s="183"/>
      <c r="CE982" s="238"/>
      <c r="CF982" s="238" t="str">
        <f t="shared" si="109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110"/>
        <v>0</v>
      </c>
      <c r="DD982" s="15">
        <f>SUM(BH982:BP982,AV982:BD982)</f>
        <v>0</v>
      </c>
      <c r="DE982" s="258" t="str">
        <f>IFERROR(ROUND(DD982/K982,0),"")</f>
        <v/>
      </c>
      <c r="DF982" s="258" t="str">
        <f>IFERROR(ROUND(CO982/AQ982,1),"")</f>
        <v/>
      </c>
      <c r="DG982" s="231" t="str">
        <f t="shared" si="111"/>
        <v/>
      </c>
      <c r="DH982" s="225" t="str">
        <f t="shared" si="112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38" t="e">
        <f>IF(#REF!&gt;AP982,0,1)</f>
        <v>#REF!</v>
      </c>
      <c r="DN982" s="238">
        <f>IF(AN982&lt;M982,0,1)</f>
        <v>1</v>
      </c>
      <c r="DO982" s="238">
        <f>IF(AN982&gt;N982,0,1)</f>
        <v>1</v>
      </c>
    </row>
    <row r="983" spans="3:119" ht="20.25" hidden="1" customHeight="1" x14ac:dyDescent="0.2">
      <c r="C983" s="265"/>
      <c r="G983" s="195"/>
      <c r="H983" s="258"/>
      <c r="I983" s="258"/>
      <c r="J983" s="258"/>
      <c r="K983" s="258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105"/>
        <v/>
      </c>
      <c r="AN983" s="269" t="str">
        <f t="shared" si="106"/>
        <v/>
      </c>
      <c r="AO983" s="184"/>
      <c r="AP983" s="185"/>
      <c r="AQ983" s="183" t="str">
        <f t="shared" si="107"/>
        <v/>
      </c>
      <c r="AR983" s="183" t="str">
        <f t="shared" si="108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38"/>
      <c r="BR983" s="238"/>
      <c r="BS983" s="238"/>
      <c r="BT983" s="238"/>
      <c r="BU983" s="238"/>
      <c r="BV983" s="238"/>
      <c r="BW983" s="238"/>
      <c r="BX983" s="187"/>
      <c r="BY983" s="183"/>
      <c r="BZ983" s="183"/>
      <c r="CA983" s="183"/>
      <c r="CB983" s="183"/>
      <c r="CC983" s="183"/>
      <c r="CD983" s="183"/>
      <c r="CE983" s="238"/>
      <c r="CF983" s="238" t="str">
        <f t="shared" si="109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110"/>
        <v>0</v>
      </c>
      <c r="DD983" s="15">
        <f>SUM(BH983:BP983,AV983:BD983)</f>
        <v>0</v>
      </c>
      <c r="DE983" s="258" t="str">
        <f>IFERROR(ROUND(DD983/K983,0),"")</f>
        <v/>
      </c>
      <c r="DF983" s="258" t="str">
        <f>IFERROR(ROUND(CO983/AQ983,1),"")</f>
        <v/>
      </c>
      <c r="DG983" s="231" t="str">
        <f t="shared" si="111"/>
        <v/>
      </c>
      <c r="DH983" s="225" t="str">
        <f t="shared" si="112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38" t="e">
        <f>IF(#REF!&gt;AP983,0,1)</f>
        <v>#REF!</v>
      </c>
      <c r="DN983" s="238">
        <f>IF(AN983&lt;M983,0,1)</f>
        <v>1</v>
      </c>
      <c r="DO983" s="238">
        <f>IF(AN983&gt;N983,0,1)</f>
        <v>1</v>
      </c>
    </row>
    <row r="984" spans="3:119" ht="20.25" hidden="1" customHeight="1" x14ac:dyDescent="0.2">
      <c r="C984" s="265"/>
      <c r="G984" s="195"/>
      <c r="H984" s="258"/>
      <c r="I984" s="258"/>
      <c r="J984" s="258"/>
      <c r="K984" s="258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105"/>
        <v/>
      </c>
      <c r="AN984" s="269" t="str">
        <f t="shared" si="106"/>
        <v/>
      </c>
      <c r="AO984" s="184"/>
      <c r="AP984" s="185"/>
      <c r="AQ984" s="183" t="str">
        <f t="shared" si="107"/>
        <v/>
      </c>
      <c r="AR984" s="183" t="str">
        <f t="shared" si="108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38"/>
      <c r="BR984" s="238"/>
      <c r="BS984" s="238"/>
      <c r="BT984" s="238"/>
      <c r="BU984" s="238"/>
      <c r="BV984" s="238"/>
      <c r="BW984" s="238"/>
      <c r="BX984" s="187"/>
      <c r="BY984" s="183"/>
      <c r="BZ984" s="183"/>
      <c r="CA984" s="183"/>
      <c r="CB984" s="183"/>
      <c r="CC984" s="183"/>
      <c r="CD984" s="183"/>
      <c r="CE984" s="238"/>
      <c r="CF984" s="238" t="str">
        <f t="shared" si="109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110"/>
        <v>0</v>
      </c>
      <c r="DD984" s="15">
        <f>SUM(BH984:BP984,AV984:BD984)</f>
        <v>0</v>
      </c>
      <c r="DE984" s="258" t="str">
        <f>IFERROR(ROUND(DD984/K984,0),"")</f>
        <v/>
      </c>
      <c r="DF984" s="258" t="str">
        <f>IFERROR(ROUND(CO984/AQ984,1),"")</f>
        <v/>
      </c>
      <c r="DG984" s="231" t="str">
        <f t="shared" si="111"/>
        <v/>
      </c>
      <c r="DH984" s="225" t="str">
        <f t="shared" si="112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38" t="e">
        <f>IF(#REF!&gt;AP984,0,1)</f>
        <v>#REF!</v>
      </c>
      <c r="DN984" s="238">
        <f>IF(AN984&lt;M984,0,1)</f>
        <v>1</v>
      </c>
      <c r="DO984" s="238">
        <f>IF(AN984&gt;N984,0,1)</f>
        <v>1</v>
      </c>
    </row>
    <row r="985" spans="3:119" ht="20.25" hidden="1" customHeight="1" x14ac:dyDescent="0.2">
      <c r="C985" s="265"/>
      <c r="G985" s="195"/>
      <c r="H985" s="258"/>
      <c r="I985" s="258"/>
      <c r="J985" s="258"/>
      <c r="K985" s="258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105"/>
        <v/>
      </c>
      <c r="AN985" s="269" t="str">
        <f t="shared" si="106"/>
        <v/>
      </c>
      <c r="AO985" s="184"/>
      <c r="AP985" s="185"/>
      <c r="AQ985" s="183" t="str">
        <f t="shared" si="107"/>
        <v/>
      </c>
      <c r="AR985" s="183" t="str">
        <f t="shared" si="108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38"/>
      <c r="BR985" s="238"/>
      <c r="BS985" s="238"/>
      <c r="BT985" s="238"/>
      <c r="BU985" s="238"/>
      <c r="BV985" s="238"/>
      <c r="BW985" s="238"/>
      <c r="BX985" s="187"/>
      <c r="BY985" s="183"/>
      <c r="BZ985" s="183"/>
      <c r="CA985" s="183"/>
      <c r="CB985" s="183"/>
      <c r="CC985" s="183"/>
      <c r="CD985" s="183"/>
      <c r="CE985" s="238"/>
      <c r="CF985" s="238" t="str">
        <f t="shared" si="109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110"/>
        <v>0</v>
      </c>
      <c r="DD985" s="15">
        <f>SUM(BH985:BP985,AV985:BD985)</f>
        <v>0</v>
      </c>
      <c r="DE985" s="258" t="str">
        <f>IFERROR(ROUND(DD985/K985,0),"")</f>
        <v/>
      </c>
      <c r="DF985" s="258" t="str">
        <f>IFERROR(ROUND(CO985/AQ985,1),"")</f>
        <v/>
      </c>
      <c r="DG985" s="231" t="str">
        <f t="shared" si="111"/>
        <v/>
      </c>
      <c r="DH985" s="225" t="str">
        <f t="shared" si="112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38" t="e">
        <f>IF(#REF!&gt;AP985,0,1)</f>
        <v>#REF!</v>
      </c>
      <c r="DN985" s="238">
        <f>IF(AN985&lt;M985,0,1)</f>
        <v>1</v>
      </c>
      <c r="DO985" s="238">
        <f>IF(AN985&gt;N985,0,1)</f>
        <v>1</v>
      </c>
    </row>
    <row r="986" spans="3:119" ht="20.25" hidden="1" customHeight="1" x14ac:dyDescent="0.2">
      <c r="C986" s="265"/>
      <c r="G986" s="195"/>
      <c r="H986" s="258"/>
      <c r="I986" s="258"/>
      <c r="J986" s="258"/>
      <c r="K986" s="258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105"/>
        <v/>
      </c>
      <c r="AN986" s="269" t="str">
        <f t="shared" si="106"/>
        <v/>
      </c>
      <c r="AO986" s="184"/>
      <c r="AP986" s="185"/>
      <c r="AQ986" s="183" t="str">
        <f t="shared" si="107"/>
        <v/>
      </c>
      <c r="AR986" s="183" t="str">
        <f t="shared" si="108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38"/>
      <c r="BR986" s="238"/>
      <c r="BS986" s="238"/>
      <c r="BT986" s="238"/>
      <c r="BU986" s="238"/>
      <c r="BV986" s="238"/>
      <c r="BW986" s="238"/>
      <c r="BX986" s="187"/>
      <c r="BY986" s="183"/>
      <c r="BZ986" s="183"/>
      <c r="CA986" s="183"/>
      <c r="CB986" s="183"/>
      <c r="CC986" s="183"/>
      <c r="CD986" s="183"/>
      <c r="CE986" s="238"/>
      <c r="CF986" s="238" t="str">
        <f t="shared" si="109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110"/>
        <v>0</v>
      </c>
      <c r="DD986" s="15">
        <f>SUM(BH986:BP986,AV986:BD986)</f>
        <v>0</v>
      </c>
      <c r="DE986" s="258" t="str">
        <f>IFERROR(ROUND(DD986/K986,0),"")</f>
        <v/>
      </c>
      <c r="DF986" s="258" t="str">
        <f>IFERROR(ROUND(CO986/AQ986,1),"")</f>
        <v/>
      </c>
      <c r="DG986" s="231" t="str">
        <f t="shared" si="111"/>
        <v/>
      </c>
      <c r="DH986" s="225" t="str">
        <f t="shared" si="112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38" t="e">
        <f>IF(#REF!&gt;AP986,0,1)</f>
        <v>#REF!</v>
      </c>
      <c r="DN986" s="238">
        <f>IF(AN986&lt;M986,0,1)</f>
        <v>1</v>
      </c>
      <c r="DO986" s="238">
        <f>IF(AN986&gt;N986,0,1)</f>
        <v>1</v>
      </c>
    </row>
    <row r="987" spans="3:119" ht="20.25" hidden="1" customHeight="1" x14ac:dyDescent="0.2">
      <c r="C987" s="265"/>
      <c r="G987" s="195"/>
      <c r="H987" s="258"/>
      <c r="I987" s="258"/>
      <c r="J987" s="258"/>
      <c r="K987" s="258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105"/>
        <v/>
      </c>
      <c r="AN987" s="269" t="str">
        <f t="shared" si="106"/>
        <v/>
      </c>
      <c r="AO987" s="184"/>
      <c r="AP987" s="185"/>
      <c r="AQ987" s="183" t="str">
        <f t="shared" si="107"/>
        <v/>
      </c>
      <c r="AR987" s="183" t="str">
        <f t="shared" si="108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38"/>
      <c r="BR987" s="238"/>
      <c r="BS987" s="238"/>
      <c r="BT987" s="238"/>
      <c r="BU987" s="238"/>
      <c r="BV987" s="238"/>
      <c r="BW987" s="238"/>
      <c r="BX987" s="187"/>
      <c r="BY987" s="183"/>
      <c r="BZ987" s="183"/>
      <c r="CA987" s="183"/>
      <c r="CB987" s="183"/>
      <c r="CC987" s="183"/>
      <c r="CD987" s="183"/>
      <c r="CE987" s="238"/>
      <c r="CF987" s="238" t="str">
        <f t="shared" si="109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110"/>
        <v>0</v>
      </c>
      <c r="DD987" s="15">
        <f>SUM(BH987:BP987,AV987:BD987)</f>
        <v>0</v>
      </c>
      <c r="DE987" s="258" t="str">
        <f>IFERROR(ROUND(DD987/K987,0),"")</f>
        <v/>
      </c>
      <c r="DF987" s="258" t="str">
        <f>IFERROR(ROUND(CO987/AQ987,1),"")</f>
        <v/>
      </c>
      <c r="DG987" s="231" t="str">
        <f t="shared" si="111"/>
        <v/>
      </c>
      <c r="DH987" s="225" t="str">
        <f t="shared" si="112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38" t="e">
        <f>IF(#REF!&gt;AP987,0,1)</f>
        <v>#REF!</v>
      </c>
      <c r="DN987" s="238">
        <f>IF(AN987&lt;M987,0,1)</f>
        <v>1</v>
      </c>
      <c r="DO987" s="238">
        <f>IF(AN987&gt;N987,0,1)</f>
        <v>1</v>
      </c>
    </row>
    <row r="988" spans="3:119" ht="20.25" hidden="1" customHeight="1" x14ac:dyDescent="0.2">
      <c r="C988" s="265"/>
      <c r="G988" s="195"/>
      <c r="H988" s="258"/>
      <c r="I988" s="258"/>
      <c r="J988" s="258"/>
      <c r="K988" s="258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105"/>
        <v/>
      </c>
      <c r="AN988" s="269" t="str">
        <f t="shared" si="106"/>
        <v/>
      </c>
      <c r="AO988" s="184"/>
      <c r="AP988" s="185"/>
      <c r="AQ988" s="183" t="str">
        <f t="shared" si="107"/>
        <v/>
      </c>
      <c r="AR988" s="183" t="str">
        <f t="shared" si="108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38"/>
      <c r="BR988" s="238"/>
      <c r="BS988" s="238"/>
      <c r="BT988" s="238"/>
      <c r="BU988" s="238"/>
      <c r="BV988" s="238"/>
      <c r="BW988" s="238"/>
      <c r="BX988" s="187"/>
      <c r="BY988" s="183"/>
      <c r="BZ988" s="183"/>
      <c r="CA988" s="183"/>
      <c r="CB988" s="183"/>
      <c r="CC988" s="183"/>
      <c r="CD988" s="183"/>
      <c r="CE988" s="238"/>
      <c r="CF988" s="238" t="str">
        <f t="shared" si="109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110"/>
        <v>0</v>
      </c>
      <c r="DD988" s="15">
        <f>SUM(BH988:BP988,AV988:BD988)</f>
        <v>0</v>
      </c>
      <c r="DE988" s="258" t="str">
        <f>IFERROR(ROUND(DD988/K988,0),"")</f>
        <v/>
      </c>
      <c r="DF988" s="258" t="str">
        <f>IFERROR(ROUND(CO988/AQ988,1),"")</f>
        <v/>
      </c>
      <c r="DG988" s="231" t="str">
        <f t="shared" si="111"/>
        <v/>
      </c>
      <c r="DH988" s="225" t="str">
        <f t="shared" si="112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38" t="e">
        <f>IF(#REF!&gt;AP988,0,1)</f>
        <v>#REF!</v>
      </c>
      <c r="DN988" s="238">
        <f>IF(AN988&lt;M988,0,1)</f>
        <v>1</v>
      </c>
      <c r="DO988" s="238">
        <f>IF(AN988&gt;N988,0,1)</f>
        <v>1</v>
      </c>
    </row>
    <row r="989" spans="3:119" ht="20.25" hidden="1" customHeight="1" x14ac:dyDescent="0.2">
      <c r="C989" s="265"/>
      <c r="G989" s="195"/>
      <c r="H989" s="258"/>
      <c r="I989" s="258"/>
      <c r="J989" s="258"/>
      <c r="K989" s="258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105"/>
        <v/>
      </c>
      <c r="AN989" s="269" t="str">
        <f t="shared" si="106"/>
        <v/>
      </c>
      <c r="AO989" s="184"/>
      <c r="AP989" s="185"/>
      <c r="AQ989" s="183" t="str">
        <f t="shared" si="107"/>
        <v/>
      </c>
      <c r="AR989" s="183" t="str">
        <f t="shared" si="108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38"/>
      <c r="BR989" s="238"/>
      <c r="BS989" s="238"/>
      <c r="BT989" s="238"/>
      <c r="BU989" s="238"/>
      <c r="BV989" s="238"/>
      <c r="BW989" s="238"/>
      <c r="BX989" s="187"/>
      <c r="BY989" s="183"/>
      <c r="BZ989" s="183"/>
      <c r="CA989" s="183"/>
      <c r="CB989" s="183"/>
      <c r="CC989" s="183"/>
      <c r="CD989" s="183"/>
      <c r="CE989" s="238"/>
      <c r="CF989" s="238" t="str">
        <f t="shared" si="109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110"/>
        <v>0</v>
      </c>
      <c r="DD989" s="15">
        <f>SUM(BH989:BP989,AV989:BD989)</f>
        <v>0</v>
      </c>
      <c r="DE989" s="258" t="str">
        <f>IFERROR(ROUND(DD989/K989,0),"")</f>
        <v/>
      </c>
      <c r="DF989" s="258" t="str">
        <f>IFERROR(ROUND(CO989/AQ989,1),"")</f>
        <v/>
      </c>
      <c r="DG989" s="231" t="str">
        <f t="shared" si="111"/>
        <v/>
      </c>
      <c r="DH989" s="225" t="str">
        <f t="shared" si="112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38" t="e">
        <f>IF(#REF!&gt;AP989,0,1)</f>
        <v>#REF!</v>
      </c>
      <c r="DN989" s="238">
        <f>IF(AN989&lt;M989,0,1)</f>
        <v>1</v>
      </c>
      <c r="DO989" s="238">
        <f>IF(AN989&gt;N989,0,1)</f>
        <v>1</v>
      </c>
    </row>
    <row r="990" spans="3:119" ht="20.25" hidden="1" customHeight="1" x14ac:dyDescent="0.2">
      <c r="C990" s="265"/>
      <c r="G990" s="195"/>
      <c r="H990" s="258"/>
      <c r="I990" s="258"/>
      <c r="J990" s="258"/>
      <c r="K990" s="258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105"/>
        <v/>
      </c>
      <c r="AN990" s="269" t="str">
        <f t="shared" si="106"/>
        <v/>
      </c>
      <c r="AO990" s="184"/>
      <c r="AP990" s="185"/>
      <c r="AQ990" s="183" t="str">
        <f t="shared" si="107"/>
        <v/>
      </c>
      <c r="AR990" s="183" t="str">
        <f t="shared" si="108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38"/>
      <c r="BR990" s="238"/>
      <c r="BS990" s="238"/>
      <c r="BT990" s="238"/>
      <c r="BU990" s="238"/>
      <c r="BV990" s="238"/>
      <c r="BW990" s="238"/>
      <c r="BX990" s="187"/>
      <c r="BY990" s="183"/>
      <c r="BZ990" s="183"/>
      <c r="CA990" s="183"/>
      <c r="CB990" s="183"/>
      <c r="CC990" s="183"/>
      <c r="CD990" s="183"/>
      <c r="CE990" s="238"/>
      <c r="CF990" s="238" t="str">
        <f t="shared" si="109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110"/>
        <v>0</v>
      </c>
      <c r="DD990" s="15">
        <f>SUM(BH990:BP990,AV990:BD990)</f>
        <v>0</v>
      </c>
      <c r="DE990" s="258" t="str">
        <f>IFERROR(ROUND(DD990/K990,0),"")</f>
        <v/>
      </c>
      <c r="DF990" s="258" t="str">
        <f>IFERROR(ROUND(CO990/AQ990,1),"")</f>
        <v/>
      </c>
      <c r="DG990" s="231" t="str">
        <f t="shared" si="111"/>
        <v/>
      </c>
      <c r="DH990" s="225" t="str">
        <f t="shared" si="112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38" t="e">
        <f>IF(#REF!&gt;AP990,0,1)</f>
        <v>#REF!</v>
      </c>
      <c r="DN990" s="238">
        <f>IF(AN990&lt;M990,0,1)</f>
        <v>1</v>
      </c>
      <c r="DO990" s="238">
        <f>IF(AN990&gt;N990,0,1)</f>
        <v>1</v>
      </c>
    </row>
    <row r="991" spans="3:119" ht="20.25" hidden="1" customHeight="1" x14ac:dyDescent="0.2">
      <c r="C991" s="265"/>
      <c r="G991" s="195"/>
      <c r="H991" s="258"/>
      <c r="I991" s="258"/>
      <c r="J991" s="258"/>
      <c r="K991" s="258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105"/>
        <v/>
      </c>
      <c r="AN991" s="269" t="str">
        <f t="shared" si="106"/>
        <v/>
      </c>
      <c r="AO991" s="184"/>
      <c r="AP991" s="185"/>
      <c r="AQ991" s="183" t="str">
        <f t="shared" si="107"/>
        <v/>
      </c>
      <c r="AR991" s="183" t="str">
        <f t="shared" si="108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38"/>
      <c r="BR991" s="238"/>
      <c r="BS991" s="238"/>
      <c r="BT991" s="238"/>
      <c r="BU991" s="238"/>
      <c r="BV991" s="238"/>
      <c r="BW991" s="238"/>
      <c r="BX991" s="187"/>
      <c r="BY991" s="183"/>
      <c r="BZ991" s="183"/>
      <c r="CA991" s="183"/>
      <c r="CB991" s="183"/>
      <c r="CC991" s="183"/>
      <c r="CD991" s="183"/>
      <c r="CE991" s="238"/>
      <c r="CF991" s="238" t="str">
        <f t="shared" si="109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110"/>
        <v>0</v>
      </c>
      <c r="DD991" s="15">
        <f>SUM(BH991:BP991,AV991:BD991)</f>
        <v>0</v>
      </c>
      <c r="DE991" s="258" t="str">
        <f>IFERROR(ROUND(DD991/K991,0),"")</f>
        <v/>
      </c>
      <c r="DF991" s="258" t="str">
        <f>IFERROR(ROUND(CO991/AQ991,1),"")</f>
        <v/>
      </c>
      <c r="DG991" s="231" t="str">
        <f t="shared" si="111"/>
        <v/>
      </c>
      <c r="DH991" s="225" t="str">
        <f t="shared" si="112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38" t="e">
        <f>IF(#REF!&gt;AP991,0,1)</f>
        <v>#REF!</v>
      </c>
      <c r="DN991" s="238">
        <f>IF(AN991&lt;M991,0,1)</f>
        <v>1</v>
      </c>
      <c r="DO991" s="238">
        <f>IF(AN991&gt;N991,0,1)</f>
        <v>1</v>
      </c>
    </row>
    <row r="992" spans="3:119" ht="20.25" hidden="1" customHeight="1" x14ac:dyDescent="0.2">
      <c r="C992" s="265"/>
      <c r="G992" s="195"/>
      <c r="H992" s="258"/>
      <c r="I992" s="258"/>
      <c r="J992" s="258"/>
      <c r="K992" s="258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105"/>
        <v/>
      </c>
      <c r="AN992" s="269" t="str">
        <f t="shared" si="106"/>
        <v/>
      </c>
      <c r="AO992" s="184"/>
      <c r="AP992" s="185"/>
      <c r="AQ992" s="183" t="str">
        <f t="shared" si="107"/>
        <v/>
      </c>
      <c r="AR992" s="183" t="str">
        <f t="shared" si="108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38"/>
      <c r="BR992" s="238"/>
      <c r="BS992" s="238"/>
      <c r="BT992" s="238"/>
      <c r="BU992" s="238"/>
      <c r="BV992" s="238"/>
      <c r="BW992" s="238"/>
      <c r="BX992" s="187"/>
      <c r="BY992" s="183"/>
      <c r="BZ992" s="183"/>
      <c r="CA992" s="183"/>
      <c r="CB992" s="183"/>
      <c r="CC992" s="183"/>
      <c r="CD992" s="183"/>
      <c r="CE992" s="238"/>
      <c r="CF992" s="238" t="str">
        <f t="shared" si="109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110"/>
        <v>0</v>
      </c>
      <c r="DD992" s="15">
        <f>SUM(BH992:BP992,AV992:BD992)</f>
        <v>0</v>
      </c>
      <c r="DE992" s="258" t="str">
        <f>IFERROR(ROUND(DD992/K992,0),"")</f>
        <v/>
      </c>
      <c r="DF992" s="258" t="str">
        <f>IFERROR(ROUND(CO992/AQ992,1),"")</f>
        <v/>
      </c>
      <c r="DG992" s="231" t="str">
        <f t="shared" si="111"/>
        <v/>
      </c>
      <c r="DH992" s="225" t="str">
        <f t="shared" si="112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38" t="e">
        <f>IF(#REF!&gt;AP992,0,1)</f>
        <v>#REF!</v>
      </c>
      <c r="DN992" s="238">
        <f>IF(AN992&lt;M992,0,1)</f>
        <v>1</v>
      </c>
      <c r="DO992" s="238">
        <f>IF(AN992&gt;N992,0,1)</f>
        <v>1</v>
      </c>
    </row>
    <row r="993" spans="3:119" ht="20.25" hidden="1" customHeight="1" x14ac:dyDescent="0.2">
      <c r="C993" s="265"/>
      <c r="G993" s="195"/>
      <c r="H993" s="258"/>
      <c r="I993" s="258"/>
      <c r="J993" s="258"/>
      <c r="K993" s="258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105"/>
        <v/>
      </c>
      <c r="AN993" s="269" t="str">
        <f t="shared" si="106"/>
        <v/>
      </c>
      <c r="AO993" s="184"/>
      <c r="AP993" s="185"/>
      <c r="AQ993" s="183" t="str">
        <f t="shared" si="107"/>
        <v/>
      </c>
      <c r="AR993" s="183" t="str">
        <f t="shared" si="108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38"/>
      <c r="BR993" s="238"/>
      <c r="BS993" s="238"/>
      <c r="BT993" s="238"/>
      <c r="BU993" s="238"/>
      <c r="BV993" s="238"/>
      <c r="BW993" s="238"/>
      <c r="BX993" s="187"/>
      <c r="BY993" s="183"/>
      <c r="BZ993" s="183"/>
      <c r="CA993" s="183"/>
      <c r="CB993" s="183"/>
      <c r="CC993" s="183"/>
      <c r="CD993" s="183"/>
      <c r="CE993" s="238"/>
      <c r="CF993" s="238" t="str">
        <f t="shared" si="109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110"/>
        <v>0</v>
      </c>
      <c r="DD993" s="15">
        <f>SUM(BH993:BP993,AV993:BD993)</f>
        <v>0</v>
      </c>
      <c r="DE993" s="258" t="str">
        <f>IFERROR(ROUND(DD993/K993,0),"")</f>
        <v/>
      </c>
      <c r="DF993" s="258" t="str">
        <f>IFERROR(ROUND(CO993/AQ993,1),"")</f>
        <v/>
      </c>
      <c r="DG993" s="231" t="str">
        <f t="shared" si="111"/>
        <v/>
      </c>
      <c r="DH993" s="225" t="str">
        <f t="shared" si="112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38" t="e">
        <f>IF(#REF!&gt;AP993,0,1)</f>
        <v>#REF!</v>
      </c>
      <c r="DN993" s="238">
        <f>IF(AN993&lt;M993,0,1)</f>
        <v>1</v>
      </c>
      <c r="DO993" s="238">
        <f>IF(AN993&gt;N993,0,1)</f>
        <v>1</v>
      </c>
    </row>
    <row r="994" spans="3:119" ht="20.25" hidden="1" customHeight="1" x14ac:dyDescent="0.2">
      <c r="C994" s="265"/>
      <c r="G994" s="195"/>
      <c r="H994" s="258"/>
      <c r="I994" s="258"/>
      <c r="J994" s="258"/>
      <c r="K994" s="258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105"/>
        <v/>
      </c>
      <c r="AN994" s="269" t="str">
        <f t="shared" si="106"/>
        <v/>
      </c>
      <c r="AO994" s="184"/>
      <c r="AP994" s="185"/>
      <c r="AQ994" s="183" t="str">
        <f t="shared" si="107"/>
        <v/>
      </c>
      <c r="AR994" s="183" t="str">
        <f t="shared" si="108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38"/>
      <c r="BR994" s="238"/>
      <c r="BS994" s="238"/>
      <c r="BT994" s="238"/>
      <c r="BU994" s="238"/>
      <c r="BV994" s="238"/>
      <c r="BW994" s="238"/>
      <c r="BX994" s="187"/>
      <c r="BY994" s="183"/>
      <c r="BZ994" s="183"/>
      <c r="CA994" s="183"/>
      <c r="CB994" s="183"/>
      <c r="CC994" s="183"/>
      <c r="CD994" s="183"/>
      <c r="CE994" s="238"/>
      <c r="CF994" s="238" t="str">
        <f t="shared" si="109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110"/>
        <v>0</v>
      </c>
      <c r="DD994" s="15">
        <f>SUM(BH994:BP994,AV994:BD994)</f>
        <v>0</v>
      </c>
      <c r="DE994" s="258" t="str">
        <f>IFERROR(ROUND(DD994/K994,0),"")</f>
        <v/>
      </c>
      <c r="DF994" s="258" t="str">
        <f>IFERROR(ROUND(CO994/AQ994,1),"")</f>
        <v/>
      </c>
      <c r="DG994" s="231" t="str">
        <f t="shared" si="111"/>
        <v/>
      </c>
      <c r="DH994" s="225" t="str">
        <f t="shared" si="112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38" t="e">
        <f>IF(#REF!&gt;AP994,0,1)</f>
        <v>#REF!</v>
      </c>
      <c r="DN994" s="238">
        <f>IF(AN994&lt;M994,0,1)</f>
        <v>1</v>
      </c>
      <c r="DO994" s="238">
        <f>IF(AN994&gt;N994,0,1)</f>
        <v>1</v>
      </c>
    </row>
    <row r="995" spans="3:119" ht="20.25" hidden="1" customHeight="1" x14ac:dyDescent="0.2">
      <c r="C995" s="265"/>
      <c r="G995" s="195"/>
      <c r="H995" s="258"/>
      <c r="I995" s="258"/>
      <c r="J995" s="258"/>
      <c r="K995" s="258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105"/>
        <v/>
      </c>
      <c r="AN995" s="269" t="str">
        <f t="shared" si="106"/>
        <v/>
      </c>
      <c r="AO995" s="184"/>
      <c r="AP995" s="185"/>
      <c r="AQ995" s="183" t="str">
        <f t="shared" si="107"/>
        <v/>
      </c>
      <c r="AR995" s="183" t="str">
        <f t="shared" si="108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38"/>
      <c r="BR995" s="238"/>
      <c r="BS995" s="238"/>
      <c r="BT995" s="238"/>
      <c r="BU995" s="238"/>
      <c r="BV995" s="238"/>
      <c r="BW995" s="238"/>
      <c r="BX995" s="187"/>
      <c r="BY995" s="183"/>
      <c r="BZ995" s="183"/>
      <c r="CA995" s="183"/>
      <c r="CB995" s="183"/>
      <c r="CC995" s="183"/>
      <c r="CD995" s="183"/>
      <c r="CE995" s="238"/>
      <c r="CF995" s="238" t="str">
        <f t="shared" si="109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110"/>
        <v>0</v>
      </c>
      <c r="DD995" s="15">
        <f>SUM(BH995:BP995,AV995:BD995)</f>
        <v>0</v>
      </c>
      <c r="DE995" s="258" t="str">
        <f>IFERROR(ROUND(DD995/K995,0),"")</f>
        <v/>
      </c>
      <c r="DF995" s="258" t="str">
        <f>IFERROR(ROUND(CO995/AQ995,1),"")</f>
        <v/>
      </c>
      <c r="DG995" s="231" t="str">
        <f t="shared" si="111"/>
        <v/>
      </c>
      <c r="DH995" s="225" t="str">
        <f t="shared" si="112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38" t="e">
        <f>IF(#REF!&gt;AP995,0,1)</f>
        <v>#REF!</v>
      </c>
      <c r="DN995" s="238">
        <f>IF(AN995&lt;M995,0,1)</f>
        <v>1</v>
      </c>
      <c r="DO995" s="238">
        <f>IF(AN995&gt;N995,0,1)</f>
        <v>1</v>
      </c>
    </row>
    <row r="996" spans="3:119" ht="20.25" hidden="1" customHeight="1" x14ac:dyDescent="0.2">
      <c r="C996" s="265"/>
      <c r="G996" s="195"/>
      <c r="H996" s="258"/>
      <c r="I996" s="258"/>
      <c r="J996" s="258"/>
      <c r="K996" s="258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105"/>
        <v/>
      </c>
      <c r="AN996" s="269" t="str">
        <f t="shared" si="106"/>
        <v/>
      </c>
      <c r="AO996" s="184"/>
      <c r="AP996" s="185"/>
      <c r="AQ996" s="183" t="str">
        <f t="shared" si="107"/>
        <v/>
      </c>
      <c r="AR996" s="183" t="str">
        <f t="shared" si="108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38"/>
      <c r="BR996" s="238"/>
      <c r="BS996" s="238"/>
      <c r="BT996" s="238"/>
      <c r="BU996" s="238"/>
      <c r="BV996" s="238"/>
      <c r="BW996" s="238"/>
      <c r="BX996" s="187"/>
      <c r="BY996" s="183"/>
      <c r="BZ996" s="183"/>
      <c r="CA996" s="183"/>
      <c r="CB996" s="183"/>
      <c r="CC996" s="183"/>
      <c r="CD996" s="183"/>
      <c r="CE996" s="238"/>
      <c r="CF996" s="238" t="str">
        <f t="shared" si="109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110"/>
        <v>0</v>
      </c>
      <c r="DD996" s="15">
        <f>SUM(BH996:BP996,AV996:BD996)</f>
        <v>0</v>
      </c>
      <c r="DE996" s="258" t="str">
        <f>IFERROR(ROUND(DD996/K996,0),"")</f>
        <v/>
      </c>
      <c r="DF996" s="258" t="str">
        <f>IFERROR(ROUND(CO996/AQ996,1),"")</f>
        <v/>
      </c>
      <c r="DG996" s="231" t="str">
        <f t="shared" si="111"/>
        <v/>
      </c>
      <c r="DH996" s="225" t="str">
        <f t="shared" si="112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38" t="e">
        <f>IF(#REF!&gt;AP996,0,1)</f>
        <v>#REF!</v>
      </c>
      <c r="DN996" s="238">
        <f>IF(AN996&lt;M996,0,1)</f>
        <v>1</v>
      </c>
      <c r="DO996" s="238">
        <f>IF(AN996&gt;N996,0,1)</f>
        <v>1</v>
      </c>
    </row>
    <row r="997" spans="3:119" ht="20.25" hidden="1" customHeight="1" x14ac:dyDescent="0.2">
      <c r="C997" s="265"/>
      <c r="G997" s="195"/>
      <c r="H997" s="258"/>
      <c r="I997" s="258"/>
      <c r="J997" s="258"/>
      <c r="K997" s="258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105"/>
        <v/>
      </c>
      <c r="AN997" s="269" t="str">
        <f t="shared" si="106"/>
        <v/>
      </c>
      <c r="AO997" s="184"/>
      <c r="AP997" s="185"/>
      <c r="AQ997" s="183" t="str">
        <f t="shared" si="107"/>
        <v/>
      </c>
      <c r="AR997" s="183" t="str">
        <f t="shared" si="108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38"/>
      <c r="BR997" s="238"/>
      <c r="BS997" s="238"/>
      <c r="BT997" s="238"/>
      <c r="BU997" s="238"/>
      <c r="BV997" s="238"/>
      <c r="BW997" s="238"/>
      <c r="BX997" s="187"/>
      <c r="BY997" s="183"/>
      <c r="BZ997" s="183"/>
      <c r="CA997" s="183"/>
      <c r="CB997" s="183"/>
      <c r="CC997" s="183"/>
      <c r="CD997" s="183"/>
      <c r="CE997" s="238"/>
      <c r="CF997" s="238" t="str">
        <f t="shared" si="109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110"/>
        <v>0</v>
      </c>
      <c r="DD997" s="15">
        <f>SUM(BH997:BP997,AV997:BD997)</f>
        <v>0</v>
      </c>
      <c r="DE997" s="258" t="str">
        <f>IFERROR(ROUND(DD997/K997,0),"")</f>
        <v/>
      </c>
      <c r="DF997" s="258" t="str">
        <f>IFERROR(ROUND(CO997/AQ997,1),"")</f>
        <v/>
      </c>
      <c r="DG997" s="231" t="str">
        <f t="shared" si="111"/>
        <v/>
      </c>
      <c r="DH997" s="225" t="str">
        <f t="shared" si="112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38" t="e">
        <f>IF(#REF!&gt;AP997,0,1)</f>
        <v>#REF!</v>
      </c>
      <c r="DN997" s="238">
        <f>IF(AN997&lt;M997,0,1)</f>
        <v>1</v>
      </c>
      <c r="DO997" s="238">
        <f>IF(AN997&gt;N997,0,1)</f>
        <v>1</v>
      </c>
    </row>
    <row r="998" spans="3:119" ht="20.25" hidden="1" customHeight="1" x14ac:dyDescent="0.2">
      <c r="C998" s="265"/>
      <c r="G998" s="195"/>
      <c r="H998" s="258"/>
      <c r="I998" s="258"/>
      <c r="J998" s="258"/>
      <c r="K998" s="258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105"/>
        <v/>
      </c>
      <c r="AN998" s="269" t="str">
        <f t="shared" si="106"/>
        <v/>
      </c>
      <c r="AO998" s="184"/>
      <c r="AP998" s="185"/>
      <c r="AQ998" s="183" t="str">
        <f t="shared" si="107"/>
        <v/>
      </c>
      <c r="AR998" s="183" t="str">
        <f t="shared" si="108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38"/>
      <c r="BR998" s="238"/>
      <c r="BS998" s="238"/>
      <c r="BT998" s="238"/>
      <c r="BU998" s="238"/>
      <c r="BV998" s="238"/>
      <c r="BW998" s="238"/>
      <c r="BX998" s="187"/>
      <c r="BY998" s="183"/>
      <c r="BZ998" s="183"/>
      <c r="CA998" s="183"/>
      <c r="CB998" s="183"/>
      <c r="CC998" s="183"/>
      <c r="CD998" s="183"/>
      <c r="CE998" s="238"/>
      <c r="CF998" s="238" t="str">
        <f t="shared" si="109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110"/>
        <v>0</v>
      </c>
      <c r="DD998" s="15">
        <f>SUM(BH998:BP998,AV998:BD998)</f>
        <v>0</v>
      </c>
      <c r="DE998" s="258" t="str">
        <f>IFERROR(ROUND(DD998/K998,0),"")</f>
        <v/>
      </c>
      <c r="DF998" s="258" t="str">
        <f>IFERROR(ROUND(CO998/AQ998,1),"")</f>
        <v/>
      </c>
      <c r="DG998" s="231" t="str">
        <f t="shared" si="111"/>
        <v/>
      </c>
      <c r="DH998" s="225" t="str">
        <f t="shared" si="112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38" t="e">
        <f>IF(#REF!&gt;AP998,0,1)</f>
        <v>#REF!</v>
      </c>
      <c r="DN998" s="238">
        <f>IF(AN998&lt;M998,0,1)</f>
        <v>1</v>
      </c>
      <c r="DO998" s="238">
        <f>IF(AN998&gt;N998,0,1)</f>
        <v>1</v>
      </c>
    </row>
    <row r="999" spans="3:119" ht="20.25" hidden="1" customHeight="1" x14ac:dyDescent="0.2">
      <c r="C999" s="265"/>
      <c r="G999" s="195"/>
      <c r="H999" s="258"/>
      <c r="I999" s="258"/>
      <c r="J999" s="258"/>
      <c r="K999" s="258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105"/>
        <v/>
      </c>
      <c r="AN999" s="269" t="str">
        <f t="shared" si="106"/>
        <v/>
      </c>
      <c r="AO999" s="184"/>
      <c r="AP999" s="185"/>
      <c r="AQ999" s="183" t="str">
        <f t="shared" si="107"/>
        <v/>
      </c>
      <c r="AR999" s="183" t="str">
        <f t="shared" si="108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38"/>
      <c r="BR999" s="238"/>
      <c r="BS999" s="238"/>
      <c r="BT999" s="238"/>
      <c r="BU999" s="238"/>
      <c r="BV999" s="238"/>
      <c r="BW999" s="238"/>
      <c r="BX999" s="187"/>
      <c r="BY999" s="183"/>
      <c r="BZ999" s="183"/>
      <c r="CA999" s="183"/>
      <c r="CB999" s="183"/>
      <c r="CC999" s="183"/>
      <c r="CD999" s="183"/>
      <c r="CE999" s="238"/>
      <c r="CF999" s="238" t="str">
        <f t="shared" si="109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110"/>
        <v>0</v>
      </c>
      <c r="DD999" s="15">
        <f>SUM(BH999:BP999,AV999:BD999)</f>
        <v>0</v>
      </c>
      <c r="DE999" s="258" t="str">
        <f>IFERROR(ROUND(DD999/K999,0),"")</f>
        <v/>
      </c>
      <c r="DF999" s="258" t="str">
        <f>IFERROR(ROUND(CO999/AQ999,1),"")</f>
        <v/>
      </c>
      <c r="DG999" s="231" t="str">
        <f t="shared" si="111"/>
        <v/>
      </c>
      <c r="DH999" s="225" t="str">
        <f t="shared" si="112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38" t="e">
        <f>IF(#REF!&gt;AP999,0,1)</f>
        <v>#REF!</v>
      </c>
      <c r="DN999" s="238">
        <f>IF(AN999&lt;M999,0,1)</f>
        <v>1</v>
      </c>
      <c r="DO999" s="238">
        <f>IF(AN999&gt;N999,0,1)</f>
        <v>1</v>
      </c>
    </row>
    <row r="1000" spans="3:119" ht="20.25" hidden="1" customHeight="1" x14ac:dyDescent="0.2">
      <c r="C1000" s="265"/>
      <c r="G1000" s="195"/>
      <c r="H1000" s="258"/>
      <c r="I1000" s="258"/>
      <c r="J1000" s="258"/>
      <c r="K1000" s="258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105"/>
        <v/>
      </c>
      <c r="AN1000" s="269" t="str">
        <f t="shared" si="106"/>
        <v/>
      </c>
      <c r="AO1000" s="184"/>
      <c r="AP1000" s="185"/>
      <c r="AQ1000" s="183" t="str">
        <f t="shared" si="107"/>
        <v/>
      </c>
      <c r="AR1000" s="183" t="str">
        <f t="shared" si="108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38"/>
      <c r="BR1000" s="238"/>
      <c r="BS1000" s="238"/>
      <c r="BT1000" s="238"/>
      <c r="BU1000" s="238"/>
      <c r="BV1000" s="238"/>
      <c r="BW1000" s="238"/>
      <c r="BX1000" s="187"/>
      <c r="BY1000" s="183"/>
      <c r="BZ1000" s="183"/>
      <c r="CA1000" s="183"/>
      <c r="CB1000" s="183"/>
      <c r="CC1000" s="183"/>
      <c r="CD1000" s="183"/>
      <c r="CE1000" s="238"/>
      <c r="CF1000" s="238" t="str">
        <f t="shared" si="109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110"/>
        <v>0</v>
      </c>
      <c r="DD1000" s="15">
        <f>SUM(BH1000:BP1000,AV1000:BD1000)</f>
        <v>0</v>
      </c>
      <c r="DE1000" s="258" t="str">
        <f>IFERROR(ROUND(DD1000/K1000,0),"")</f>
        <v/>
      </c>
      <c r="DF1000" s="258" t="str">
        <f>IFERROR(ROUND(CO1000/AQ1000,1),"")</f>
        <v/>
      </c>
      <c r="DG1000" s="231" t="str">
        <f t="shared" si="111"/>
        <v/>
      </c>
      <c r="DH1000" s="225" t="str">
        <f t="shared" si="112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38" t="e">
        <f>IF(#REF!&gt;AP1000,0,1)</f>
        <v>#REF!</v>
      </c>
      <c r="DN1000" s="238">
        <f>IF(AN1000&lt;M1000,0,1)</f>
        <v>1</v>
      </c>
      <c r="DO1000" s="238">
        <f>IF(AN1000&gt;N1000,0,1)</f>
        <v>1</v>
      </c>
    </row>
    <row r="1001" spans="3:119" ht="20.25" hidden="1" customHeight="1" x14ac:dyDescent="0.2">
      <c r="C1001" s="265"/>
      <c r="G1001" s="195"/>
      <c r="H1001" s="258"/>
      <c r="I1001" s="258"/>
      <c r="J1001" s="258"/>
      <c r="K1001" s="258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105"/>
        <v/>
      </c>
      <c r="AN1001" s="269" t="str">
        <f t="shared" si="106"/>
        <v/>
      </c>
      <c r="AO1001" s="184"/>
      <c r="AP1001" s="185"/>
      <c r="AQ1001" s="183" t="str">
        <f t="shared" si="107"/>
        <v/>
      </c>
      <c r="AR1001" s="183" t="str">
        <f t="shared" si="108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38"/>
      <c r="BR1001" s="238"/>
      <c r="BS1001" s="238"/>
      <c r="BT1001" s="238"/>
      <c r="BU1001" s="238"/>
      <c r="BV1001" s="238"/>
      <c r="BW1001" s="238"/>
      <c r="BX1001" s="187"/>
      <c r="BY1001" s="183"/>
      <c r="BZ1001" s="183"/>
      <c r="CA1001" s="183"/>
      <c r="CB1001" s="183"/>
      <c r="CC1001" s="183"/>
      <c r="CD1001" s="183"/>
      <c r="CE1001" s="238"/>
      <c r="CF1001" s="238" t="str">
        <f t="shared" si="109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110"/>
        <v>0</v>
      </c>
      <c r="DD1001" s="15">
        <f>SUM(BH1001:BP1001,AV1001:BD1001)</f>
        <v>0</v>
      </c>
      <c r="DE1001" s="258" t="str">
        <f>IFERROR(ROUND(DD1001/K1001,0),"")</f>
        <v/>
      </c>
      <c r="DF1001" s="258" t="str">
        <f>IFERROR(ROUND(CO1001/AQ1001,1),"")</f>
        <v/>
      </c>
      <c r="DG1001" s="231" t="str">
        <f t="shared" si="111"/>
        <v/>
      </c>
      <c r="DH1001" s="225" t="str">
        <f t="shared" si="112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38" t="e">
        <f>IF(#REF!&gt;AP1001,0,1)</f>
        <v>#REF!</v>
      </c>
      <c r="DN1001" s="238">
        <f>IF(AN1001&lt;M1001,0,1)</f>
        <v>1</v>
      </c>
      <c r="DO1001" s="238">
        <f>IF(AN1001&gt;N1001,0,1)</f>
        <v>1</v>
      </c>
    </row>
    <row r="1002" spans="3:119" ht="20.25" hidden="1" customHeight="1" x14ac:dyDescent="0.2">
      <c r="C1002" s="265"/>
      <c r="G1002" s="195"/>
      <c r="H1002" s="258"/>
      <c r="I1002" s="258"/>
      <c r="J1002" s="258"/>
      <c r="K1002" s="258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105"/>
        <v/>
      </c>
      <c r="AN1002" s="269" t="str">
        <f t="shared" si="106"/>
        <v/>
      </c>
      <c r="AO1002" s="184"/>
      <c r="AP1002" s="185"/>
      <c r="AQ1002" s="183" t="str">
        <f t="shared" si="107"/>
        <v/>
      </c>
      <c r="AR1002" s="183" t="str">
        <f t="shared" si="108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38"/>
      <c r="BR1002" s="238"/>
      <c r="BS1002" s="238"/>
      <c r="BT1002" s="238"/>
      <c r="BU1002" s="238"/>
      <c r="BV1002" s="238"/>
      <c r="BW1002" s="238"/>
      <c r="BX1002" s="187"/>
      <c r="BY1002" s="183"/>
      <c r="BZ1002" s="183"/>
      <c r="CA1002" s="183"/>
      <c r="CB1002" s="183"/>
      <c r="CC1002" s="183"/>
      <c r="CD1002" s="183"/>
      <c r="CE1002" s="238"/>
      <c r="CF1002" s="238" t="str">
        <f t="shared" si="109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110"/>
        <v>0</v>
      </c>
      <c r="DD1002" s="15">
        <f>SUM(BH1002:BP1002,AV1002:BD1002)</f>
        <v>0</v>
      </c>
      <c r="DE1002" s="258" t="str">
        <f>IFERROR(ROUND(DD1002/K1002,0),"")</f>
        <v/>
      </c>
      <c r="DF1002" s="258" t="str">
        <f>IFERROR(ROUND(CO1002/AQ1002,1),"")</f>
        <v/>
      </c>
      <c r="DG1002" s="231" t="str">
        <f t="shared" si="111"/>
        <v/>
      </c>
      <c r="DH1002" s="225" t="str">
        <f t="shared" si="112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38" t="e">
        <f>IF(#REF!&gt;AP1002,0,1)</f>
        <v>#REF!</v>
      </c>
      <c r="DN1002" s="238">
        <f>IF(AN1002&lt;M1002,0,1)</f>
        <v>1</v>
      </c>
      <c r="DO1002" s="238">
        <f>IF(AN1002&gt;N1002,0,1)</f>
        <v>1</v>
      </c>
    </row>
    <row r="1003" spans="3:119" ht="20.25" hidden="1" customHeight="1" x14ac:dyDescent="0.2">
      <c r="C1003" s="265"/>
      <c r="G1003" s="195"/>
      <c r="H1003" s="258"/>
      <c r="I1003" s="258"/>
      <c r="J1003" s="258"/>
      <c r="K1003" s="258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105"/>
        <v/>
      </c>
      <c r="AN1003" s="269" t="str">
        <f t="shared" si="106"/>
        <v/>
      </c>
      <c r="AO1003" s="184"/>
      <c r="AP1003" s="185"/>
      <c r="AQ1003" s="183" t="str">
        <f t="shared" si="107"/>
        <v/>
      </c>
      <c r="AR1003" s="183" t="str">
        <f t="shared" si="108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38"/>
      <c r="BR1003" s="238"/>
      <c r="BS1003" s="238"/>
      <c r="BT1003" s="238"/>
      <c r="BU1003" s="238"/>
      <c r="BV1003" s="238"/>
      <c r="BW1003" s="238"/>
      <c r="BX1003" s="187"/>
      <c r="BY1003" s="183"/>
      <c r="BZ1003" s="183"/>
      <c r="CA1003" s="183"/>
      <c r="CB1003" s="183"/>
      <c r="CC1003" s="183"/>
      <c r="CD1003" s="183"/>
      <c r="CE1003" s="238"/>
      <c r="CF1003" s="238" t="str">
        <f t="shared" si="109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110"/>
        <v>0</v>
      </c>
      <c r="DD1003" s="15">
        <f>SUM(BH1003:BP1003,AV1003:BD1003)</f>
        <v>0</v>
      </c>
      <c r="DE1003" s="258" t="str">
        <f>IFERROR(ROUND(DD1003/K1003,0),"")</f>
        <v/>
      </c>
      <c r="DF1003" s="258" t="str">
        <f>IFERROR(ROUND(CO1003/AQ1003,1),"")</f>
        <v/>
      </c>
      <c r="DG1003" s="231" t="str">
        <f t="shared" si="111"/>
        <v/>
      </c>
      <c r="DH1003" s="225" t="str">
        <f t="shared" si="112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38" t="e">
        <f>IF(#REF!&gt;AP1003,0,1)</f>
        <v>#REF!</v>
      </c>
      <c r="DN1003" s="238">
        <f>IF(AN1003&lt;M1003,0,1)</f>
        <v>1</v>
      </c>
      <c r="DO1003" s="238">
        <f>IF(AN1003&gt;N1003,0,1)</f>
        <v>1</v>
      </c>
    </row>
    <row r="1004" spans="3:119" ht="20.25" hidden="1" customHeight="1" x14ac:dyDescent="0.2">
      <c r="C1004" s="265"/>
      <c r="G1004" s="195"/>
      <c r="H1004" s="258"/>
      <c r="I1004" s="258"/>
      <c r="J1004" s="258"/>
      <c r="K1004" s="258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105"/>
        <v/>
      </c>
      <c r="AN1004" s="269" t="str">
        <f t="shared" si="106"/>
        <v/>
      </c>
      <c r="AO1004" s="184"/>
      <c r="AP1004" s="185"/>
      <c r="AQ1004" s="183" t="str">
        <f t="shared" si="107"/>
        <v/>
      </c>
      <c r="AR1004" s="183" t="str">
        <f t="shared" si="108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38"/>
      <c r="BR1004" s="238"/>
      <c r="BS1004" s="238"/>
      <c r="BT1004" s="238"/>
      <c r="BU1004" s="238"/>
      <c r="BV1004" s="238"/>
      <c r="BW1004" s="238"/>
      <c r="BX1004" s="187"/>
      <c r="BY1004" s="183"/>
      <c r="BZ1004" s="183"/>
      <c r="CA1004" s="183"/>
      <c r="CB1004" s="183"/>
      <c r="CC1004" s="183"/>
      <c r="CD1004" s="183"/>
      <c r="CE1004" s="238"/>
      <c r="CF1004" s="238" t="str">
        <f t="shared" si="109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110"/>
        <v>0</v>
      </c>
      <c r="DD1004" s="15">
        <f>SUM(BH1004:BP1004,AV1004:BD1004)</f>
        <v>0</v>
      </c>
      <c r="DE1004" s="258" t="str">
        <f>IFERROR(ROUND(DD1004/K1004,0),"")</f>
        <v/>
      </c>
      <c r="DF1004" s="258" t="str">
        <f>IFERROR(ROUND(CO1004/AQ1004,1),"")</f>
        <v/>
      </c>
      <c r="DG1004" s="231" t="str">
        <f t="shared" si="111"/>
        <v/>
      </c>
      <c r="DH1004" s="225" t="str">
        <f t="shared" si="112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38" t="e">
        <f>IF(#REF!&gt;AP1004,0,1)</f>
        <v>#REF!</v>
      </c>
      <c r="DN1004" s="238">
        <f>IF(AN1004&lt;M1004,0,1)</f>
        <v>1</v>
      </c>
      <c r="DO1004" s="238">
        <f>IF(AN1004&gt;N1004,0,1)</f>
        <v>1</v>
      </c>
    </row>
    <row r="1005" spans="3:119" ht="20.25" hidden="1" customHeight="1" x14ac:dyDescent="0.2">
      <c r="C1005" s="265"/>
      <c r="G1005" s="195"/>
      <c r="H1005" s="258"/>
      <c r="I1005" s="258"/>
      <c r="J1005" s="258"/>
      <c r="K1005" s="258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105"/>
        <v/>
      </c>
      <c r="AN1005" s="269" t="str">
        <f t="shared" si="106"/>
        <v/>
      </c>
      <c r="AO1005" s="184"/>
      <c r="AP1005" s="185"/>
      <c r="AQ1005" s="183" t="str">
        <f t="shared" si="107"/>
        <v/>
      </c>
      <c r="AR1005" s="183" t="str">
        <f t="shared" si="108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38"/>
      <c r="BR1005" s="238"/>
      <c r="BS1005" s="238"/>
      <c r="BT1005" s="238"/>
      <c r="BU1005" s="238"/>
      <c r="BV1005" s="238"/>
      <c r="BW1005" s="238"/>
      <c r="BX1005" s="187"/>
      <c r="BY1005" s="183"/>
      <c r="BZ1005" s="183"/>
      <c r="CA1005" s="183"/>
      <c r="CB1005" s="183"/>
      <c r="CC1005" s="183"/>
      <c r="CD1005" s="183"/>
      <c r="CE1005" s="238"/>
      <c r="CF1005" s="238" t="str">
        <f t="shared" si="109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110"/>
        <v>0</v>
      </c>
      <c r="DD1005" s="15">
        <f>SUM(BH1005:BP1005,AV1005:BD1005)</f>
        <v>0</v>
      </c>
      <c r="DE1005" s="258" t="str">
        <f>IFERROR(ROUND(DD1005/K1005,0),"")</f>
        <v/>
      </c>
      <c r="DF1005" s="258" t="str">
        <f>IFERROR(ROUND(CO1005/AQ1005,1),"")</f>
        <v/>
      </c>
      <c r="DG1005" s="231" t="str">
        <f t="shared" si="111"/>
        <v/>
      </c>
      <c r="DH1005" s="225" t="str">
        <f t="shared" si="112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38" t="e">
        <f>IF(#REF!&gt;AP1005,0,1)</f>
        <v>#REF!</v>
      </c>
      <c r="DN1005" s="238">
        <f>IF(AN1005&lt;M1005,0,1)</f>
        <v>1</v>
      </c>
      <c r="DO1005" s="238">
        <f>IF(AN1005&gt;N1005,0,1)</f>
        <v>1</v>
      </c>
    </row>
    <row r="1006" spans="3:119" ht="20.25" hidden="1" customHeight="1" x14ac:dyDescent="0.2">
      <c r="C1006" s="265"/>
      <c r="G1006" s="195"/>
      <c r="H1006" s="258"/>
      <c r="I1006" s="258"/>
      <c r="J1006" s="258"/>
      <c r="K1006" s="258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105"/>
        <v/>
      </c>
      <c r="AN1006" s="269" t="str">
        <f t="shared" si="106"/>
        <v/>
      </c>
      <c r="AO1006" s="184"/>
      <c r="AP1006" s="185"/>
      <c r="AQ1006" s="183" t="str">
        <f t="shared" si="107"/>
        <v/>
      </c>
      <c r="AR1006" s="183" t="str">
        <f t="shared" si="108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38"/>
      <c r="BR1006" s="238"/>
      <c r="BS1006" s="238"/>
      <c r="BT1006" s="238"/>
      <c r="BU1006" s="238"/>
      <c r="BV1006" s="238"/>
      <c r="BW1006" s="238"/>
      <c r="BX1006" s="187"/>
      <c r="BY1006" s="183"/>
      <c r="BZ1006" s="183"/>
      <c r="CA1006" s="183"/>
      <c r="CB1006" s="183"/>
      <c r="CC1006" s="183"/>
      <c r="CD1006" s="183"/>
      <c r="CE1006" s="238"/>
      <c r="CF1006" s="238" t="str">
        <f t="shared" si="109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110"/>
        <v>0</v>
      </c>
      <c r="DD1006" s="15">
        <f>SUM(BH1006:BP1006,AV1006:BD1006)</f>
        <v>0</v>
      </c>
      <c r="DE1006" s="258" t="str">
        <f>IFERROR(ROUND(DD1006/K1006,0),"")</f>
        <v/>
      </c>
      <c r="DF1006" s="258" t="str">
        <f>IFERROR(ROUND(CO1006/AQ1006,1),"")</f>
        <v/>
      </c>
      <c r="DG1006" s="231" t="str">
        <f t="shared" si="111"/>
        <v/>
      </c>
      <c r="DH1006" s="225" t="str">
        <f t="shared" si="112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38" t="e">
        <f>IF(#REF!&gt;AP1006,0,1)</f>
        <v>#REF!</v>
      </c>
      <c r="DN1006" s="238">
        <f>IF(AN1006&lt;M1006,0,1)</f>
        <v>1</v>
      </c>
      <c r="DO1006" s="238">
        <f>IF(AN1006&gt;N1006,0,1)</f>
        <v>1</v>
      </c>
    </row>
    <row r="1007" spans="3:119" ht="20.25" hidden="1" customHeight="1" x14ac:dyDescent="0.2">
      <c r="C1007" s="265"/>
      <c r="G1007" s="195"/>
      <c r="H1007" s="258"/>
      <c r="I1007" s="258"/>
      <c r="J1007" s="258"/>
      <c r="K1007" s="258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105"/>
        <v/>
      </c>
      <c r="AN1007" s="269" t="str">
        <f t="shared" si="106"/>
        <v/>
      </c>
      <c r="AO1007" s="184"/>
      <c r="AP1007" s="185"/>
      <c r="AQ1007" s="183" t="str">
        <f t="shared" si="107"/>
        <v/>
      </c>
      <c r="AR1007" s="183" t="str">
        <f t="shared" si="108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38"/>
      <c r="BR1007" s="238"/>
      <c r="BS1007" s="238"/>
      <c r="BT1007" s="238"/>
      <c r="BU1007" s="238"/>
      <c r="BV1007" s="238"/>
      <c r="BW1007" s="238"/>
      <c r="BX1007" s="187"/>
      <c r="BY1007" s="183"/>
      <c r="BZ1007" s="183"/>
      <c r="CA1007" s="183"/>
      <c r="CB1007" s="183"/>
      <c r="CC1007" s="183"/>
      <c r="CD1007" s="183"/>
      <c r="CE1007" s="238"/>
      <c r="CF1007" s="238" t="str">
        <f t="shared" si="109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110"/>
        <v>0</v>
      </c>
      <c r="DD1007" s="15">
        <f>SUM(BH1007:BP1007,AV1007:BD1007)</f>
        <v>0</v>
      </c>
      <c r="DE1007" s="258" t="str">
        <f>IFERROR(ROUND(DD1007/K1007,0),"")</f>
        <v/>
      </c>
      <c r="DF1007" s="258" t="str">
        <f>IFERROR(ROUND(CO1007/AQ1007,1),"")</f>
        <v/>
      </c>
      <c r="DG1007" s="231" t="str">
        <f t="shared" si="111"/>
        <v/>
      </c>
      <c r="DH1007" s="225" t="str">
        <f t="shared" si="112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38" t="e">
        <f>IF(#REF!&gt;AP1007,0,1)</f>
        <v>#REF!</v>
      </c>
      <c r="DN1007" s="238">
        <f>IF(AN1007&lt;M1007,0,1)</f>
        <v>1</v>
      </c>
      <c r="DO1007" s="238">
        <f>IF(AN1007&gt;N1007,0,1)</f>
        <v>1</v>
      </c>
    </row>
    <row r="1008" spans="3:119" ht="20.25" hidden="1" customHeight="1" x14ac:dyDescent="0.2">
      <c r="C1008" s="265"/>
      <c r="G1008" s="195"/>
      <c r="H1008" s="258"/>
      <c r="I1008" s="258"/>
      <c r="J1008" s="258"/>
      <c r="K1008" s="258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105"/>
        <v/>
      </c>
      <c r="AN1008" s="269" t="str">
        <f t="shared" si="106"/>
        <v/>
      </c>
      <c r="AO1008" s="184"/>
      <c r="AP1008" s="185"/>
      <c r="AQ1008" s="183" t="str">
        <f t="shared" si="107"/>
        <v/>
      </c>
      <c r="AR1008" s="183" t="str">
        <f t="shared" si="108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38"/>
      <c r="BR1008" s="238"/>
      <c r="BS1008" s="238"/>
      <c r="BT1008" s="238"/>
      <c r="BU1008" s="238"/>
      <c r="BV1008" s="238"/>
      <c r="BW1008" s="238"/>
      <c r="BX1008" s="187"/>
      <c r="BY1008" s="183"/>
      <c r="BZ1008" s="183"/>
      <c r="CA1008" s="183"/>
      <c r="CB1008" s="183"/>
      <c r="CC1008" s="183"/>
      <c r="CD1008" s="183"/>
      <c r="CE1008" s="238"/>
      <c r="CF1008" s="238" t="str">
        <f t="shared" si="109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110"/>
        <v>0</v>
      </c>
      <c r="DD1008" s="15">
        <f>SUM(BH1008:BP1008,AV1008:BD1008)</f>
        <v>0</v>
      </c>
      <c r="DE1008" s="258" t="str">
        <f>IFERROR(ROUND(DD1008/K1008,0),"")</f>
        <v/>
      </c>
      <c r="DF1008" s="258" t="str">
        <f>IFERROR(ROUND(CO1008/AQ1008,1),"")</f>
        <v/>
      </c>
      <c r="DG1008" s="231" t="str">
        <f t="shared" si="111"/>
        <v/>
      </c>
      <c r="DH1008" s="225" t="str">
        <f t="shared" si="112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38" t="e">
        <f>IF(#REF!&gt;AP1008,0,1)</f>
        <v>#REF!</v>
      </c>
      <c r="DN1008" s="238">
        <f>IF(AN1008&lt;M1008,0,1)</f>
        <v>1</v>
      </c>
      <c r="DO1008" s="238">
        <f>IF(AN1008&gt;N1008,0,1)</f>
        <v>1</v>
      </c>
    </row>
    <row r="1009" spans="3:119" ht="20.25" hidden="1" customHeight="1" x14ac:dyDescent="0.2">
      <c r="C1009" s="265"/>
      <c r="G1009" s="195"/>
      <c r="H1009" s="258"/>
      <c r="I1009" s="258"/>
      <c r="J1009" s="258"/>
      <c r="K1009" s="258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105"/>
        <v/>
      </c>
      <c r="AN1009" s="269" t="str">
        <f t="shared" si="106"/>
        <v/>
      </c>
      <c r="AO1009" s="184"/>
      <c r="AP1009" s="185"/>
      <c r="AQ1009" s="183" t="str">
        <f t="shared" si="107"/>
        <v/>
      </c>
      <c r="AR1009" s="183" t="str">
        <f t="shared" si="108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38"/>
      <c r="BR1009" s="238"/>
      <c r="BS1009" s="238"/>
      <c r="BT1009" s="238"/>
      <c r="BU1009" s="238"/>
      <c r="BV1009" s="238"/>
      <c r="BW1009" s="238"/>
      <c r="BX1009" s="187"/>
      <c r="BY1009" s="183"/>
      <c r="BZ1009" s="183"/>
      <c r="CA1009" s="183"/>
      <c r="CB1009" s="183"/>
      <c r="CC1009" s="183"/>
      <c r="CD1009" s="183"/>
      <c r="CE1009" s="238"/>
      <c r="CF1009" s="238" t="str">
        <f t="shared" si="109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110"/>
        <v>0</v>
      </c>
      <c r="DD1009" s="15">
        <f>SUM(BH1009:BP1009,AV1009:BD1009)</f>
        <v>0</v>
      </c>
      <c r="DE1009" s="258" t="str">
        <f>IFERROR(ROUND(DD1009/K1009,0),"")</f>
        <v/>
      </c>
      <c r="DF1009" s="258" t="str">
        <f>IFERROR(ROUND(CO1009/AQ1009,1),"")</f>
        <v/>
      </c>
      <c r="DG1009" s="231" t="str">
        <f t="shared" si="111"/>
        <v/>
      </c>
      <c r="DH1009" s="225" t="str">
        <f t="shared" si="112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38" t="e">
        <f>IF(#REF!&gt;AP1009,0,1)</f>
        <v>#REF!</v>
      </c>
      <c r="DN1009" s="238">
        <f>IF(AN1009&lt;M1009,0,1)</f>
        <v>1</v>
      </c>
      <c r="DO1009" s="238">
        <f>IF(AN1009&gt;N1009,0,1)</f>
        <v>1</v>
      </c>
    </row>
    <row r="1010" spans="3:119" ht="20.25" hidden="1" customHeight="1" x14ac:dyDescent="0.2">
      <c r="C1010" s="265"/>
      <c r="G1010" s="195"/>
      <c r="H1010" s="258"/>
      <c r="I1010" s="258"/>
      <c r="J1010" s="258"/>
      <c r="K1010" s="258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105"/>
        <v/>
      </c>
      <c r="AN1010" s="269" t="str">
        <f t="shared" si="106"/>
        <v/>
      </c>
      <c r="AO1010" s="184"/>
      <c r="AP1010" s="185"/>
      <c r="AQ1010" s="183" t="str">
        <f t="shared" si="107"/>
        <v/>
      </c>
      <c r="AR1010" s="183" t="str">
        <f t="shared" si="108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38"/>
      <c r="BR1010" s="238"/>
      <c r="BS1010" s="238"/>
      <c r="BT1010" s="238"/>
      <c r="BU1010" s="238"/>
      <c r="BV1010" s="238"/>
      <c r="BW1010" s="238"/>
      <c r="BX1010" s="187"/>
      <c r="BY1010" s="183"/>
      <c r="BZ1010" s="183"/>
      <c r="CA1010" s="183"/>
      <c r="CB1010" s="183"/>
      <c r="CC1010" s="183"/>
      <c r="CD1010" s="183"/>
      <c r="CE1010" s="238"/>
      <c r="CF1010" s="238" t="str">
        <f t="shared" si="109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110"/>
        <v>0</v>
      </c>
      <c r="DD1010" s="15">
        <f>SUM(BH1010:BP1010,AV1010:BD1010)</f>
        <v>0</v>
      </c>
      <c r="DE1010" s="258" t="str">
        <f>IFERROR(ROUND(DD1010/K1010,0),"")</f>
        <v/>
      </c>
      <c r="DF1010" s="258" t="str">
        <f>IFERROR(ROUND(CO1010/AQ1010,1),"")</f>
        <v/>
      </c>
      <c r="DG1010" s="231" t="str">
        <f t="shared" si="111"/>
        <v/>
      </c>
      <c r="DH1010" s="225" t="str">
        <f t="shared" si="112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38" t="e">
        <f>IF(#REF!&gt;AP1010,0,1)</f>
        <v>#REF!</v>
      </c>
      <c r="DN1010" s="238">
        <f>IF(AN1010&lt;M1010,0,1)</f>
        <v>1</v>
      </c>
      <c r="DO1010" s="238">
        <f>IF(AN1010&gt;N1010,0,1)</f>
        <v>1</v>
      </c>
    </row>
    <row r="1011" spans="3:119" ht="20.25" hidden="1" customHeight="1" x14ac:dyDescent="0.2">
      <c r="C1011" s="265"/>
      <c r="G1011" s="195"/>
      <c r="H1011" s="258"/>
      <c r="I1011" s="258"/>
      <c r="J1011" s="258"/>
      <c r="K1011" s="258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105"/>
        <v/>
      </c>
      <c r="AN1011" s="269" t="str">
        <f t="shared" si="106"/>
        <v/>
      </c>
      <c r="AO1011" s="184"/>
      <c r="AP1011" s="185"/>
      <c r="AQ1011" s="183" t="str">
        <f t="shared" si="107"/>
        <v/>
      </c>
      <c r="AR1011" s="183" t="str">
        <f t="shared" si="108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38"/>
      <c r="BR1011" s="238"/>
      <c r="BS1011" s="238"/>
      <c r="BT1011" s="238"/>
      <c r="BU1011" s="238"/>
      <c r="BV1011" s="238"/>
      <c r="BW1011" s="238"/>
      <c r="BX1011" s="187"/>
      <c r="BY1011" s="183"/>
      <c r="BZ1011" s="183"/>
      <c r="CA1011" s="183"/>
      <c r="CB1011" s="183"/>
      <c r="CC1011" s="183"/>
      <c r="CD1011" s="183"/>
      <c r="CE1011" s="238"/>
      <c r="CF1011" s="238" t="str">
        <f t="shared" si="109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110"/>
        <v>0</v>
      </c>
      <c r="DD1011" s="15">
        <f>SUM(BH1011:BP1011,AV1011:BD1011)</f>
        <v>0</v>
      </c>
      <c r="DE1011" s="258" t="str">
        <f>IFERROR(ROUND(DD1011/K1011,0),"")</f>
        <v/>
      </c>
      <c r="DF1011" s="258" t="str">
        <f>IFERROR(ROUND(CO1011/AQ1011,1),"")</f>
        <v/>
      </c>
      <c r="DG1011" s="231" t="str">
        <f t="shared" si="111"/>
        <v/>
      </c>
      <c r="DH1011" s="225" t="str">
        <f t="shared" si="112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38" t="e">
        <f>IF(#REF!&gt;AP1011,0,1)</f>
        <v>#REF!</v>
      </c>
      <c r="DN1011" s="238">
        <f>IF(AN1011&lt;M1011,0,1)</f>
        <v>1</v>
      </c>
      <c r="DO1011" s="238">
        <f>IF(AN1011&gt;N1011,0,1)</f>
        <v>1</v>
      </c>
    </row>
    <row r="1012" spans="3:119" ht="20.25" hidden="1" customHeight="1" x14ac:dyDescent="0.2">
      <c r="C1012" s="265"/>
      <c r="G1012" s="195"/>
      <c r="H1012" s="258"/>
      <c r="I1012" s="258"/>
      <c r="J1012" s="258"/>
      <c r="K1012" s="258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105"/>
        <v/>
      </c>
      <c r="AN1012" s="269" t="str">
        <f t="shared" si="106"/>
        <v/>
      </c>
      <c r="AO1012" s="184"/>
      <c r="AP1012" s="185"/>
      <c r="AQ1012" s="183" t="str">
        <f t="shared" si="107"/>
        <v/>
      </c>
      <c r="AR1012" s="183" t="str">
        <f t="shared" si="108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38"/>
      <c r="BR1012" s="238"/>
      <c r="BS1012" s="238"/>
      <c r="BT1012" s="238"/>
      <c r="BU1012" s="238"/>
      <c r="BV1012" s="238"/>
      <c r="BW1012" s="238"/>
      <c r="BX1012" s="187"/>
      <c r="BY1012" s="183"/>
      <c r="BZ1012" s="183"/>
      <c r="CA1012" s="183"/>
      <c r="CB1012" s="183"/>
      <c r="CC1012" s="183"/>
      <c r="CD1012" s="183"/>
      <c r="CE1012" s="238"/>
      <c r="CF1012" s="238" t="str">
        <f t="shared" si="109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110"/>
        <v>0</v>
      </c>
      <c r="DD1012" s="15">
        <f>SUM(BH1012:BP1012,AV1012:BD1012)</f>
        <v>0</v>
      </c>
      <c r="DE1012" s="258" t="str">
        <f>IFERROR(ROUND(DD1012/K1012,0),"")</f>
        <v/>
      </c>
      <c r="DF1012" s="258" t="str">
        <f>IFERROR(ROUND(CO1012/AQ1012,1),"")</f>
        <v/>
      </c>
      <c r="DG1012" s="231" t="str">
        <f t="shared" si="111"/>
        <v/>
      </c>
      <c r="DH1012" s="225" t="str">
        <f t="shared" si="112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38" t="e">
        <f>IF(#REF!&gt;AP1012,0,1)</f>
        <v>#REF!</v>
      </c>
      <c r="DN1012" s="238">
        <f>IF(AN1012&lt;M1012,0,1)</f>
        <v>1</v>
      </c>
      <c r="DO1012" s="238">
        <f>IF(AN1012&gt;N1012,0,1)</f>
        <v>1</v>
      </c>
    </row>
    <row r="1013" spans="3:119" ht="20.25" hidden="1" customHeight="1" x14ac:dyDescent="0.2">
      <c r="C1013" s="265"/>
      <c r="G1013" s="195"/>
      <c r="H1013" s="258"/>
      <c r="I1013" s="258"/>
      <c r="J1013" s="258"/>
      <c r="K1013" s="258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ref="AM1013:AM1076" si="113">IFERROR(ROUND(AVERAGE(O1013:S1013,AA1013:AE1013),0),"")</f>
        <v/>
      </c>
      <c r="AN1013" s="269" t="str">
        <f t="shared" ref="AN1013:AN1076" si="114">IFERROR(ROUND(AVERAGE(T1013:X1013,AF1013:AJ1013),0),"")</f>
        <v/>
      </c>
      <c r="AO1013" s="184"/>
      <c r="AP1013" s="185"/>
      <c r="AQ1013" s="183" t="str">
        <f t="shared" ref="AQ1013:AQ1076" si="115">IFERROR(ROUND((3600/AR1013*J1013),0),"")</f>
        <v/>
      </c>
      <c r="AR1013" s="183" t="str">
        <f t="shared" ref="AR1013:AR1076" si="116">IFERROR(ROUND(AVERAGE(Y1013:Z1013,AK1013:AL1013),0),"")</f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38"/>
      <c r="BR1013" s="238"/>
      <c r="BS1013" s="238"/>
      <c r="BT1013" s="238"/>
      <c r="BU1013" s="238"/>
      <c r="BV1013" s="238"/>
      <c r="BW1013" s="238"/>
      <c r="BX1013" s="187"/>
      <c r="BY1013" s="183"/>
      <c r="BZ1013" s="183"/>
      <c r="CA1013" s="183"/>
      <c r="CB1013" s="183"/>
      <c r="CC1013" s="183"/>
      <c r="CD1013" s="183"/>
      <c r="CE1013" s="238"/>
      <c r="CF1013" s="238" t="str">
        <f t="shared" ref="CF1013:CF1076" si="117">IFERROR(ROUND(STDEV(AN1013,L1013),1),"")</f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110"/>
        <v>0</v>
      </c>
      <c r="DD1013" s="15">
        <f>SUM(BH1013:BP1013,AV1013:BD1013)</f>
        <v>0</v>
      </c>
      <c r="DE1013" s="258" t="str">
        <f>IFERROR(ROUND(DD1013/K1013,0),"")</f>
        <v/>
      </c>
      <c r="DF1013" s="258" t="str">
        <f>IFERROR(ROUND(CO1013/AQ1013,1),"")</f>
        <v/>
      </c>
      <c r="DG1013" s="231" t="str">
        <f t="shared" si="111"/>
        <v/>
      </c>
      <c r="DH1013" s="225" t="str">
        <f t="shared" si="112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38" t="e">
        <f>IF(#REF!&gt;AP1013,0,1)</f>
        <v>#REF!</v>
      </c>
      <c r="DN1013" s="238">
        <f>IF(AN1013&lt;M1013,0,1)</f>
        <v>1</v>
      </c>
      <c r="DO1013" s="238">
        <f>IF(AN1013&gt;N1013,0,1)</f>
        <v>1</v>
      </c>
    </row>
    <row r="1014" spans="3:119" ht="20.25" hidden="1" customHeight="1" x14ac:dyDescent="0.2">
      <c r="C1014" s="265"/>
      <c r="G1014" s="195"/>
      <c r="H1014" s="258"/>
      <c r="I1014" s="258"/>
      <c r="J1014" s="258"/>
      <c r="K1014" s="258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113"/>
        <v/>
      </c>
      <c r="AN1014" s="269" t="str">
        <f t="shared" si="114"/>
        <v/>
      </c>
      <c r="AO1014" s="184"/>
      <c r="AP1014" s="185"/>
      <c r="AQ1014" s="183" t="str">
        <f t="shared" si="115"/>
        <v/>
      </c>
      <c r="AR1014" s="183" t="str">
        <f t="shared" si="116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38"/>
      <c r="BR1014" s="238"/>
      <c r="BS1014" s="238"/>
      <c r="BT1014" s="238"/>
      <c r="BU1014" s="238"/>
      <c r="BV1014" s="238"/>
      <c r="BW1014" s="238"/>
      <c r="BX1014" s="187"/>
      <c r="BY1014" s="183"/>
      <c r="BZ1014" s="183"/>
      <c r="CA1014" s="183"/>
      <c r="CB1014" s="183"/>
      <c r="CC1014" s="183"/>
      <c r="CD1014" s="183"/>
      <c r="CE1014" s="238"/>
      <c r="CF1014" s="238" t="str">
        <f t="shared" si="117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110"/>
        <v>0</v>
      </c>
      <c r="DD1014" s="15">
        <f>SUM(BH1014:BP1014,AV1014:BD1014)</f>
        <v>0</v>
      </c>
      <c r="DE1014" s="258" t="str">
        <f>IFERROR(ROUND(DD1014/K1014,0),"")</f>
        <v/>
      </c>
      <c r="DF1014" s="258" t="str">
        <f>IFERROR(ROUND(CO1014/AQ1014,1),"")</f>
        <v/>
      </c>
      <c r="DG1014" s="231" t="str">
        <f t="shared" si="111"/>
        <v/>
      </c>
      <c r="DH1014" s="225" t="str">
        <f t="shared" si="112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38" t="e">
        <f>IF(#REF!&gt;AP1014,0,1)</f>
        <v>#REF!</v>
      </c>
      <c r="DN1014" s="238">
        <f>IF(AN1014&lt;M1014,0,1)</f>
        <v>1</v>
      </c>
      <c r="DO1014" s="238">
        <f>IF(AN1014&gt;N1014,0,1)</f>
        <v>1</v>
      </c>
    </row>
    <row r="1015" spans="3:119" ht="20.25" hidden="1" customHeight="1" x14ac:dyDescent="0.2">
      <c r="C1015" s="265"/>
      <c r="G1015" s="195"/>
      <c r="H1015" s="258"/>
      <c r="I1015" s="258"/>
      <c r="J1015" s="258"/>
      <c r="K1015" s="258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113"/>
        <v/>
      </c>
      <c r="AN1015" s="269" t="str">
        <f t="shared" si="114"/>
        <v/>
      </c>
      <c r="AO1015" s="184"/>
      <c r="AP1015" s="185"/>
      <c r="AQ1015" s="183" t="str">
        <f t="shared" si="115"/>
        <v/>
      </c>
      <c r="AR1015" s="183" t="str">
        <f t="shared" si="116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38"/>
      <c r="BR1015" s="238"/>
      <c r="BS1015" s="238"/>
      <c r="BT1015" s="238"/>
      <c r="BU1015" s="238"/>
      <c r="BV1015" s="238"/>
      <c r="BW1015" s="238"/>
      <c r="BX1015" s="187"/>
      <c r="BY1015" s="183"/>
      <c r="BZ1015" s="183"/>
      <c r="CA1015" s="183"/>
      <c r="CB1015" s="183"/>
      <c r="CC1015" s="183"/>
      <c r="CD1015" s="183"/>
      <c r="CE1015" s="238"/>
      <c r="CF1015" s="238" t="str">
        <f t="shared" si="117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110"/>
        <v>0</v>
      </c>
      <c r="DD1015" s="15">
        <f>SUM(BH1015:BP1015,AV1015:BD1015)</f>
        <v>0</v>
      </c>
      <c r="DE1015" s="258" t="str">
        <f>IFERROR(ROUND(DD1015/K1015,0),"")</f>
        <v/>
      </c>
      <c r="DF1015" s="258" t="str">
        <f>IFERROR(ROUND(CO1015/AQ1015,1),"")</f>
        <v/>
      </c>
      <c r="DG1015" s="231" t="str">
        <f t="shared" si="111"/>
        <v/>
      </c>
      <c r="DH1015" s="225" t="str">
        <f t="shared" si="112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38" t="e">
        <f>IF(#REF!&gt;AP1015,0,1)</f>
        <v>#REF!</v>
      </c>
      <c r="DN1015" s="238">
        <f>IF(AN1015&lt;M1015,0,1)</f>
        <v>1</v>
      </c>
      <c r="DO1015" s="238">
        <f>IF(AN1015&gt;N1015,0,1)</f>
        <v>1</v>
      </c>
    </row>
    <row r="1016" spans="3:119" ht="20.25" hidden="1" customHeight="1" x14ac:dyDescent="0.2">
      <c r="C1016" s="265"/>
      <c r="G1016" s="195"/>
      <c r="H1016" s="258"/>
      <c r="I1016" s="258"/>
      <c r="J1016" s="258"/>
      <c r="K1016" s="258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113"/>
        <v/>
      </c>
      <c r="AN1016" s="269" t="str">
        <f t="shared" si="114"/>
        <v/>
      </c>
      <c r="AO1016" s="184"/>
      <c r="AP1016" s="185"/>
      <c r="AQ1016" s="183" t="str">
        <f t="shared" si="115"/>
        <v/>
      </c>
      <c r="AR1016" s="183" t="str">
        <f t="shared" si="116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38"/>
      <c r="BR1016" s="238"/>
      <c r="BS1016" s="238"/>
      <c r="BT1016" s="238"/>
      <c r="BU1016" s="238"/>
      <c r="BV1016" s="238"/>
      <c r="BW1016" s="238"/>
      <c r="BX1016" s="187"/>
      <c r="BY1016" s="183"/>
      <c r="BZ1016" s="183"/>
      <c r="CA1016" s="183"/>
      <c r="CB1016" s="183"/>
      <c r="CC1016" s="183"/>
      <c r="CD1016" s="183"/>
      <c r="CE1016" s="238"/>
      <c r="CF1016" s="238" t="str">
        <f t="shared" si="117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110"/>
        <v>0</v>
      </c>
      <c r="DD1016" s="15">
        <f>SUM(BH1016:BP1016,AV1016:BD1016)</f>
        <v>0</v>
      </c>
      <c r="DE1016" s="258" t="str">
        <f>IFERROR(ROUND(DD1016/K1016,0),"")</f>
        <v/>
      </c>
      <c r="DF1016" s="258" t="str">
        <f>IFERROR(ROUND(CO1016/AQ1016,1),"")</f>
        <v/>
      </c>
      <c r="DG1016" s="231" t="str">
        <f t="shared" si="111"/>
        <v/>
      </c>
      <c r="DH1016" s="225" t="str">
        <f t="shared" si="112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38" t="e">
        <f>IF(#REF!&gt;AP1016,0,1)</f>
        <v>#REF!</v>
      </c>
      <c r="DN1016" s="238">
        <f>IF(AN1016&lt;M1016,0,1)</f>
        <v>1</v>
      </c>
      <c r="DO1016" s="238">
        <f>IF(AN1016&gt;N1016,0,1)</f>
        <v>1</v>
      </c>
    </row>
    <row r="1017" spans="3:119" ht="20.25" hidden="1" customHeight="1" x14ac:dyDescent="0.2">
      <c r="C1017" s="265"/>
      <c r="G1017" s="195"/>
      <c r="H1017" s="258"/>
      <c r="I1017" s="258"/>
      <c r="J1017" s="258"/>
      <c r="K1017" s="258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113"/>
        <v/>
      </c>
      <c r="AN1017" s="269" t="str">
        <f t="shared" si="114"/>
        <v/>
      </c>
      <c r="AO1017" s="184"/>
      <c r="AP1017" s="185"/>
      <c r="AQ1017" s="183" t="str">
        <f t="shared" si="115"/>
        <v/>
      </c>
      <c r="AR1017" s="183" t="str">
        <f t="shared" si="116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38"/>
      <c r="BR1017" s="238"/>
      <c r="BS1017" s="238"/>
      <c r="BT1017" s="238"/>
      <c r="BU1017" s="238"/>
      <c r="BV1017" s="238"/>
      <c r="BW1017" s="238"/>
      <c r="BX1017" s="187"/>
      <c r="BY1017" s="183"/>
      <c r="BZ1017" s="183"/>
      <c r="CA1017" s="183"/>
      <c r="CB1017" s="183"/>
      <c r="CC1017" s="183"/>
      <c r="CD1017" s="183"/>
      <c r="CE1017" s="238"/>
      <c r="CF1017" s="238" t="str">
        <f t="shared" si="117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110"/>
        <v>0</v>
      </c>
      <c r="DD1017" s="15">
        <f>SUM(BH1017:BP1017,AV1017:BD1017)</f>
        <v>0</v>
      </c>
      <c r="DE1017" s="258" t="str">
        <f>IFERROR(ROUND(DD1017/K1017,0),"")</f>
        <v/>
      </c>
      <c r="DF1017" s="258" t="str">
        <f>IFERROR(ROUND(CO1017/AQ1017,1),"")</f>
        <v/>
      </c>
      <c r="DG1017" s="231" t="str">
        <f t="shared" si="111"/>
        <v/>
      </c>
      <c r="DH1017" s="225" t="str">
        <f t="shared" si="112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38" t="e">
        <f>IF(#REF!&gt;AP1017,0,1)</f>
        <v>#REF!</v>
      </c>
      <c r="DN1017" s="238">
        <f>IF(AN1017&lt;M1017,0,1)</f>
        <v>1</v>
      </c>
      <c r="DO1017" s="238">
        <f>IF(AN1017&gt;N1017,0,1)</f>
        <v>1</v>
      </c>
    </row>
    <row r="1018" spans="3:119" ht="20.25" hidden="1" customHeight="1" x14ac:dyDescent="0.2">
      <c r="C1018" s="265"/>
      <c r="G1018" s="195"/>
      <c r="H1018" s="258"/>
      <c r="I1018" s="258"/>
      <c r="J1018" s="258"/>
      <c r="K1018" s="258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113"/>
        <v/>
      </c>
      <c r="AN1018" s="269" t="str">
        <f t="shared" si="114"/>
        <v/>
      </c>
      <c r="AO1018" s="184"/>
      <c r="AP1018" s="185"/>
      <c r="AQ1018" s="183" t="str">
        <f t="shared" si="115"/>
        <v/>
      </c>
      <c r="AR1018" s="183" t="str">
        <f t="shared" si="116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38"/>
      <c r="BR1018" s="238"/>
      <c r="BS1018" s="238"/>
      <c r="BT1018" s="238"/>
      <c r="BU1018" s="238"/>
      <c r="BV1018" s="238"/>
      <c r="BW1018" s="238"/>
      <c r="BX1018" s="187"/>
      <c r="BY1018" s="183"/>
      <c r="BZ1018" s="183"/>
      <c r="CA1018" s="183"/>
      <c r="CB1018" s="183"/>
      <c r="CC1018" s="183"/>
      <c r="CD1018" s="183"/>
      <c r="CE1018" s="238"/>
      <c r="CF1018" s="238" t="str">
        <f t="shared" si="117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110"/>
        <v>0</v>
      </c>
      <c r="DD1018" s="15">
        <f>SUM(BH1018:BP1018,AV1018:BD1018)</f>
        <v>0</v>
      </c>
      <c r="DE1018" s="258" t="str">
        <f>IFERROR(ROUND(DD1018/K1018,0),"")</f>
        <v/>
      </c>
      <c r="DF1018" s="258" t="str">
        <f>IFERROR(ROUND(CO1018/AQ1018,1),"")</f>
        <v/>
      </c>
      <c r="DG1018" s="231" t="str">
        <f t="shared" si="111"/>
        <v/>
      </c>
      <c r="DH1018" s="225" t="str">
        <f t="shared" si="112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38" t="e">
        <f>IF(#REF!&gt;AP1018,0,1)</f>
        <v>#REF!</v>
      </c>
      <c r="DN1018" s="238">
        <f>IF(AN1018&lt;M1018,0,1)</f>
        <v>1</v>
      </c>
      <c r="DO1018" s="238">
        <f>IF(AN1018&gt;N1018,0,1)</f>
        <v>1</v>
      </c>
    </row>
    <row r="1019" spans="3:119" ht="20.25" hidden="1" customHeight="1" x14ac:dyDescent="0.2">
      <c r="C1019" s="265"/>
      <c r="G1019" s="195"/>
      <c r="H1019" s="258"/>
      <c r="I1019" s="258"/>
      <c r="J1019" s="258"/>
      <c r="K1019" s="258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113"/>
        <v/>
      </c>
      <c r="AN1019" s="269" t="str">
        <f t="shared" si="114"/>
        <v/>
      </c>
      <c r="AO1019" s="184"/>
      <c r="AP1019" s="185"/>
      <c r="AQ1019" s="183" t="str">
        <f t="shared" si="115"/>
        <v/>
      </c>
      <c r="AR1019" s="183" t="str">
        <f t="shared" si="116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38"/>
      <c r="BR1019" s="238"/>
      <c r="BS1019" s="238"/>
      <c r="BT1019" s="238"/>
      <c r="BU1019" s="238"/>
      <c r="BV1019" s="238"/>
      <c r="BW1019" s="238"/>
      <c r="BX1019" s="187"/>
      <c r="BY1019" s="183"/>
      <c r="BZ1019" s="183"/>
      <c r="CA1019" s="183"/>
      <c r="CB1019" s="183"/>
      <c r="CC1019" s="183"/>
      <c r="CD1019" s="183"/>
      <c r="CE1019" s="238"/>
      <c r="CF1019" s="238" t="str">
        <f t="shared" si="117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110"/>
        <v>0</v>
      </c>
      <c r="DD1019" s="15">
        <f>SUM(BH1019:BP1019,AV1019:BD1019)</f>
        <v>0</v>
      </c>
      <c r="DE1019" s="258" t="str">
        <f>IFERROR(ROUND(DD1019/K1019,0),"")</f>
        <v/>
      </c>
      <c r="DF1019" s="258" t="str">
        <f>IFERROR(ROUND(CO1019/AQ1019,1),"")</f>
        <v/>
      </c>
      <c r="DG1019" s="231" t="str">
        <f t="shared" si="111"/>
        <v/>
      </c>
      <c r="DH1019" s="225" t="str">
        <f t="shared" si="112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38" t="e">
        <f>IF(#REF!&gt;AP1019,0,1)</f>
        <v>#REF!</v>
      </c>
      <c r="DN1019" s="238">
        <f>IF(AN1019&lt;M1019,0,1)</f>
        <v>1</v>
      </c>
      <c r="DO1019" s="238">
        <f>IF(AN1019&gt;N1019,0,1)</f>
        <v>1</v>
      </c>
    </row>
    <row r="1020" spans="3:119" ht="20.25" hidden="1" customHeight="1" x14ac:dyDescent="0.2">
      <c r="C1020" s="265"/>
      <c r="G1020" s="195"/>
      <c r="H1020" s="258"/>
      <c r="I1020" s="258"/>
      <c r="J1020" s="258"/>
      <c r="K1020" s="258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113"/>
        <v/>
      </c>
      <c r="AN1020" s="269" t="str">
        <f t="shared" si="114"/>
        <v/>
      </c>
      <c r="AO1020" s="184"/>
      <c r="AP1020" s="185"/>
      <c r="AQ1020" s="183" t="str">
        <f t="shared" si="115"/>
        <v/>
      </c>
      <c r="AR1020" s="183" t="str">
        <f t="shared" si="116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38"/>
      <c r="BR1020" s="238"/>
      <c r="BS1020" s="238"/>
      <c r="BT1020" s="238"/>
      <c r="BU1020" s="238"/>
      <c r="BV1020" s="238"/>
      <c r="BW1020" s="238"/>
      <c r="BX1020" s="187"/>
      <c r="BY1020" s="183"/>
      <c r="BZ1020" s="183"/>
      <c r="CA1020" s="183"/>
      <c r="CB1020" s="183"/>
      <c r="CC1020" s="183"/>
      <c r="CD1020" s="183"/>
      <c r="CE1020" s="238"/>
      <c r="CF1020" s="238" t="str">
        <f t="shared" si="117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110"/>
        <v>0</v>
      </c>
      <c r="DD1020" s="15">
        <f>SUM(BH1020:BP1020,AV1020:BD1020)</f>
        <v>0</v>
      </c>
      <c r="DE1020" s="258" t="str">
        <f>IFERROR(ROUND(DD1020/K1020,0),"")</f>
        <v/>
      </c>
      <c r="DF1020" s="258" t="str">
        <f>IFERROR(ROUND(CO1020/AQ1020,1),"")</f>
        <v/>
      </c>
      <c r="DG1020" s="231" t="str">
        <f t="shared" si="111"/>
        <v/>
      </c>
      <c r="DH1020" s="225" t="str">
        <f t="shared" si="112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38" t="e">
        <f>IF(#REF!&gt;AP1020,0,1)</f>
        <v>#REF!</v>
      </c>
      <c r="DN1020" s="238">
        <f>IF(AN1020&lt;M1020,0,1)</f>
        <v>1</v>
      </c>
      <c r="DO1020" s="238">
        <f>IF(AN1020&gt;N1020,0,1)</f>
        <v>1</v>
      </c>
    </row>
    <row r="1021" spans="3:119" ht="20.25" hidden="1" customHeight="1" x14ac:dyDescent="0.2">
      <c r="C1021" s="265"/>
      <c r="G1021" s="195"/>
      <c r="H1021" s="258"/>
      <c r="I1021" s="258"/>
      <c r="J1021" s="258"/>
      <c r="K1021" s="258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113"/>
        <v/>
      </c>
      <c r="AN1021" s="269" t="str">
        <f t="shared" si="114"/>
        <v/>
      </c>
      <c r="AO1021" s="184"/>
      <c r="AP1021" s="185"/>
      <c r="AQ1021" s="183" t="str">
        <f t="shared" si="115"/>
        <v/>
      </c>
      <c r="AR1021" s="183" t="str">
        <f t="shared" si="116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38"/>
      <c r="BR1021" s="238"/>
      <c r="BS1021" s="238"/>
      <c r="BT1021" s="238"/>
      <c r="BU1021" s="238"/>
      <c r="BV1021" s="238"/>
      <c r="BW1021" s="238"/>
      <c r="BX1021" s="187"/>
      <c r="BY1021" s="183"/>
      <c r="BZ1021" s="183"/>
      <c r="CA1021" s="183"/>
      <c r="CB1021" s="183"/>
      <c r="CC1021" s="183"/>
      <c r="CD1021" s="183"/>
      <c r="CE1021" s="238"/>
      <c r="CF1021" s="238" t="str">
        <f t="shared" si="117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110"/>
        <v>0</v>
      </c>
      <c r="DD1021" s="15">
        <f>SUM(BH1021:BP1021,AV1021:BD1021)</f>
        <v>0</v>
      </c>
      <c r="DE1021" s="258" t="str">
        <f>IFERROR(ROUND(DD1021/K1021,0),"")</f>
        <v/>
      </c>
      <c r="DF1021" s="258" t="str">
        <f>IFERROR(ROUND(CO1021/AQ1021,1),"")</f>
        <v/>
      </c>
      <c r="DG1021" s="231" t="str">
        <f t="shared" si="111"/>
        <v/>
      </c>
      <c r="DH1021" s="225" t="str">
        <f t="shared" si="112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38" t="e">
        <f>IF(#REF!&gt;AP1021,0,1)</f>
        <v>#REF!</v>
      </c>
      <c r="DN1021" s="238">
        <f>IF(AN1021&lt;M1021,0,1)</f>
        <v>1</v>
      </c>
      <c r="DO1021" s="238">
        <f>IF(AN1021&gt;N1021,0,1)</f>
        <v>1</v>
      </c>
    </row>
    <row r="1022" spans="3:119" ht="20.25" hidden="1" customHeight="1" x14ac:dyDescent="0.2">
      <c r="C1022" s="265"/>
      <c r="G1022" s="195"/>
      <c r="H1022" s="258"/>
      <c r="I1022" s="258"/>
      <c r="J1022" s="258"/>
      <c r="K1022" s="258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113"/>
        <v/>
      </c>
      <c r="AN1022" s="269" t="str">
        <f t="shared" si="114"/>
        <v/>
      </c>
      <c r="AO1022" s="184"/>
      <c r="AP1022" s="185"/>
      <c r="AQ1022" s="183" t="str">
        <f t="shared" si="115"/>
        <v/>
      </c>
      <c r="AR1022" s="183" t="str">
        <f t="shared" si="116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38"/>
      <c r="BR1022" s="238"/>
      <c r="BS1022" s="238"/>
      <c r="BT1022" s="238"/>
      <c r="BU1022" s="238"/>
      <c r="BV1022" s="238"/>
      <c r="BW1022" s="238"/>
      <c r="BX1022" s="187"/>
      <c r="BY1022" s="183"/>
      <c r="BZ1022" s="183"/>
      <c r="CA1022" s="183"/>
      <c r="CB1022" s="183"/>
      <c r="CC1022" s="183"/>
      <c r="CD1022" s="183"/>
      <c r="CE1022" s="238"/>
      <c r="CF1022" s="238" t="str">
        <f t="shared" si="117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110"/>
        <v>0</v>
      </c>
      <c r="DD1022" s="15">
        <f>SUM(BH1022:BP1022,AV1022:BD1022)</f>
        <v>0</v>
      </c>
      <c r="DE1022" s="258" t="str">
        <f>IFERROR(ROUND(DD1022/K1022,0),"")</f>
        <v/>
      </c>
      <c r="DF1022" s="258" t="str">
        <f>IFERROR(ROUND(CO1022/AQ1022,1),"")</f>
        <v/>
      </c>
      <c r="DG1022" s="231" t="str">
        <f t="shared" si="111"/>
        <v/>
      </c>
      <c r="DH1022" s="225" t="str">
        <f t="shared" si="112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38" t="e">
        <f>IF(#REF!&gt;AP1022,0,1)</f>
        <v>#REF!</v>
      </c>
      <c r="DN1022" s="238">
        <f>IF(AN1022&lt;M1022,0,1)</f>
        <v>1</v>
      </c>
      <c r="DO1022" s="238">
        <f>IF(AN1022&gt;N1022,0,1)</f>
        <v>1</v>
      </c>
    </row>
    <row r="1023" spans="3:119" ht="20.25" hidden="1" customHeight="1" x14ac:dyDescent="0.2">
      <c r="C1023" s="265"/>
      <c r="G1023" s="195"/>
      <c r="H1023" s="258"/>
      <c r="I1023" s="258"/>
      <c r="J1023" s="258"/>
      <c r="K1023" s="258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113"/>
        <v/>
      </c>
      <c r="AN1023" s="269" t="str">
        <f t="shared" si="114"/>
        <v/>
      </c>
      <c r="AO1023" s="184"/>
      <c r="AP1023" s="185"/>
      <c r="AQ1023" s="183" t="str">
        <f t="shared" si="115"/>
        <v/>
      </c>
      <c r="AR1023" s="183" t="str">
        <f t="shared" si="116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38"/>
      <c r="BR1023" s="238"/>
      <c r="BS1023" s="238"/>
      <c r="BT1023" s="238"/>
      <c r="BU1023" s="238"/>
      <c r="BV1023" s="238"/>
      <c r="BW1023" s="238"/>
      <c r="BX1023" s="187"/>
      <c r="BY1023" s="183"/>
      <c r="BZ1023" s="183"/>
      <c r="CA1023" s="183"/>
      <c r="CB1023" s="183"/>
      <c r="CC1023" s="183"/>
      <c r="CD1023" s="183"/>
      <c r="CE1023" s="238"/>
      <c r="CF1023" s="238" t="str">
        <f t="shared" si="117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110"/>
        <v>0</v>
      </c>
      <c r="DD1023" s="15">
        <f>SUM(BH1023:BP1023,AV1023:BD1023)</f>
        <v>0</v>
      </c>
      <c r="DE1023" s="258" t="str">
        <f>IFERROR(ROUND(DD1023/K1023,0),"")</f>
        <v/>
      </c>
      <c r="DF1023" s="258" t="str">
        <f>IFERROR(ROUND(CO1023/AQ1023,1),"")</f>
        <v/>
      </c>
      <c r="DG1023" s="231" t="str">
        <f t="shared" si="111"/>
        <v/>
      </c>
      <c r="DH1023" s="225" t="str">
        <f t="shared" si="112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38" t="e">
        <f>IF(#REF!&gt;AP1023,0,1)</f>
        <v>#REF!</v>
      </c>
      <c r="DN1023" s="238">
        <f>IF(AN1023&lt;M1023,0,1)</f>
        <v>1</v>
      </c>
      <c r="DO1023" s="238">
        <f>IF(AN1023&gt;N1023,0,1)</f>
        <v>1</v>
      </c>
    </row>
    <row r="1024" spans="3:119" ht="20.25" hidden="1" customHeight="1" x14ac:dyDescent="0.2">
      <c r="C1024" s="265"/>
      <c r="G1024" s="195"/>
      <c r="H1024" s="258"/>
      <c r="I1024" s="258"/>
      <c r="J1024" s="258"/>
      <c r="K1024" s="258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113"/>
        <v/>
      </c>
      <c r="AN1024" s="269" t="str">
        <f t="shared" si="114"/>
        <v/>
      </c>
      <c r="AO1024" s="184"/>
      <c r="AP1024" s="185"/>
      <c r="AQ1024" s="183" t="str">
        <f t="shared" si="115"/>
        <v/>
      </c>
      <c r="AR1024" s="183" t="str">
        <f t="shared" si="116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38"/>
      <c r="BR1024" s="238"/>
      <c r="BS1024" s="238"/>
      <c r="BT1024" s="238"/>
      <c r="BU1024" s="238"/>
      <c r="BV1024" s="238"/>
      <c r="BW1024" s="238"/>
      <c r="BX1024" s="187"/>
      <c r="BY1024" s="183"/>
      <c r="BZ1024" s="183"/>
      <c r="CA1024" s="183"/>
      <c r="CB1024" s="183"/>
      <c r="CC1024" s="183"/>
      <c r="CD1024" s="183"/>
      <c r="CE1024" s="238"/>
      <c r="CF1024" s="238" t="str">
        <f t="shared" si="117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110"/>
        <v>0</v>
      </c>
      <c r="DD1024" s="15">
        <f>SUM(BH1024:BP1024,AV1024:BD1024)</f>
        <v>0</v>
      </c>
      <c r="DE1024" s="258" t="str">
        <f>IFERROR(ROUND(DD1024/K1024,0),"")</f>
        <v/>
      </c>
      <c r="DF1024" s="258" t="str">
        <f>IFERROR(ROUND(CO1024/AQ1024,1),"")</f>
        <v/>
      </c>
      <c r="DG1024" s="231" t="str">
        <f t="shared" si="111"/>
        <v/>
      </c>
      <c r="DH1024" s="225" t="str">
        <f t="shared" si="112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38" t="e">
        <f>IF(#REF!&gt;AP1024,0,1)</f>
        <v>#REF!</v>
      </c>
      <c r="DN1024" s="238">
        <f>IF(AN1024&lt;M1024,0,1)</f>
        <v>1</v>
      </c>
      <c r="DO1024" s="238">
        <f>IF(AN1024&gt;N1024,0,1)</f>
        <v>1</v>
      </c>
    </row>
    <row r="1025" spans="3:119" ht="20.25" hidden="1" customHeight="1" x14ac:dyDescent="0.2">
      <c r="C1025" s="265"/>
      <c r="G1025" s="195"/>
      <c r="H1025" s="258"/>
      <c r="I1025" s="258"/>
      <c r="J1025" s="258"/>
      <c r="K1025" s="258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si="113"/>
        <v/>
      </c>
      <c r="AN1025" s="269" t="str">
        <f t="shared" si="114"/>
        <v/>
      </c>
      <c r="AO1025" s="184"/>
      <c r="AP1025" s="185"/>
      <c r="AQ1025" s="183" t="str">
        <f t="shared" si="115"/>
        <v/>
      </c>
      <c r="AR1025" s="183" t="str">
        <f t="shared" si="116"/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38"/>
      <c r="BR1025" s="238"/>
      <c r="BS1025" s="238"/>
      <c r="BT1025" s="238"/>
      <c r="BU1025" s="238"/>
      <c r="BV1025" s="238"/>
      <c r="BW1025" s="238"/>
      <c r="BX1025" s="187"/>
      <c r="BY1025" s="183"/>
      <c r="BZ1025" s="183"/>
      <c r="CA1025" s="183"/>
      <c r="CB1025" s="183"/>
      <c r="CC1025" s="183"/>
      <c r="CD1025" s="183"/>
      <c r="CE1025" s="238"/>
      <c r="CF1025" s="238" t="str">
        <f t="shared" si="117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si="110"/>
        <v>0</v>
      </c>
      <c r="DD1025" s="15">
        <f>SUM(BH1025:BP1025,AV1025:BD1025)</f>
        <v>0</v>
      </c>
      <c r="DE1025" s="258" t="str">
        <f>IFERROR(ROUND(DD1025/K1025,0),"")</f>
        <v/>
      </c>
      <c r="DF1025" s="258" t="str">
        <f>IFERROR(ROUND(CO1025/AQ1025,1),"")</f>
        <v/>
      </c>
      <c r="DG1025" s="231" t="str">
        <f t="shared" si="111"/>
        <v/>
      </c>
      <c r="DH1025" s="225" t="str">
        <f t="shared" si="112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38" t="e">
        <f>IF(#REF!&gt;AP1025,0,1)</f>
        <v>#REF!</v>
      </c>
      <c r="DN1025" s="238">
        <f>IF(AN1025&lt;M1025,0,1)</f>
        <v>1</v>
      </c>
      <c r="DO1025" s="238">
        <f>IF(AN1025&gt;N1025,0,1)</f>
        <v>1</v>
      </c>
    </row>
    <row r="1026" spans="3:119" ht="20.25" hidden="1" customHeight="1" x14ac:dyDescent="0.2">
      <c r="C1026" s="265"/>
      <c r="G1026" s="195"/>
      <c r="H1026" s="258"/>
      <c r="I1026" s="258"/>
      <c r="J1026" s="258"/>
      <c r="K1026" s="258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113"/>
        <v/>
      </c>
      <c r="AN1026" s="269" t="str">
        <f t="shared" si="114"/>
        <v/>
      </c>
      <c r="AO1026" s="184"/>
      <c r="AP1026" s="185"/>
      <c r="AQ1026" s="183" t="str">
        <f t="shared" si="115"/>
        <v/>
      </c>
      <c r="AR1026" s="183" t="str">
        <f t="shared" si="116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38"/>
      <c r="BR1026" s="238"/>
      <c r="BS1026" s="238"/>
      <c r="BT1026" s="238"/>
      <c r="BU1026" s="238"/>
      <c r="BV1026" s="238"/>
      <c r="BW1026" s="238"/>
      <c r="BX1026" s="187"/>
      <c r="BY1026" s="183"/>
      <c r="BZ1026" s="183"/>
      <c r="CA1026" s="183"/>
      <c r="CB1026" s="183"/>
      <c r="CC1026" s="183"/>
      <c r="CD1026" s="183"/>
      <c r="CE1026" s="238"/>
      <c r="CF1026" s="238" t="str">
        <f t="shared" si="117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si="110"/>
        <v>0</v>
      </c>
      <c r="DD1026" s="15">
        <f>SUM(BH1026:BP1026,AV1026:BD1026)</f>
        <v>0</v>
      </c>
      <c r="DE1026" s="258" t="str">
        <f>IFERROR(ROUND(DD1026/K1026,0),"")</f>
        <v/>
      </c>
      <c r="DF1026" s="258" t="str">
        <f>IFERROR(ROUND(CO1026/AQ1026,1),"")</f>
        <v/>
      </c>
      <c r="DG1026" s="231" t="str">
        <f t="shared" si="111"/>
        <v/>
      </c>
      <c r="DH1026" s="225" t="str">
        <f t="shared" si="112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38" t="e">
        <f>IF(#REF!&gt;AP1026,0,1)</f>
        <v>#REF!</v>
      </c>
      <c r="DN1026" s="238">
        <f>IF(AN1026&lt;M1026,0,1)</f>
        <v>1</v>
      </c>
      <c r="DO1026" s="238">
        <f>IF(AN1026&gt;N1026,0,1)</f>
        <v>1</v>
      </c>
    </row>
    <row r="1027" spans="3:119" ht="20.25" hidden="1" customHeight="1" x14ac:dyDescent="0.2">
      <c r="C1027" s="265"/>
      <c r="G1027" s="195"/>
      <c r="H1027" s="258"/>
      <c r="I1027" s="258"/>
      <c r="J1027" s="258"/>
      <c r="K1027" s="258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113"/>
        <v/>
      </c>
      <c r="AN1027" s="269" t="str">
        <f t="shared" si="114"/>
        <v/>
      </c>
      <c r="AO1027" s="184"/>
      <c r="AP1027" s="185"/>
      <c r="AQ1027" s="183" t="str">
        <f t="shared" si="115"/>
        <v/>
      </c>
      <c r="AR1027" s="183" t="str">
        <f t="shared" si="116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38"/>
      <c r="BR1027" s="238"/>
      <c r="BS1027" s="238"/>
      <c r="BT1027" s="238"/>
      <c r="BU1027" s="238"/>
      <c r="BV1027" s="238"/>
      <c r="BW1027" s="238"/>
      <c r="BX1027" s="187"/>
      <c r="BY1027" s="183"/>
      <c r="BZ1027" s="183"/>
      <c r="CA1027" s="183"/>
      <c r="CB1027" s="183"/>
      <c r="CC1027" s="183"/>
      <c r="CD1027" s="183"/>
      <c r="CE1027" s="238"/>
      <c r="CF1027" s="238" t="str">
        <f t="shared" si="117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110"/>
        <v>0</v>
      </c>
      <c r="DD1027" s="15">
        <f>SUM(BH1027:BP1027,AV1027:BD1027)</f>
        <v>0</v>
      </c>
      <c r="DE1027" s="258" t="str">
        <f>IFERROR(ROUND(DD1027/K1027,0),"")</f>
        <v/>
      </c>
      <c r="DF1027" s="258" t="str">
        <f>IFERROR(ROUND(CO1027/AQ1027,1),"")</f>
        <v/>
      </c>
      <c r="DG1027" s="231" t="str">
        <f t="shared" si="111"/>
        <v/>
      </c>
      <c r="DH1027" s="225" t="str">
        <f t="shared" si="112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38" t="e">
        <f>IF(#REF!&gt;AP1027,0,1)</f>
        <v>#REF!</v>
      </c>
      <c r="DN1027" s="238">
        <f>IF(AN1027&lt;M1027,0,1)</f>
        <v>1</v>
      </c>
      <c r="DO1027" s="238">
        <f>IF(AN1027&gt;N1027,0,1)</f>
        <v>1</v>
      </c>
    </row>
    <row r="1028" spans="3:119" ht="20.25" hidden="1" customHeight="1" x14ac:dyDescent="0.2">
      <c r="C1028" s="265"/>
      <c r="G1028" s="195"/>
      <c r="H1028" s="258"/>
      <c r="I1028" s="258"/>
      <c r="J1028" s="258"/>
      <c r="K1028" s="258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113"/>
        <v/>
      </c>
      <c r="AN1028" s="269" t="str">
        <f t="shared" si="114"/>
        <v/>
      </c>
      <c r="AO1028" s="184"/>
      <c r="AP1028" s="185"/>
      <c r="AQ1028" s="183" t="str">
        <f t="shared" si="115"/>
        <v/>
      </c>
      <c r="AR1028" s="183" t="str">
        <f t="shared" si="116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38"/>
      <c r="BR1028" s="238"/>
      <c r="BS1028" s="238"/>
      <c r="BT1028" s="238"/>
      <c r="BU1028" s="238"/>
      <c r="BV1028" s="238"/>
      <c r="BW1028" s="238"/>
      <c r="BX1028" s="187"/>
      <c r="BY1028" s="183"/>
      <c r="BZ1028" s="183"/>
      <c r="CA1028" s="183"/>
      <c r="CB1028" s="183"/>
      <c r="CC1028" s="183"/>
      <c r="CD1028" s="183"/>
      <c r="CE1028" s="238"/>
      <c r="CF1028" s="238" t="str">
        <f t="shared" si="117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ref="DC1028:DC1091" si="118">AU1028+BG1028</f>
        <v>0</v>
      </c>
      <c r="DD1028" s="15">
        <f>SUM(BH1028:BP1028,AV1028:BD1028)</f>
        <v>0</v>
      </c>
      <c r="DE1028" s="258" t="str">
        <f>IFERROR(ROUND(DD1028/K1028,0),"")</f>
        <v/>
      </c>
      <c r="DF1028" s="258" t="str">
        <f>IFERROR(ROUND(CO1028/AQ1028,1),"")</f>
        <v/>
      </c>
      <c r="DG1028" s="231" t="str">
        <f t="shared" ref="DG1028:DG1091" si="119">IFERROR(DC1028+DE1028,"")</f>
        <v/>
      </c>
      <c r="DH1028" s="225" t="str">
        <f t="shared" ref="DH1028:DH1091" si="120">IFERROR(DE1028/DG1028,"")</f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38" t="e">
        <f>IF(#REF!&gt;AP1028,0,1)</f>
        <v>#REF!</v>
      </c>
      <c r="DN1028" s="238">
        <f>IF(AN1028&lt;M1028,0,1)</f>
        <v>1</v>
      </c>
      <c r="DO1028" s="238">
        <f>IF(AN1028&gt;N1028,0,1)</f>
        <v>1</v>
      </c>
    </row>
    <row r="1029" spans="3:119" ht="20.25" hidden="1" customHeight="1" x14ac:dyDescent="0.2">
      <c r="C1029" s="265"/>
      <c r="G1029" s="195"/>
      <c r="H1029" s="258"/>
      <c r="I1029" s="258"/>
      <c r="J1029" s="258"/>
      <c r="K1029" s="258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113"/>
        <v/>
      </c>
      <c r="AN1029" s="269" t="str">
        <f t="shared" si="114"/>
        <v/>
      </c>
      <c r="AO1029" s="184"/>
      <c r="AP1029" s="185"/>
      <c r="AQ1029" s="183" t="str">
        <f t="shared" si="115"/>
        <v/>
      </c>
      <c r="AR1029" s="183" t="str">
        <f t="shared" si="116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38"/>
      <c r="BR1029" s="238"/>
      <c r="BS1029" s="238"/>
      <c r="BT1029" s="238"/>
      <c r="BU1029" s="238"/>
      <c r="BV1029" s="238"/>
      <c r="BW1029" s="238"/>
      <c r="BX1029" s="187"/>
      <c r="BY1029" s="183"/>
      <c r="BZ1029" s="183"/>
      <c r="CA1029" s="183"/>
      <c r="CB1029" s="183"/>
      <c r="CC1029" s="183"/>
      <c r="CD1029" s="183"/>
      <c r="CE1029" s="238"/>
      <c r="CF1029" s="238" t="str">
        <f t="shared" si="117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118"/>
        <v>0</v>
      </c>
      <c r="DD1029" s="15">
        <f>SUM(BH1029:BP1029,AV1029:BD1029)</f>
        <v>0</v>
      </c>
      <c r="DE1029" s="258" t="str">
        <f>IFERROR(ROUND(DD1029/K1029,0),"")</f>
        <v/>
      </c>
      <c r="DF1029" s="258" t="str">
        <f>IFERROR(ROUND(CO1029/AQ1029,1),"")</f>
        <v/>
      </c>
      <c r="DG1029" s="231" t="str">
        <f t="shared" si="119"/>
        <v/>
      </c>
      <c r="DH1029" s="225" t="str">
        <f t="shared" si="120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38" t="e">
        <f>IF(#REF!&gt;AP1029,0,1)</f>
        <v>#REF!</v>
      </c>
      <c r="DN1029" s="238">
        <f>IF(AN1029&lt;M1029,0,1)</f>
        <v>1</v>
      </c>
      <c r="DO1029" s="238">
        <f>IF(AN1029&gt;N1029,0,1)</f>
        <v>1</v>
      </c>
    </row>
    <row r="1030" spans="3:119" ht="20.25" hidden="1" customHeight="1" x14ac:dyDescent="0.2">
      <c r="C1030" s="265"/>
      <c r="G1030" s="195"/>
      <c r="H1030" s="258"/>
      <c r="I1030" s="258"/>
      <c r="J1030" s="258"/>
      <c r="K1030" s="258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113"/>
        <v/>
      </c>
      <c r="AN1030" s="269" t="str">
        <f t="shared" si="114"/>
        <v/>
      </c>
      <c r="AO1030" s="184"/>
      <c r="AP1030" s="185"/>
      <c r="AQ1030" s="183" t="str">
        <f t="shared" si="115"/>
        <v/>
      </c>
      <c r="AR1030" s="183" t="str">
        <f t="shared" si="116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38"/>
      <c r="BR1030" s="238"/>
      <c r="BS1030" s="238"/>
      <c r="BT1030" s="238"/>
      <c r="BU1030" s="238"/>
      <c r="BV1030" s="238"/>
      <c r="BW1030" s="238"/>
      <c r="BX1030" s="187"/>
      <c r="BY1030" s="183"/>
      <c r="BZ1030" s="183"/>
      <c r="CA1030" s="183"/>
      <c r="CB1030" s="183"/>
      <c r="CC1030" s="183"/>
      <c r="CD1030" s="183"/>
      <c r="CE1030" s="238"/>
      <c r="CF1030" s="238" t="str">
        <f t="shared" si="117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118"/>
        <v>0</v>
      </c>
      <c r="DD1030" s="15">
        <f>SUM(BH1030:BP1030,AV1030:BD1030)</f>
        <v>0</v>
      </c>
      <c r="DE1030" s="258" t="str">
        <f>IFERROR(ROUND(DD1030/K1030,0),"")</f>
        <v/>
      </c>
      <c r="DF1030" s="258" t="str">
        <f>IFERROR(ROUND(CO1030/AQ1030,1),"")</f>
        <v/>
      </c>
      <c r="DG1030" s="231" t="str">
        <f t="shared" si="119"/>
        <v/>
      </c>
      <c r="DH1030" s="225" t="str">
        <f t="shared" si="120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38" t="e">
        <f>IF(#REF!&gt;AP1030,0,1)</f>
        <v>#REF!</v>
      </c>
      <c r="DN1030" s="238">
        <f>IF(AN1030&lt;M1030,0,1)</f>
        <v>1</v>
      </c>
      <c r="DO1030" s="238">
        <f>IF(AN1030&gt;N1030,0,1)</f>
        <v>1</v>
      </c>
    </row>
    <row r="1031" spans="3:119" ht="20.25" hidden="1" customHeight="1" x14ac:dyDescent="0.2">
      <c r="C1031" s="265"/>
      <c r="G1031" s="195"/>
      <c r="H1031" s="258"/>
      <c r="I1031" s="258"/>
      <c r="J1031" s="258"/>
      <c r="K1031" s="258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113"/>
        <v/>
      </c>
      <c r="AN1031" s="269" t="str">
        <f t="shared" si="114"/>
        <v/>
      </c>
      <c r="AO1031" s="184"/>
      <c r="AP1031" s="185"/>
      <c r="AQ1031" s="183" t="str">
        <f t="shared" si="115"/>
        <v/>
      </c>
      <c r="AR1031" s="183" t="str">
        <f t="shared" si="116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38"/>
      <c r="BR1031" s="238"/>
      <c r="BS1031" s="238"/>
      <c r="BT1031" s="238"/>
      <c r="BU1031" s="238"/>
      <c r="BV1031" s="238"/>
      <c r="BW1031" s="238"/>
      <c r="BX1031" s="187"/>
      <c r="BY1031" s="183"/>
      <c r="BZ1031" s="183"/>
      <c r="CA1031" s="183"/>
      <c r="CB1031" s="183"/>
      <c r="CC1031" s="183"/>
      <c r="CD1031" s="183"/>
      <c r="CE1031" s="238"/>
      <c r="CF1031" s="238" t="str">
        <f t="shared" si="117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118"/>
        <v>0</v>
      </c>
      <c r="DD1031" s="15">
        <f>SUM(BH1031:BP1031,AV1031:BD1031)</f>
        <v>0</v>
      </c>
      <c r="DE1031" s="258" t="str">
        <f>IFERROR(ROUND(DD1031/K1031,0),"")</f>
        <v/>
      </c>
      <c r="DF1031" s="258" t="str">
        <f>IFERROR(ROUND(CO1031/AQ1031,1),"")</f>
        <v/>
      </c>
      <c r="DG1031" s="231" t="str">
        <f t="shared" si="119"/>
        <v/>
      </c>
      <c r="DH1031" s="225" t="str">
        <f t="shared" si="120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38" t="e">
        <f>IF(#REF!&gt;AP1031,0,1)</f>
        <v>#REF!</v>
      </c>
      <c r="DN1031" s="238">
        <f>IF(AN1031&lt;M1031,0,1)</f>
        <v>1</v>
      </c>
      <c r="DO1031" s="238">
        <f>IF(AN1031&gt;N1031,0,1)</f>
        <v>1</v>
      </c>
    </row>
    <row r="1032" spans="3:119" ht="20.25" hidden="1" customHeight="1" x14ac:dyDescent="0.2">
      <c r="C1032" s="265"/>
      <c r="G1032" s="195"/>
      <c r="H1032" s="258"/>
      <c r="I1032" s="258"/>
      <c r="J1032" s="258"/>
      <c r="K1032" s="258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113"/>
        <v/>
      </c>
      <c r="AN1032" s="269" t="str">
        <f t="shared" si="114"/>
        <v/>
      </c>
      <c r="AO1032" s="184"/>
      <c r="AP1032" s="185"/>
      <c r="AQ1032" s="183" t="str">
        <f t="shared" si="115"/>
        <v/>
      </c>
      <c r="AR1032" s="183" t="str">
        <f t="shared" si="116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38"/>
      <c r="BR1032" s="238"/>
      <c r="BS1032" s="238"/>
      <c r="BT1032" s="238"/>
      <c r="BU1032" s="238"/>
      <c r="BV1032" s="238"/>
      <c r="BW1032" s="238"/>
      <c r="BX1032" s="187"/>
      <c r="BY1032" s="183"/>
      <c r="BZ1032" s="183"/>
      <c r="CA1032" s="183"/>
      <c r="CB1032" s="183"/>
      <c r="CC1032" s="183"/>
      <c r="CD1032" s="183"/>
      <c r="CE1032" s="238"/>
      <c r="CF1032" s="238" t="str">
        <f t="shared" si="117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118"/>
        <v>0</v>
      </c>
      <c r="DD1032" s="15">
        <f>SUM(BH1032:BP1032,AV1032:BD1032)</f>
        <v>0</v>
      </c>
      <c r="DE1032" s="258" t="str">
        <f>IFERROR(ROUND(DD1032/K1032,0),"")</f>
        <v/>
      </c>
      <c r="DF1032" s="258" t="str">
        <f>IFERROR(ROUND(CO1032/AQ1032,1),"")</f>
        <v/>
      </c>
      <c r="DG1032" s="231" t="str">
        <f t="shared" si="119"/>
        <v/>
      </c>
      <c r="DH1032" s="225" t="str">
        <f t="shared" si="120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38" t="e">
        <f>IF(#REF!&gt;AP1032,0,1)</f>
        <v>#REF!</v>
      </c>
      <c r="DN1032" s="238">
        <f>IF(AN1032&lt;M1032,0,1)</f>
        <v>1</v>
      </c>
      <c r="DO1032" s="238">
        <f>IF(AN1032&gt;N1032,0,1)</f>
        <v>1</v>
      </c>
    </row>
    <row r="1033" spans="3:119" ht="20.25" hidden="1" customHeight="1" x14ac:dyDescent="0.2">
      <c r="C1033" s="265"/>
      <c r="G1033" s="195"/>
      <c r="H1033" s="258"/>
      <c r="I1033" s="258"/>
      <c r="J1033" s="258"/>
      <c r="K1033" s="258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113"/>
        <v/>
      </c>
      <c r="AN1033" s="269" t="str">
        <f t="shared" si="114"/>
        <v/>
      </c>
      <c r="AO1033" s="184"/>
      <c r="AP1033" s="185"/>
      <c r="AQ1033" s="183" t="str">
        <f t="shared" si="115"/>
        <v/>
      </c>
      <c r="AR1033" s="183" t="str">
        <f t="shared" si="116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38"/>
      <c r="BR1033" s="238"/>
      <c r="BS1033" s="238"/>
      <c r="BT1033" s="238"/>
      <c r="BU1033" s="238"/>
      <c r="BV1033" s="238"/>
      <c r="BW1033" s="238"/>
      <c r="BX1033" s="187"/>
      <c r="BY1033" s="183"/>
      <c r="BZ1033" s="183"/>
      <c r="CA1033" s="183"/>
      <c r="CB1033" s="183"/>
      <c r="CC1033" s="183"/>
      <c r="CD1033" s="183"/>
      <c r="CE1033" s="238"/>
      <c r="CF1033" s="238" t="str">
        <f t="shared" si="117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118"/>
        <v>0</v>
      </c>
      <c r="DD1033" s="15">
        <f>SUM(BH1033:BP1033,AV1033:BD1033)</f>
        <v>0</v>
      </c>
      <c r="DE1033" s="258" t="str">
        <f>IFERROR(ROUND(DD1033/K1033,0),"")</f>
        <v/>
      </c>
      <c r="DF1033" s="258" t="str">
        <f>IFERROR(ROUND(CO1033/AQ1033,1),"")</f>
        <v/>
      </c>
      <c r="DG1033" s="231" t="str">
        <f t="shared" si="119"/>
        <v/>
      </c>
      <c r="DH1033" s="225" t="str">
        <f t="shared" si="120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38" t="e">
        <f>IF(#REF!&gt;AP1033,0,1)</f>
        <v>#REF!</v>
      </c>
      <c r="DN1033" s="238">
        <f>IF(AN1033&lt;M1033,0,1)</f>
        <v>1</v>
      </c>
      <c r="DO1033" s="238">
        <f>IF(AN1033&gt;N1033,0,1)</f>
        <v>1</v>
      </c>
    </row>
    <row r="1034" spans="3:119" ht="20.25" hidden="1" customHeight="1" x14ac:dyDescent="0.2">
      <c r="C1034" s="265"/>
      <c r="G1034" s="195"/>
      <c r="H1034" s="258"/>
      <c r="I1034" s="258"/>
      <c r="J1034" s="258"/>
      <c r="K1034" s="258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113"/>
        <v/>
      </c>
      <c r="AN1034" s="269" t="str">
        <f t="shared" si="114"/>
        <v/>
      </c>
      <c r="AO1034" s="184"/>
      <c r="AP1034" s="185"/>
      <c r="AQ1034" s="183" t="str">
        <f t="shared" si="115"/>
        <v/>
      </c>
      <c r="AR1034" s="183" t="str">
        <f t="shared" si="116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38"/>
      <c r="BR1034" s="238"/>
      <c r="BS1034" s="238"/>
      <c r="BT1034" s="238"/>
      <c r="BU1034" s="238"/>
      <c r="BV1034" s="238"/>
      <c r="BW1034" s="238"/>
      <c r="BX1034" s="187"/>
      <c r="BY1034" s="183"/>
      <c r="BZ1034" s="183"/>
      <c r="CA1034" s="183"/>
      <c r="CB1034" s="183"/>
      <c r="CC1034" s="183"/>
      <c r="CD1034" s="183"/>
      <c r="CE1034" s="238"/>
      <c r="CF1034" s="238" t="str">
        <f t="shared" si="117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118"/>
        <v>0</v>
      </c>
      <c r="DD1034" s="15">
        <f>SUM(BH1034:BP1034,AV1034:BD1034)</f>
        <v>0</v>
      </c>
      <c r="DE1034" s="258" t="str">
        <f>IFERROR(ROUND(DD1034/K1034,0),"")</f>
        <v/>
      </c>
      <c r="DF1034" s="258" t="str">
        <f>IFERROR(ROUND(CO1034/AQ1034,1),"")</f>
        <v/>
      </c>
      <c r="DG1034" s="231" t="str">
        <f t="shared" si="119"/>
        <v/>
      </c>
      <c r="DH1034" s="225" t="str">
        <f t="shared" si="120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38" t="e">
        <f>IF(#REF!&gt;AP1034,0,1)</f>
        <v>#REF!</v>
      </c>
      <c r="DN1034" s="238">
        <f>IF(AN1034&lt;M1034,0,1)</f>
        <v>1</v>
      </c>
      <c r="DO1034" s="238">
        <f>IF(AN1034&gt;N1034,0,1)</f>
        <v>1</v>
      </c>
    </row>
    <row r="1035" spans="3:119" ht="20.25" hidden="1" customHeight="1" x14ac:dyDescent="0.2">
      <c r="C1035" s="265"/>
      <c r="G1035" s="195"/>
      <c r="H1035" s="258"/>
      <c r="I1035" s="258"/>
      <c r="J1035" s="258"/>
      <c r="K1035" s="258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113"/>
        <v/>
      </c>
      <c r="AN1035" s="269" t="str">
        <f t="shared" si="114"/>
        <v/>
      </c>
      <c r="AO1035" s="184"/>
      <c r="AP1035" s="185"/>
      <c r="AQ1035" s="183" t="str">
        <f t="shared" si="115"/>
        <v/>
      </c>
      <c r="AR1035" s="183" t="str">
        <f t="shared" si="116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38"/>
      <c r="BR1035" s="238"/>
      <c r="BS1035" s="238"/>
      <c r="BT1035" s="238"/>
      <c r="BU1035" s="238"/>
      <c r="BV1035" s="238"/>
      <c r="BW1035" s="238"/>
      <c r="BX1035" s="187"/>
      <c r="BY1035" s="183"/>
      <c r="BZ1035" s="183"/>
      <c r="CA1035" s="183"/>
      <c r="CB1035" s="183"/>
      <c r="CC1035" s="183"/>
      <c r="CD1035" s="183"/>
      <c r="CE1035" s="238"/>
      <c r="CF1035" s="238" t="str">
        <f t="shared" si="117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118"/>
        <v>0</v>
      </c>
      <c r="DD1035" s="15">
        <f>SUM(BH1035:BP1035,AV1035:BD1035)</f>
        <v>0</v>
      </c>
      <c r="DE1035" s="258" t="str">
        <f>IFERROR(ROUND(DD1035/K1035,0),"")</f>
        <v/>
      </c>
      <c r="DF1035" s="258" t="str">
        <f>IFERROR(ROUND(CO1035/AQ1035,1),"")</f>
        <v/>
      </c>
      <c r="DG1035" s="231" t="str">
        <f t="shared" si="119"/>
        <v/>
      </c>
      <c r="DH1035" s="225" t="str">
        <f t="shared" si="120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38" t="e">
        <f>IF(#REF!&gt;AP1035,0,1)</f>
        <v>#REF!</v>
      </c>
      <c r="DN1035" s="238">
        <f>IF(AN1035&lt;M1035,0,1)</f>
        <v>1</v>
      </c>
      <c r="DO1035" s="238">
        <f>IF(AN1035&gt;N1035,0,1)</f>
        <v>1</v>
      </c>
    </row>
    <row r="1036" spans="3:119" ht="20.25" hidden="1" customHeight="1" x14ac:dyDescent="0.2">
      <c r="C1036" s="265"/>
      <c r="G1036" s="195"/>
      <c r="H1036" s="258"/>
      <c r="I1036" s="258"/>
      <c r="J1036" s="258"/>
      <c r="K1036" s="258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113"/>
        <v/>
      </c>
      <c r="AN1036" s="269" t="str">
        <f t="shared" si="114"/>
        <v/>
      </c>
      <c r="AO1036" s="184"/>
      <c r="AP1036" s="185"/>
      <c r="AQ1036" s="183" t="str">
        <f t="shared" si="115"/>
        <v/>
      </c>
      <c r="AR1036" s="183" t="str">
        <f t="shared" si="116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38"/>
      <c r="BR1036" s="238"/>
      <c r="BS1036" s="238"/>
      <c r="BT1036" s="238"/>
      <c r="BU1036" s="238"/>
      <c r="BV1036" s="238"/>
      <c r="BW1036" s="238"/>
      <c r="BX1036" s="187"/>
      <c r="BY1036" s="183"/>
      <c r="BZ1036" s="183"/>
      <c r="CA1036" s="183"/>
      <c r="CB1036" s="183"/>
      <c r="CC1036" s="183"/>
      <c r="CD1036" s="183"/>
      <c r="CE1036" s="238"/>
      <c r="CF1036" s="238" t="str">
        <f t="shared" si="117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118"/>
        <v>0</v>
      </c>
      <c r="DD1036" s="15">
        <f>SUM(BH1036:BP1036,AV1036:BD1036)</f>
        <v>0</v>
      </c>
      <c r="DE1036" s="258" t="str">
        <f>IFERROR(ROUND(DD1036/K1036,0),"")</f>
        <v/>
      </c>
      <c r="DF1036" s="258" t="str">
        <f>IFERROR(ROUND(CO1036/AQ1036,1),"")</f>
        <v/>
      </c>
      <c r="DG1036" s="231" t="str">
        <f t="shared" si="119"/>
        <v/>
      </c>
      <c r="DH1036" s="225" t="str">
        <f t="shared" si="120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38" t="e">
        <f>IF(#REF!&gt;AP1036,0,1)</f>
        <v>#REF!</v>
      </c>
      <c r="DN1036" s="238">
        <f>IF(AN1036&lt;M1036,0,1)</f>
        <v>1</v>
      </c>
      <c r="DO1036" s="238">
        <f>IF(AN1036&gt;N1036,0,1)</f>
        <v>1</v>
      </c>
    </row>
    <row r="1037" spans="3:119" ht="20.25" hidden="1" customHeight="1" x14ac:dyDescent="0.2">
      <c r="C1037" s="265"/>
      <c r="G1037" s="195"/>
      <c r="H1037" s="258"/>
      <c r="I1037" s="258"/>
      <c r="J1037" s="258"/>
      <c r="K1037" s="258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113"/>
        <v/>
      </c>
      <c r="AN1037" s="269" t="str">
        <f t="shared" si="114"/>
        <v/>
      </c>
      <c r="AO1037" s="184"/>
      <c r="AP1037" s="185"/>
      <c r="AQ1037" s="183" t="str">
        <f t="shared" si="115"/>
        <v/>
      </c>
      <c r="AR1037" s="183" t="str">
        <f t="shared" si="116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38"/>
      <c r="BR1037" s="238"/>
      <c r="BS1037" s="238"/>
      <c r="BT1037" s="238"/>
      <c r="BU1037" s="238"/>
      <c r="BV1037" s="238"/>
      <c r="BW1037" s="238"/>
      <c r="BX1037" s="187"/>
      <c r="BY1037" s="183"/>
      <c r="BZ1037" s="183"/>
      <c r="CA1037" s="183"/>
      <c r="CB1037" s="183"/>
      <c r="CC1037" s="183"/>
      <c r="CD1037" s="183"/>
      <c r="CE1037" s="238"/>
      <c r="CF1037" s="238" t="str">
        <f t="shared" si="117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118"/>
        <v>0</v>
      </c>
      <c r="DD1037" s="15">
        <f>SUM(BH1037:BP1037,AV1037:BD1037)</f>
        <v>0</v>
      </c>
      <c r="DE1037" s="258" t="str">
        <f>IFERROR(ROUND(DD1037/K1037,0),"")</f>
        <v/>
      </c>
      <c r="DF1037" s="258" t="str">
        <f>IFERROR(ROUND(CO1037/AQ1037,1),"")</f>
        <v/>
      </c>
      <c r="DG1037" s="231" t="str">
        <f t="shared" si="119"/>
        <v/>
      </c>
      <c r="DH1037" s="225" t="str">
        <f t="shared" si="120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38" t="e">
        <f>IF(#REF!&gt;AP1037,0,1)</f>
        <v>#REF!</v>
      </c>
      <c r="DN1037" s="238">
        <f>IF(AN1037&lt;M1037,0,1)</f>
        <v>1</v>
      </c>
      <c r="DO1037" s="238">
        <f>IF(AN1037&gt;N1037,0,1)</f>
        <v>1</v>
      </c>
    </row>
    <row r="1038" spans="3:119" ht="20.25" hidden="1" customHeight="1" x14ac:dyDescent="0.2">
      <c r="C1038" s="265"/>
      <c r="G1038" s="195"/>
      <c r="H1038" s="258"/>
      <c r="I1038" s="258"/>
      <c r="J1038" s="258"/>
      <c r="K1038" s="258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113"/>
        <v/>
      </c>
      <c r="AN1038" s="269" t="str">
        <f t="shared" si="114"/>
        <v/>
      </c>
      <c r="AO1038" s="184"/>
      <c r="AP1038" s="185"/>
      <c r="AQ1038" s="183" t="str">
        <f t="shared" si="115"/>
        <v/>
      </c>
      <c r="AR1038" s="183" t="str">
        <f t="shared" si="116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38"/>
      <c r="BR1038" s="238"/>
      <c r="BS1038" s="238"/>
      <c r="BT1038" s="238"/>
      <c r="BU1038" s="238"/>
      <c r="BV1038" s="238"/>
      <c r="BW1038" s="238"/>
      <c r="BX1038" s="187"/>
      <c r="BY1038" s="183"/>
      <c r="BZ1038" s="183"/>
      <c r="CA1038" s="183"/>
      <c r="CB1038" s="183"/>
      <c r="CC1038" s="183"/>
      <c r="CD1038" s="183"/>
      <c r="CE1038" s="238"/>
      <c r="CF1038" s="238" t="str">
        <f t="shared" si="117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118"/>
        <v>0</v>
      </c>
      <c r="DD1038" s="15">
        <f>SUM(BH1038:BP1038,AV1038:BD1038)</f>
        <v>0</v>
      </c>
      <c r="DE1038" s="258" t="str">
        <f>IFERROR(ROUND(DD1038/K1038,0),"")</f>
        <v/>
      </c>
      <c r="DF1038" s="258" t="str">
        <f>IFERROR(ROUND(CO1038/AQ1038,1),"")</f>
        <v/>
      </c>
      <c r="DG1038" s="231" t="str">
        <f t="shared" si="119"/>
        <v/>
      </c>
      <c r="DH1038" s="225" t="str">
        <f t="shared" si="120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38" t="e">
        <f>IF(#REF!&gt;AP1038,0,1)</f>
        <v>#REF!</v>
      </c>
      <c r="DN1038" s="238">
        <f>IF(AN1038&lt;M1038,0,1)</f>
        <v>1</v>
      </c>
      <c r="DO1038" s="238">
        <f>IF(AN1038&gt;N1038,0,1)</f>
        <v>1</v>
      </c>
    </row>
    <row r="1039" spans="3:119" ht="20.25" hidden="1" customHeight="1" x14ac:dyDescent="0.2">
      <c r="C1039" s="265"/>
      <c r="G1039" s="195"/>
      <c r="H1039" s="258"/>
      <c r="I1039" s="258"/>
      <c r="J1039" s="258"/>
      <c r="K1039" s="258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113"/>
        <v/>
      </c>
      <c r="AN1039" s="269" t="str">
        <f t="shared" si="114"/>
        <v/>
      </c>
      <c r="AO1039" s="184"/>
      <c r="AP1039" s="185"/>
      <c r="AQ1039" s="183" t="str">
        <f t="shared" si="115"/>
        <v/>
      </c>
      <c r="AR1039" s="183" t="str">
        <f t="shared" si="116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38"/>
      <c r="BR1039" s="238"/>
      <c r="BS1039" s="238"/>
      <c r="BT1039" s="238"/>
      <c r="BU1039" s="238"/>
      <c r="BV1039" s="238"/>
      <c r="BW1039" s="238"/>
      <c r="BX1039" s="187"/>
      <c r="BY1039" s="183"/>
      <c r="BZ1039" s="183"/>
      <c r="CA1039" s="183"/>
      <c r="CB1039" s="183"/>
      <c r="CC1039" s="183"/>
      <c r="CD1039" s="183"/>
      <c r="CE1039" s="238"/>
      <c r="CF1039" s="238" t="str">
        <f t="shared" si="117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118"/>
        <v>0</v>
      </c>
      <c r="DD1039" s="15">
        <f>SUM(BH1039:BP1039,AV1039:BD1039)</f>
        <v>0</v>
      </c>
      <c r="DE1039" s="258" t="str">
        <f>IFERROR(ROUND(DD1039/K1039,0),"")</f>
        <v/>
      </c>
      <c r="DF1039" s="258" t="str">
        <f>IFERROR(ROUND(CO1039/AQ1039,1),"")</f>
        <v/>
      </c>
      <c r="DG1039" s="231" t="str">
        <f t="shared" si="119"/>
        <v/>
      </c>
      <c r="DH1039" s="225" t="str">
        <f t="shared" si="120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38" t="e">
        <f>IF(#REF!&gt;AP1039,0,1)</f>
        <v>#REF!</v>
      </c>
      <c r="DN1039" s="238">
        <f>IF(AN1039&lt;M1039,0,1)</f>
        <v>1</v>
      </c>
      <c r="DO1039" s="238">
        <f>IF(AN1039&gt;N1039,0,1)</f>
        <v>1</v>
      </c>
    </row>
    <row r="1040" spans="3:119" ht="20.25" hidden="1" customHeight="1" x14ac:dyDescent="0.2">
      <c r="C1040" s="265"/>
      <c r="G1040" s="195"/>
      <c r="H1040" s="258"/>
      <c r="I1040" s="258"/>
      <c r="J1040" s="258"/>
      <c r="K1040" s="258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113"/>
        <v/>
      </c>
      <c r="AN1040" s="269" t="str">
        <f t="shared" si="114"/>
        <v/>
      </c>
      <c r="AO1040" s="184"/>
      <c r="AP1040" s="185"/>
      <c r="AQ1040" s="183" t="str">
        <f t="shared" si="115"/>
        <v/>
      </c>
      <c r="AR1040" s="183" t="str">
        <f t="shared" si="116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38"/>
      <c r="BR1040" s="238"/>
      <c r="BS1040" s="238"/>
      <c r="BT1040" s="238"/>
      <c r="BU1040" s="238"/>
      <c r="BV1040" s="238"/>
      <c r="BW1040" s="238"/>
      <c r="BX1040" s="187"/>
      <c r="BY1040" s="183"/>
      <c r="BZ1040" s="183"/>
      <c r="CA1040" s="183"/>
      <c r="CB1040" s="183"/>
      <c r="CC1040" s="183"/>
      <c r="CD1040" s="183"/>
      <c r="CE1040" s="238"/>
      <c r="CF1040" s="238" t="str">
        <f t="shared" si="117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118"/>
        <v>0</v>
      </c>
      <c r="DD1040" s="15">
        <f>SUM(BH1040:BP1040,AV1040:BD1040)</f>
        <v>0</v>
      </c>
      <c r="DE1040" s="258" t="str">
        <f>IFERROR(ROUND(DD1040/K1040,0),"")</f>
        <v/>
      </c>
      <c r="DF1040" s="258" t="str">
        <f>IFERROR(ROUND(CO1040/AQ1040,1),"")</f>
        <v/>
      </c>
      <c r="DG1040" s="231" t="str">
        <f t="shared" si="119"/>
        <v/>
      </c>
      <c r="DH1040" s="225" t="str">
        <f t="shared" si="120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38" t="e">
        <f>IF(#REF!&gt;AP1040,0,1)</f>
        <v>#REF!</v>
      </c>
      <c r="DN1040" s="238">
        <f>IF(AN1040&lt;M1040,0,1)</f>
        <v>1</v>
      </c>
      <c r="DO1040" s="238">
        <f>IF(AN1040&gt;N1040,0,1)</f>
        <v>1</v>
      </c>
    </row>
    <row r="1041" spans="3:119" ht="20.25" hidden="1" customHeight="1" x14ac:dyDescent="0.2">
      <c r="C1041" s="265"/>
      <c r="G1041" s="195"/>
      <c r="H1041" s="258"/>
      <c r="I1041" s="258"/>
      <c r="J1041" s="258"/>
      <c r="K1041" s="258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113"/>
        <v/>
      </c>
      <c r="AN1041" s="269" t="str">
        <f t="shared" si="114"/>
        <v/>
      </c>
      <c r="AO1041" s="184"/>
      <c r="AP1041" s="185"/>
      <c r="AQ1041" s="183" t="str">
        <f t="shared" si="115"/>
        <v/>
      </c>
      <c r="AR1041" s="183" t="str">
        <f t="shared" si="116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38"/>
      <c r="BR1041" s="238"/>
      <c r="BS1041" s="238"/>
      <c r="BT1041" s="238"/>
      <c r="BU1041" s="238"/>
      <c r="BV1041" s="238"/>
      <c r="BW1041" s="238"/>
      <c r="BX1041" s="187"/>
      <c r="BY1041" s="183"/>
      <c r="BZ1041" s="183"/>
      <c r="CA1041" s="183"/>
      <c r="CB1041" s="183"/>
      <c r="CC1041" s="183"/>
      <c r="CD1041" s="183"/>
      <c r="CE1041" s="238"/>
      <c r="CF1041" s="238" t="str">
        <f t="shared" si="117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118"/>
        <v>0</v>
      </c>
      <c r="DD1041" s="15">
        <f>SUM(BH1041:BP1041,AV1041:BD1041)</f>
        <v>0</v>
      </c>
      <c r="DE1041" s="258" t="str">
        <f>IFERROR(ROUND(DD1041/K1041,0),"")</f>
        <v/>
      </c>
      <c r="DF1041" s="258" t="str">
        <f>IFERROR(ROUND(CO1041/AQ1041,1),"")</f>
        <v/>
      </c>
      <c r="DG1041" s="231" t="str">
        <f t="shared" si="119"/>
        <v/>
      </c>
      <c r="DH1041" s="225" t="str">
        <f t="shared" si="120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38" t="e">
        <f>IF(#REF!&gt;AP1041,0,1)</f>
        <v>#REF!</v>
      </c>
      <c r="DN1041" s="238">
        <f>IF(AN1041&lt;M1041,0,1)</f>
        <v>1</v>
      </c>
      <c r="DO1041" s="238">
        <f>IF(AN1041&gt;N1041,0,1)</f>
        <v>1</v>
      </c>
    </row>
    <row r="1042" spans="3:119" ht="20.25" hidden="1" customHeight="1" x14ac:dyDescent="0.2">
      <c r="C1042" s="265"/>
      <c r="G1042" s="195"/>
      <c r="H1042" s="258"/>
      <c r="I1042" s="258"/>
      <c r="J1042" s="258"/>
      <c r="K1042" s="258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113"/>
        <v/>
      </c>
      <c r="AN1042" s="269" t="str">
        <f t="shared" si="114"/>
        <v/>
      </c>
      <c r="AO1042" s="184"/>
      <c r="AP1042" s="185"/>
      <c r="AQ1042" s="183" t="str">
        <f t="shared" si="115"/>
        <v/>
      </c>
      <c r="AR1042" s="183" t="str">
        <f t="shared" si="116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38"/>
      <c r="BR1042" s="238"/>
      <c r="BS1042" s="238"/>
      <c r="BT1042" s="238"/>
      <c r="BU1042" s="238"/>
      <c r="BV1042" s="238"/>
      <c r="BW1042" s="238"/>
      <c r="BX1042" s="187"/>
      <c r="BY1042" s="183"/>
      <c r="BZ1042" s="183"/>
      <c r="CA1042" s="183"/>
      <c r="CB1042" s="183"/>
      <c r="CC1042" s="183"/>
      <c r="CD1042" s="183"/>
      <c r="CE1042" s="238"/>
      <c r="CF1042" s="238" t="str">
        <f t="shared" si="117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118"/>
        <v>0</v>
      </c>
      <c r="DD1042" s="15">
        <f>SUM(BH1042:BP1042,AV1042:BD1042)</f>
        <v>0</v>
      </c>
      <c r="DE1042" s="258" t="str">
        <f>IFERROR(ROUND(DD1042/K1042,0),"")</f>
        <v/>
      </c>
      <c r="DF1042" s="258" t="str">
        <f>IFERROR(ROUND(CO1042/AQ1042,1),"")</f>
        <v/>
      </c>
      <c r="DG1042" s="231" t="str">
        <f t="shared" si="119"/>
        <v/>
      </c>
      <c r="DH1042" s="225" t="str">
        <f t="shared" si="120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38" t="e">
        <f>IF(#REF!&gt;AP1042,0,1)</f>
        <v>#REF!</v>
      </c>
      <c r="DN1042" s="238">
        <f>IF(AN1042&lt;M1042,0,1)</f>
        <v>1</v>
      </c>
      <c r="DO1042" s="238">
        <f>IF(AN1042&gt;N1042,0,1)</f>
        <v>1</v>
      </c>
    </row>
    <row r="1043" spans="3:119" ht="20.25" hidden="1" customHeight="1" x14ac:dyDescent="0.2">
      <c r="C1043" s="265"/>
      <c r="G1043" s="195"/>
      <c r="H1043" s="258"/>
      <c r="I1043" s="258"/>
      <c r="J1043" s="258"/>
      <c r="K1043" s="258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113"/>
        <v/>
      </c>
      <c r="AN1043" s="269" t="str">
        <f t="shared" si="114"/>
        <v/>
      </c>
      <c r="AO1043" s="184"/>
      <c r="AP1043" s="185"/>
      <c r="AQ1043" s="183" t="str">
        <f t="shared" si="115"/>
        <v/>
      </c>
      <c r="AR1043" s="183" t="str">
        <f t="shared" si="116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38"/>
      <c r="BR1043" s="238"/>
      <c r="BS1043" s="238"/>
      <c r="BT1043" s="238"/>
      <c r="BU1043" s="238"/>
      <c r="BV1043" s="238"/>
      <c r="BW1043" s="238"/>
      <c r="BX1043" s="187"/>
      <c r="BY1043" s="183"/>
      <c r="BZ1043" s="183"/>
      <c r="CA1043" s="183"/>
      <c r="CB1043" s="183"/>
      <c r="CC1043" s="183"/>
      <c r="CD1043" s="183"/>
      <c r="CE1043" s="238"/>
      <c r="CF1043" s="238" t="str">
        <f t="shared" si="117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118"/>
        <v>0</v>
      </c>
      <c r="DD1043" s="15">
        <f>SUM(BH1043:BP1043,AV1043:BD1043)</f>
        <v>0</v>
      </c>
      <c r="DE1043" s="258" t="str">
        <f>IFERROR(ROUND(DD1043/K1043,0),"")</f>
        <v/>
      </c>
      <c r="DF1043" s="258" t="str">
        <f>IFERROR(ROUND(CO1043/AQ1043,1),"")</f>
        <v/>
      </c>
      <c r="DG1043" s="231" t="str">
        <f t="shared" si="119"/>
        <v/>
      </c>
      <c r="DH1043" s="225" t="str">
        <f t="shared" si="120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38" t="e">
        <f>IF(#REF!&gt;AP1043,0,1)</f>
        <v>#REF!</v>
      </c>
      <c r="DN1043" s="238">
        <f>IF(AN1043&lt;M1043,0,1)</f>
        <v>1</v>
      </c>
      <c r="DO1043" s="238">
        <f>IF(AN1043&gt;N1043,0,1)</f>
        <v>1</v>
      </c>
    </row>
    <row r="1044" spans="3:119" ht="20.25" hidden="1" customHeight="1" x14ac:dyDescent="0.2">
      <c r="C1044" s="265"/>
      <c r="G1044" s="195"/>
      <c r="H1044" s="258"/>
      <c r="I1044" s="258"/>
      <c r="J1044" s="258"/>
      <c r="K1044" s="258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113"/>
        <v/>
      </c>
      <c r="AN1044" s="269" t="str">
        <f t="shared" si="114"/>
        <v/>
      </c>
      <c r="AO1044" s="184"/>
      <c r="AP1044" s="185"/>
      <c r="AQ1044" s="183" t="str">
        <f t="shared" si="115"/>
        <v/>
      </c>
      <c r="AR1044" s="183" t="str">
        <f t="shared" si="116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38"/>
      <c r="BR1044" s="238"/>
      <c r="BS1044" s="238"/>
      <c r="BT1044" s="238"/>
      <c r="BU1044" s="238"/>
      <c r="BV1044" s="238"/>
      <c r="BW1044" s="238"/>
      <c r="BX1044" s="187"/>
      <c r="BY1044" s="183"/>
      <c r="BZ1044" s="183"/>
      <c r="CA1044" s="183"/>
      <c r="CB1044" s="183"/>
      <c r="CC1044" s="183"/>
      <c r="CD1044" s="183"/>
      <c r="CE1044" s="238"/>
      <c r="CF1044" s="238" t="str">
        <f t="shared" si="117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118"/>
        <v>0</v>
      </c>
      <c r="DD1044" s="15">
        <f>SUM(BH1044:BP1044,AV1044:BD1044)</f>
        <v>0</v>
      </c>
      <c r="DE1044" s="258" t="str">
        <f>IFERROR(ROUND(DD1044/K1044,0),"")</f>
        <v/>
      </c>
      <c r="DF1044" s="258" t="str">
        <f>IFERROR(ROUND(CO1044/AQ1044,1),"")</f>
        <v/>
      </c>
      <c r="DG1044" s="231" t="str">
        <f t="shared" si="119"/>
        <v/>
      </c>
      <c r="DH1044" s="225" t="str">
        <f t="shared" si="120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38" t="e">
        <f>IF(#REF!&gt;AP1044,0,1)</f>
        <v>#REF!</v>
      </c>
      <c r="DN1044" s="238">
        <f>IF(AN1044&lt;M1044,0,1)</f>
        <v>1</v>
      </c>
      <c r="DO1044" s="238">
        <f>IF(AN1044&gt;N1044,0,1)</f>
        <v>1</v>
      </c>
    </row>
    <row r="1045" spans="3:119" ht="20.25" hidden="1" customHeight="1" x14ac:dyDescent="0.2">
      <c r="C1045" s="265"/>
      <c r="G1045" s="195"/>
      <c r="H1045" s="258"/>
      <c r="I1045" s="258"/>
      <c r="J1045" s="258"/>
      <c r="K1045" s="258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113"/>
        <v/>
      </c>
      <c r="AN1045" s="269" t="str">
        <f t="shared" si="114"/>
        <v/>
      </c>
      <c r="AO1045" s="184"/>
      <c r="AP1045" s="185"/>
      <c r="AQ1045" s="183" t="str">
        <f t="shared" si="115"/>
        <v/>
      </c>
      <c r="AR1045" s="183" t="str">
        <f t="shared" si="116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38"/>
      <c r="BR1045" s="238"/>
      <c r="BS1045" s="238"/>
      <c r="BT1045" s="238"/>
      <c r="BU1045" s="238"/>
      <c r="BV1045" s="238"/>
      <c r="BW1045" s="238"/>
      <c r="BX1045" s="187"/>
      <c r="BY1045" s="183"/>
      <c r="BZ1045" s="183"/>
      <c r="CA1045" s="183"/>
      <c r="CB1045" s="183"/>
      <c r="CC1045" s="183"/>
      <c r="CD1045" s="183"/>
      <c r="CE1045" s="238"/>
      <c r="CF1045" s="238" t="str">
        <f t="shared" si="117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118"/>
        <v>0</v>
      </c>
      <c r="DD1045" s="15">
        <f>SUM(BH1045:BP1045,AV1045:BD1045)</f>
        <v>0</v>
      </c>
      <c r="DE1045" s="258" t="str">
        <f>IFERROR(ROUND(DD1045/K1045,0),"")</f>
        <v/>
      </c>
      <c r="DF1045" s="258" t="str">
        <f>IFERROR(ROUND(CO1045/AQ1045,1),"")</f>
        <v/>
      </c>
      <c r="DG1045" s="231" t="str">
        <f t="shared" si="119"/>
        <v/>
      </c>
      <c r="DH1045" s="225" t="str">
        <f t="shared" si="120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38" t="e">
        <f>IF(#REF!&gt;AP1045,0,1)</f>
        <v>#REF!</v>
      </c>
      <c r="DN1045" s="238">
        <f>IF(AN1045&lt;M1045,0,1)</f>
        <v>1</v>
      </c>
      <c r="DO1045" s="238">
        <f>IF(AN1045&gt;N1045,0,1)</f>
        <v>1</v>
      </c>
    </row>
    <row r="1046" spans="3:119" ht="20.25" hidden="1" customHeight="1" x14ac:dyDescent="0.2">
      <c r="C1046" s="265"/>
      <c r="G1046" s="195"/>
      <c r="H1046" s="258"/>
      <c r="I1046" s="258"/>
      <c r="J1046" s="258"/>
      <c r="K1046" s="258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113"/>
        <v/>
      </c>
      <c r="AN1046" s="269" t="str">
        <f t="shared" si="114"/>
        <v/>
      </c>
      <c r="AO1046" s="184"/>
      <c r="AP1046" s="185"/>
      <c r="AQ1046" s="183" t="str">
        <f t="shared" si="115"/>
        <v/>
      </c>
      <c r="AR1046" s="183" t="str">
        <f t="shared" si="116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38"/>
      <c r="BR1046" s="238"/>
      <c r="BS1046" s="238"/>
      <c r="BT1046" s="238"/>
      <c r="BU1046" s="238"/>
      <c r="BV1046" s="238"/>
      <c r="BW1046" s="238"/>
      <c r="BX1046" s="187"/>
      <c r="BY1046" s="183"/>
      <c r="BZ1046" s="183"/>
      <c r="CA1046" s="183"/>
      <c r="CB1046" s="183"/>
      <c r="CC1046" s="183"/>
      <c r="CD1046" s="183"/>
      <c r="CE1046" s="238"/>
      <c r="CF1046" s="238" t="str">
        <f t="shared" si="117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118"/>
        <v>0</v>
      </c>
      <c r="DD1046" s="15">
        <f>SUM(BH1046:BP1046,AV1046:BD1046)</f>
        <v>0</v>
      </c>
      <c r="DE1046" s="258" t="str">
        <f>IFERROR(ROUND(DD1046/K1046,0),"")</f>
        <v/>
      </c>
      <c r="DF1046" s="258" t="str">
        <f>IFERROR(ROUND(CO1046/AQ1046,1),"")</f>
        <v/>
      </c>
      <c r="DG1046" s="231" t="str">
        <f t="shared" si="119"/>
        <v/>
      </c>
      <c r="DH1046" s="225" t="str">
        <f t="shared" si="120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38" t="e">
        <f>IF(#REF!&gt;AP1046,0,1)</f>
        <v>#REF!</v>
      </c>
      <c r="DN1046" s="238">
        <f>IF(AN1046&lt;M1046,0,1)</f>
        <v>1</v>
      </c>
      <c r="DO1046" s="238">
        <f>IF(AN1046&gt;N1046,0,1)</f>
        <v>1</v>
      </c>
    </row>
    <row r="1047" spans="3:119" ht="20.25" hidden="1" customHeight="1" x14ac:dyDescent="0.2">
      <c r="C1047" s="265"/>
      <c r="G1047" s="195"/>
      <c r="H1047" s="258"/>
      <c r="I1047" s="258"/>
      <c r="J1047" s="258"/>
      <c r="K1047" s="258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113"/>
        <v/>
      </c>
      <c r="AN1047" s="269" t="str">
        <f t="shared" si="114"/>
        <v/>
      </c>
      <c r="AO1047" s="184"/>
      <c r="AP1047" s="185"/>
      <c r="AQ1047" s="183" t="str">
        <f t="shared" si="115"/>
        <v/>
      </c>
      <c r="AR1047" s="183" t="str">
        <f t="shared" si="116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38"/>
      <c r="BR1047" s="238"/>
      <c r="BS1047" s="238"/>
      <c r="BT1047" s="238"/>
      <c r="BU1047" s="238"/>
      <c r="BV1047" s="238"/>
      <c r="BW1047" s="238"/>
      <c r="BX1047" s="187"/>
      <c r="BY1047" s="183"/>
      <c r="BZ1047" s="183"/>
      <c r="CA1047" s="183"/>
      <c r="CB1047" s="183"/>
      <c r="CC1047" s="183"/>
      <c r="CD1047" s="183"/>
      <c r="CE1047" s="238"/>
      <c r="CF1047" s="238" t="str">
        <f t="shared" si="117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118"/>
        <v>0</v>
      </c>
      <c r="DD1047" s="15">
        <f>SUM(BH1047:BP1047,AV1047:BD1047)</f>
        <v>0</v>
      </c>
      <c r="DE1047" s="258" t="str">
        <f>IFERROR(ROUND(DD1047/K1047,0),"")</f>
        <v/>
      </c>
      <c r="DF1047" s="258" t="str">
        <f>IFERROR(ROUND(CO1047/AQ1047,1),"")</f>
        <v/>
      </c>
      <c r="DG1047" s="231" t="str">
        <f t="shared" si="119"/>
        <v/>
      </c>
      <c r="DH1047" s="225" t="str">
        <f t="shared" si="120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38" t="e">
        <f>IF(#REF!&gt;AP1047,0,1)</f>
        <v>#REF!</v>
      </c>
      <c r="DN1047" s="238">
        <f>IF(AN1047&lt;M1047,0,1)</f>
        <v>1</v>
      </c>
      <c r="DO1047" s="238">
        <f>IF(AN1047&gt;N1047,0,1)</f>
        <v>1</v>
      </c>
    </row>
    <row r="1048" spans="3:119" ht="20.25" hidden="1" customHeight="1" x14ac:dyDescent="0.2">
      <c r="C1048" s="265"/>
      <c r="G1048" s="195"/>
      <c r="H1048" s="258"/>
      <c r="I1048" s="258"/>
      <c r="J1048" s="258"/>
      <c r="K1048" s="258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113"/>
        <v/>
      </c>
      <c r="AN1048" s="269" t="str">
        <f t="shared" si="114"/>
        <v/>
      </c>
      <c r="AO1048" s="184"/>
      <c r="AP1048" s="185"/>
      <c r="AQ1048" s="183" t="str">
        <f t="shared" si="115"/>
        <v/>
      </c>
      <c r="AR1048" s="183" t="str">
        <f t="shared" si="116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38"/>
      <c r="BR1048" s="238"/>
      <c r="BS1048" s="238"/>
      <c r="BT1048" s="238"/>
      <c r="BU1048" s="238"/>
      <c r="BV1048" s="238"/>
      <c r="BW1048" s="238"/>
      <c r="BX1048" s="187"/>
      <c r="BY1048" s="183"/>
      <c r="BZ1048" s="183"/>
      <c r="CA1048" s="183"/>
      <c r="CB1048" s="183"/>
      <c r="CC1048" s="183"/>
      <c r="CD1048" s="183"/>
      <c r="CE1048" s="238"/>
      <c r="CF1048" s="238" t="str">
        <f t="shared" si="117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118"/>
        <v>0</v>
      </c>
      <c r="DD1048" s="15">
        <f>SUM(BH1048:BP1048,AV1048:BD1048)</f>
        <v>0</v>
      </c>
      <c r="DE1048" s="258" t="str">
        <f>IFERROR(ROUND(DD1048/K1048,0),"")</f>
        <v/>
      </c>
      <c r="DF1048" s="258" t="str">
        <f>IFERROR(ROUND(CO1048/AQ1048,1),"")</f>
        <v/>
      </c>
      <c r="DG1048" s="231" t="str">
        <f t="shared" si="119"/>
        <v/>
      </c>
      <c r="DH1048" s="225" t="str">
        <f t="shared" si="120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38" t="e">
        <f>IF(#REF!&gt;AP1048,0,1)</f>
        <v>#REF!</v>
      </c>
      <c r="DN1048" s="238">
        <f>IF(AN1048&lt;M1048,0,1)</f>
        <v>1</v>
      </c>
      <c r="DO1048" s="238">
        <f>IF(AN1048&gt;N1048,0,1)</f>
        <v>1</v>
      </c>
    </row>
    <row r="1049" spans="3:119" ht="20.25" hidden="1" customHeight="1" x14ac:dyDescent="0.2">
      <c r="C1049" s="265"/>
      <c r="G1049" s="195"/>
      <c r="H1049" s="258"/>
      <c r="I1049" s="258"/>
      <c r="J1049" s="258"/>
      <c r="K1049" s="258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113"/>
        <v/>
      </c>
      <c r="AN1049" s="269" t="str">
        <f t="shared" si="114"/>
        <v/>
      </c>
      <c r="AO1049" s="184"/>
      <c r="AP1049" s="185"/>
      <c r="AQ1049" s="183" t="str">
        <f t="shared" si="115"/>
        <v/>
      </c>
      <c r="AR1049" s="183" t="str">
        <f t="shared" si="116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38"/>
      <c r="BR1049" s="238"/>
      <c r="BS1049" s="238"/>
      <c r="BT1049" s="238"/>
      <c r="BU1049" s="238"/>
      <c r="BV1049" s="238"/>
      <c r="BW1049" s="238"/>
      <c r="BX1049" s="187"/>
      <c r="BY1049" s="183"/>
      <c r="BZ1049" s="183"/>
      <c r="CA1049" s="183"/>
      <c r="CB1049" s="183"/>
      <c r="CC1049" s="183"/>
      <c r="CD1049" s="183"/>
      <c r="CE1049" s="238"/>
      <c r="CF1049" s="238" t="str">
        <f t="shared" si="117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118"/>
        <v>0</v>
      </c>
      <c r="DD1049" s="15">
        <f>SUM(BH1049:BP1049,AV1049:BD1049)</f>
        <v>0</v>
      </c>
      <c r="DE1049" s="258" t="str">
        <f>IFERROR(ROUND(DD1049/K1049,0),"")</f>
        <v/>
      </c>
      <c r="DF1049" s="258" t="str">
        <f>IFERROR(ROUND(CO1049/AQ1049,1),"")</f>
        <v/>
      </c>
      <c r="DG1049" s="231" t="str">
        <f t="shared" si="119"/>
        <v/>
      </c>
      <c r="DH1049" s="225" t="str">
        <f t="shared" si="120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38" t="e">
        <f>IF(#REF!&gt;AP1049,0,1)</f>
        <v>#REF!</v>
      </c>
      <c r="DN1049" s="238">
        <f>IF(AN1049&lt;M1049,0,1)</f>
        <v>1</v>
      </c>
      <c r="DO1049" s="238">
        <f>IF(AN1049&gt;N1049,0,1)</f>
        <v>1</v>
      </c>
    </row>
    <row r="1050" spans="3:119" ht="20.25" hidden="1" customHeight="1" x14ac:dyDescent="0.2">
      <c r="C1050" s="265"/>
      <c r="G1050" s="195"/>
      <c r="H1050" s="258"/>
      <c r="I1050" s="258"/>
      <c r="J1050" s="258"/>
      <c r="K1050" s="258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113"/>
        <v/>
      </c>
      <c r="AN1050" s="269" t="str">
        <f t="shared" si="114"/>
        <v/>
      </c>
      <c r="AO1050" s="184"/>
      <c r="AP1050" s="185"/>
      <c r="AQ1050" s="183" t="str">
        <f t="shared" si="115"/>
        <v/>
      </c>
      <c r="AR1050" s="183" t="str">
        <f t="shared" si="116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38"/>
      <c r="BR1050" s="238"/>
      <c r="BS1050" s="238"/>
      <c r="BT1050" s="238"/>
      <c r="BU1050" s="238"/>
      <c r="BV1050" s="238"/>
      <c r="BW1050" s="238"/>
      <c r="BX1050" s="187"/>
      <c r="BY1050" s="183"/>
      <c r="BZ1050" s="183"/>
      <c r="CA1050" s="183"/>
      <c r="CB1050" s="183"/>
      <c r="CC1050" s="183"/>
      <c r="CD1050" s="183"/>
      <c r="CE1050" s="238"/>
      <c r="CF1050" s="238" t="str">
        <f t="shared" si="117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118"/>
        <v>0</v>
      </c>
      <c r="DD1050" s="15">
        <f>SUM(BH1050:BP1050,AV1050:BD1050)</f>
        <v>0</v>
      </c>
      <c r="DE1050" s="258" t="str">
        <f>IFERROR(ROUND(DD1050/K1050,0),"")</f>
        <v/>
      </c>
      <c r="DF1050" s="258" t="str">
        <f>IFERROR(ROUND(CO1050/AQ1050,1),"")</f>
        <v/>
      </c>
      <c r="DG1050" s="231" t="str">
        <f t="shared" si="119"/>
        <v/>
      </c>
      <c r="DH1050" s="225" t="str">
        <f t="shared" si="120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38" t="e">
        <f>IF(#REF!&gt;AP1050,0,1)</f>
        <v>#REF!</v>
      </c>
      <c r="DN1050" s="238">
        <f>IF(AN1050&lt;M1050,0,1)</f>
        <v>1</v>
      </c>
      <c r="DO1050" s="238">
        <f>IF(AN1050&gt;N1050,0,1)</f>
        <v>1</v>
      </c>
    </row>
    <row r="1051" spans="3:119" ht="20.25" hidden="1" customHeight="1" x14ac:dyDescent="0.2">
      <c r="C1051" s="265"/>
      <c r="G1051" s="195"/>
      <c r="H1051" s="258"/>
      <c r="I1051" s="258"/>
      <c r="J1051" s="258"/>
      <c r="K1051" s="258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113"/>
        <v/>
      </c>
      <c r="AN1051" s="269" t="str">
        <f t="shared" si="114"/>
        <v/>
      </c>
      <c r="AO1051" s="184"/>
      <c r="AP1051" s="185"/>
      <c r="AQ1051" s="183" t="str">
        <f t="shared" si="115"/>
        <v/>
      </c>
      <c r="AR1051" s="183" t="str">
        <f t="shared" si="116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38"/>
      <c r="BR1051" s="238"/>
      <c r="BS1051" s="238"/>
      <c r="BT1051" s="238"/>
      <c r="BU1051" s="238"/>
      <c r="BV1051" s="238"/>
      <c r="BW1051" s="238"/>
      <c r="BX1051" s="187"/>
      <c r="BY1051" s="183"/>
      <c r="BZ1051" s="183"/>
      <c r="CA1051" s="183"/>
      <c r="CB1051" s="183"/>
      <c r="CC1051" s="183"/>
      <c r="CD1051" s="183"/>
      <c r="CE1051" s="238"/>
      <c r="CF1051" s="238" t="str">
        <f t="shared" si="117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118"/>
        <v>0</v>
      </c>
      <c r="DD1051" s="15">
        <f>SUM(BH1051:BP1051,AV1051:BD1051)</f>
        <v>0</v>
      </c>
      <c r="DE1051" s="258" t="str">
        <f>IFERROR(ROUND(DD1051/K1051,0),"")</f>
        <v/>
      </c>
      <c r="DF1051" s="258" t="str">
        <f>IFERROR(ROUND(CO1051/AQ1051,1),"")</f>
        <v/>
      </c>
      <c r="DG1051" s="231" t="str">
        <f t="shared" si="119"/>
        <v/>
      </c>
      <c r="DH1051" s="225" t="str">
        <f t="shared" si="120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38" t="e">
        <f>IF(#REF!&gt;AP1051,0,1)</f>
        <v>#REF!</v>
      </c>
      <c r="DN1051" s="238">
        <f>IF(AN1051&lt;M1051,0,1)</f>
        <v>1</v>
      </c>
      <c r="DO1051" s="238">
        <f>IF(AN1051&gt;N1051,0,1)</f>
        <v>1</v>
      </c>
    </row>
    <row r="1052" spans="3:119" ht="20.25" hidden="1" customHeight="1" x14ac:dyDescent="0.2">
      <c r="C1052" s="265"/>
      <c r="G1052" s="195"/>
      <c r="H1052" s="258"/>
      <c r="I1052" s="258"/>
      <c r="J1052" s="258"/>
      <c r="K1052" s="258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113"/>
        <v/>
      </c>
      <c r="AN1052" s="269" t="str">
        <f t="shared" si="114"/>
        <v/>
      </c>
      <c r="AO1052" s="184"/>
      <c r="AP1052" s="185"/>
      <c r="AQ1052" s="183" t="str">
        <f t="shared" si="115"/>
        <v/>
      </c>
      <c r="AR1052" s="183" t="str">
        <f t="shared" si="116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38"/>
      <c r="BR1052" s="238"/>
      <c r="BS1052" s="238"/>
      <c r="BT1052" s="238"/>
      <c r="BU1052" s="238"/>
      <c r="BV1052" s="238"/>
      <c r="BW1052" s="238"/>
      <c r="BX1052" s="187"/>
      <c r="BY1052" s="183"/>
      <c r="BZ1052" s="183"/>
      <c r="CA1052" s="183"/>
      <c r="CB1052" s="183"/>
      <c r="CC1052" s="183"/>
      <c r="CD1052" s="183"/>
      <c r="CE1052" s="238"/>
      <c r="CF1052" s="238" t="str">
        <f t="shared" si="117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118"/>
        <v>0</v>
      </c>
      <c r="DD1052" s="15">
        <f>SUM(BH1052:BP1052,AV1052:BD1052)</f>
        <v>0</v>
      </c>
      <c r="DE1052" s="258" t="str">
        <f>IFERROR(ROUND(DD1052/K1052,0),"")</f>
        <v/>
      </c>
      <c r="DF1052" s="258" t="str">
        <f>IFERROR(ROUND(CO1052/AQ1052,1),"")</f>
        <v/>
      </c>
      <c r="DG1052" s="231" t="str">
        <f t="shared" si="119"/>
        <v/>
      </c>
      <c r="DH1052" s="225" t="str">
        <f t="shared" si="120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38" t="e">
        <f>IF(#REF!&gt;AP1052,0,1)</f>
        <v>#REF!</v>
      </c>
      <c r="DN1052" s="238">
        <f>IF(AN1052&lt;M1052,0,1)</f>
        <v>1</v>
      </c>
      <c r="DO1052" s="238">
        <f>IF(AN1052&gt;N1052,0,1)</f>
        <v>1</v>
      </c>
    </row>
    <row r="1053" spans="3:119" ht="20.25" hidden="1" customHeight="1" x14ac:dyDescent="0.2">
      <c r="C1053" s="265"/>
      <c r="G1053" s="195"/>
      <c r="H1053" s="258"/>
      <c r="I1053" s="258"/>
      <c r="J1053" s="258"/>
      <c r="K1053" s="258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113"/>
        <v/>
      </c>
      <c r="AN1053" s="269" t="str">
        <f t="shared" si="114"/>
        <v/>
      </c>
      <c r="AO1053" s="184"/>
      <c r="AP1053" s="185"/>
      <c r="AQ1053" s="183" t="str">
        <f t="shared" si="115"/>
        <v/>
      </c>
      <c r="AR1053" s="183" t="str">
        <f t="shared" si="116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38"/>
      <c r="BR1053" s="238"/>
      <c r="BS1053" s="238"/>
      <c r="BT1053" s="238"/>
      <c r="BU1053" s="238"/>
      <c r="BV1053" s="238"/>
      <c r="BW1053" s="238"/>
      <c r="BX1053" s="187"/>
      <c r="BY1053" s="183"/>
      <c r="BZ1053" s="183"/>
      <c r="CA1053" s="183"/>
      <c r="CB1053" s="183"/>
      <c r="CC1053" s="183"/>
      <c r="CD1053" s="183"/>
      <c r="CE1053" s="238"/>
      <c r="CF1053" s="238" t="str">
        <f t="shared" si="117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118"/>
        <v>0</v>
      </c>
      <c r="DD1053" s="15">
        <f>SUM(BH1053:BP1053,AV1053:BD1053)</f>
        <v>0</v>
      </c>
      <c r="DE1053" s="258" t="str">
        <f>IFERROR(ROUND(DD1053/K1053,0),"")</f>
        <v/>
      </c>
      <c r="DF1053" s="258" t="str">
        <f>IFERROR(ROUND(CO1053/AQ1053,1),"")</f>
        <v/>
      </c>
      <c r="DG1053" s="231" t="str">
        <f t="shared" si="119"/>
        <v/>
      </c>
      <c r="DH1053" s="225" t="str">
        <f t="shared" si="120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38" t="e">
        <f>IF(#REF!&gt;AP1053,0,1)</f>
        <v>#REF!</v>
      </c>
      <c r="DN1053" s="238">
        <f>IF(AN1053&lt;M1053,0,1)</f>
        <v>1</v>
      </c>
      <c r="DO1053" s="238">
        <f>IF(AN1053&gt;N1053,0,1)</f>
        <v>1</v>
      </c>
    </row>
    <row r="1054" spans="3:119" ht="20.25" hidden="1" customHeight="1" x14ac:dyDescent="0.2">
      <c r="C1054" s="265"/>
      <c r="G1054" s="195"/>
      <c r="H1054" s="258"/>
      <c r="I1054" s="258"/>
      <c r="J1054" s="258"/>
      <c r="K1054" s="258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113"/>
        <v/>
      </c>
      <c r="AN1054" s="269" t="str">
        <f t="shared" si="114"/>
        <v/>
      </c>
      <c r="AO1054" s="184"/>
      <c r="AP1054" s="185"/>
      <c r="AQ1054" s="183" t="str">
        <f t="shared" si="115"/>
        <v/>
      </c>
      <c r="AR1054" s="183" t="str">
        <f t="shared" si="116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38"/>
      <c r="BR1054" s="238"/>
      <c r="BS1054" s="238"/>
      <c r="BT1054" s="238"/>
      <c r="BU1054" s="238"/>
      <c r="BV1054" s="238"/>
      <c r="BW1054" s="238"/>
      <c r="BX1054" s="187"/>
      <c r="BY1054" s="183"/>
      <c r="BZ1054" s="183"/>
      <c r="CA1054" s="183"/>
      <c r="CB1054" s="183"/>
      <c r="CC1054" s="183"/>
      <c r="CD1054" s="183"/>
      <c r="CE1054" s="238"/>
      <c r="CF1054" s="238" t="str">
        <f t="shared" si="117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118"/>
        <v>0</v>
      </c>
      <c r="DD1054" s="15">
        <f>SUM(BH1054:BP1054,AV1054:BD1054)</f>
        <v>0</v>
      </c>
      <c r="DE1054" s="258" t="str">
        <f>IFERROR(ROUND(DD1054/K1054,0),"")</f>
        <v/>
      </c>
      <c r="DF1054" s="258" t="str">
        <f>IFERROR(ROUND(CO1054/AQ1054,1),"")</f>
        <v/>
      </c>
      <c r="DG1054" s="231" t="str">
        <f t="shared" si="119"/>
        <v/>
      </c>
      <c r="DH1054" s="225" t="str">
        <f t="shared" si="120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38" t="e">
        <f>IF(#REF!&gt;AP1054,0,1)</f>
        <v>#REF!</v>
      </c>
      <c r="DN1054" s="238">
        <f>IF(AN1054&lt;M1054,0,1)</f>
        <v>1</v>
      </c>
      <c r="DO1054" s="238">
        <f>IF(AN1054&gt;N1054,0,1)</f>
        <v>1</v>
      </c>
    </row>
    <row r="1055" spans="3:119" ht="20.25" hidden="1" customHeight="1" x14ac:dyDescent="0.2">
      <c r="C1055" s="265"/>
      <c r="G1055" s="195"/>
      <c r="H1055" s="258"/>
      <c r="I1055" s="258"/>
      <c r="J1055" s="258"/>
      <c r="K1055" s="258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113"/>
        <v/>
      </c>
      <c r="AN1055" s="269" t="str">
        <f t="shared" si="114"/>
        <v/>
      </c>
      <c r="AO1055" s="184"/>
      <c r="AP1055" s="185"/>
      <c r="AQ1055" s="183" t="str">
        <f t="shared" si="115"/>
        <v/>
      </c>
      <c r="AR1055" s="183" t="str">
        <f t="shared" si="116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38"/>
      <c r="BR1055" s="238"/>
      <c r="BS1055" s="238"/>
      <c r="BT1055" s="238"/>
      <c r="BU1055" s="238"/>
      <c r="BV1055" s="238"/>
      <c r="BW1055" s="238"/>
      <c r="BX1055" s="187"/>
      <c r="BY1055" s="183"/>
      <c r="BZ1055" s="183"/>
      <c r="CA1055" s="183"/>
      <c r="CB1055" s="183"/>
      <c r="CC1055" s="183"/>
      <c r="CD1055" s="183"/>
      <c r="CE1055" s="238"/>
      <c r="CF1055" s="238" t="str">
        <f t="shared" si="117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118"/>
        <v>0</v>
      </c>
      <c r="DD1055" s="15">
        <f>SUM(BH1055:BP1055,AV1055:BD1055)</f>
        <v>0</v>
      </c>
      <c r="DE1055" s="258" t="str">
        <f>IFERROR(ROUND(DD1055/K1055,0),"")</f>
        <v/>
      </c>
      <c r="DF1055" s="258" t="str">
        <f>IFERROR(ROUND(CO1055/AQ1055,1),"")</f>
        <v/>
      </c>
      <c r="DG1055" s="231" t="str">
        <f t="shared" si="119"/>
        <v/>
      </c>
      <c r="DH1055" s="225" t="str">
        <f t="shared" si="120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38" t="e">
        <f>IF(#REF!&gt;AP1055,0,1)</f>
        <v>#REF!</v>
      </c>
      <c r="DN1055" s="238">
        <f>IF(AN1055&lt;M1055,0,1)</f>
        <v>1</v>
      </c>
      <c r="DO1055" s="238">
        <f>IF(AN1055&gt;N1055,0,1)</f>
        <v>1</v>
      </c>
    </row>
    <row r="1056" spans="3:119" ht="20.25" hidden="1" customHeight="1" x14ac:dyDescent="0.2">
      <c r="C1056" s="265"/>
      <c r="G1056" s="195"/>
      <c r="H1056" s="258"/>
      <c r="I1056" s="258"/>
      <c r="J1056" s="258"/>
      <c r="K1056" s="258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113"/>
        <v/>
      </c>
      <c r="AN1056" s="269" t="str">
        <f t="shared" si="114"/>
        <v/>
      </c>
      <c r="AO1056" s="184"/>
      <c r="AP1056" s="185"/>
      <c r="AQ1056" s="183" t="str">
        <f t="shared" si="115"/>
        <v/>
      </c>
      <c r="AR1056" s="183" t="str">
        <f t="shared" si="116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38"/>
      <c r="BR1056" s="238"/>
      <c r="BS1056" s="238"/>
      <c r="BT1056" s="238"/>
      <c r="BU1056" s="238"/>
      <c r="BV1056" s="238"/>
      <c r="BW1056" s="238"/>
      <c r="BX1056" s="187"/>
      <c r="BY1056" s="183"/>
      <c r="BZ1056" s="183"/>
      <c r="CA1056" s="183"/>
      <c r="CB1056" s="183"/>
      <c r="CC1056" s="183"/>
      <c r="CD1056" s="183"/>
      <c r="CE1056" s="238"/>
      <c r="CF1056" s="238" t="str">
        <f t="shared" si="117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118"/>
        <v>0</v>
      </c>
      <c r="DD1056" s="15">
        <f>SUM(BH1056:BP1056,AV1056:BD1056)</f>
        <v>0</v>
      </c>
      <c r="DE1056" s="258" t="str">
        <f>IFERROR(ROUND(DD1056/K1056,0),"")</f>
        <v/>
      </c>
      <c r="DF1056" s="258" t="str">
        <f>IFERROR(ROUND(CO1056/AQ1056,1),"")</f>
        <v/>
      </c>
      <c r="DG1056" s="231" t="str">
        <f t="shared" si="119"/>
        <v/>
      </c>
      <c r="DH1056" s="225" t="str">
        <f t="shared" si="120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38" t="e">
        <f>IF(#REF!&gt;AP1056,0,1)</f>
        <v>#REF!</v>
      </c>
      <c r="DN1056" s="238">
        <f>IF(AN1056&lt;M1056,0,1)</f>
        <v>1</v>
      </c>
      <c r="DO1056" s="238">
        <f>IF(AN1056&gt;N1056,0,1)</f>
        <v>1</v>
      </c>
    </row>
    <row r="1057" spans="3:119" ht="20.25" hidden="1" customHeight="1" x14ac:dyDescent="0.2">
      <c r="C1057" s="265"/>
      <c r="G1057" s="195"/>
      <c r="H1057" s="258"/>
      <c r="I1057" s="258"/>
      <c r="J1057" s="258"/>
      <c r="K1057" s="258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113"/>
        <v/>
      </c>
      <c r="AN1057" s="269" t="str">
        <f t="shared" si="114"/>
        <v/>
      </c>
      <c r="AO1057" s="184"/>
      <c r="AP1057" s="185"/>
      <c r="AQ1057" s="183" t="str">
        <f t="shared" si="115"/>
        <v/>
      </c>
      <c r="AR1057" s="183" t="str">
        <f t="shared" si="116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38"/>
      <c r="BR1057" s="238"/>
      <c r="BS1057" s="238"/>
      <c r="BT1057" s="238"/>
      <c r="BU1057" s="238"/>
      <c r="BV1057" s="238"/>
      <c r="BW1057" s="238"/>
      <c r="BX1057" s="187"/>
      <c r="BY1057" s="183"/>
      <c r="BZ1057" s="183"/>
      <c r="CA1057" s="183"/>
      <c r="CB1057" s="183"/>
      <c r="CC1057" s="183"/>
      <c r="CD1057" s="183"/>
      <c r="CE1057" s="238"/>
      <c r="CF1057" s="238" t="str">
        <f t="shared" si="117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118"/>
        <v>0</v>
      </c>
      <c r="DD1057" s="15">
        <f>SUM(BH1057:BP1057,AV1057:BD1057)</f>
        <v>0</v>
      </c>
      <c r="DE1057" s="258" t="str">
        <f>IFERROR(ROUND(DD1057/K1057,0),"")</f>
        <v/>
      </c>
      <c r="DF1057" s="258" t="str">
        <f>IFERROR(ROUND(CO1057/AQ1057,1),"")</f>
        <v/>
      </c>
      <c r="DG1057" s="231" t="str">
        <f t="shared" si="119"/>
        <v/>
      </c>
      <c r="DH1057" s="225" t="str">
        <f t="shared" si="120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38" t="e">
        <f>IF(#REF!&gt;AP1057,0,1)</f>
        <v>#REF!</v>
      </c>
      <c r="DN1057" s="238">
        <f>IF(AN1057&lt;M1057,0,1)</f>
        <v>1</v>
      </c>
      <c r="DO1057" s="238">
        <f>IF(AN1057&gt;N1057,0,1)</f>
        <v>1</v>
      </c>
    </row>
    <row r="1058" spans="3:119" ht="20.25" hidden="1" customHeight="1" x14ac:dyDescent="0.2">
      <c r="C1058" s="265"/>
      <c r="G1058" s="195"/>
      <c r="H1058" s="258"/>
      <c r="I1058" s="258"/>
      <c r="J1058" s="258"/>
      <c r="K1058" s="258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113"/>
        <v/>
      </c>
      <c r="AN1058" s="269" t="str">
        <f t="shared" si="114"/>
        <v/>
      </c>
      <c r="AO1058" s="184"/>
      <c r="AP1058" s="185"/>
      <c r="AQ1058" s="183" t="str">
        <f t="shared" si="115"/>
        <v/>
      </c>
      <c r="AR1058" s="183" t="str">
        <f t="shared" si="116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38"/>
      <c r="BR1058" s="238"/>
      <c r="BS1058" s="238"/>
      <c r="BT1058" s="238"/>
      <c r="BU1058" s="238"/>
      <c r="BV1058" s="238"/>
      <c r="BW1058" s="238"/>
      <c r="BX1058" s="187"/>
      <c r="BY1058" s="183"/>
      <c r="BZ1058" s="183"/>
      <c r="CA1058" s="183"/>
      <c r="CB1058" s="183"/>
      <c r="CC1058" s="183"/>
      <c r="CD1058" s="183"/>
      <c r="CE1058" s="238"/>
      <c r="CF1058" s="238" t="str">
        <f t="shared" si="117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118"/>
        <v>0</v>
      </c>
      <c r="DD1058" s="15">
        <f>SUM(BH1058:BP1058,AV1058:BD1058)</f>
        <v>0</v>
      </c>
      <c r="DE1058" s="258" t="str">
        <f>IFERROR(ROUND(DD1058/K1058,0),"")</f>
        <v/>
      </c>
      <c r="DF1058" s="258" t="str">
        <f>IFERROR(ROUND(CO1058/AQ1058,1),"")</f>
        <v/>
      </c>
      <c r="DG1058" s="231" t="str">
        <f t="shared" si="119"/>
        <v/>
      </c>
      <c r="DH1058" s="225" t="str">
        <f t="shared" si="120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38" t="e">
        <f>IF(#REF!&gt;AP1058,0,1)</f>
        <v>#REF!</v>
      </c>
      <c r="DN1058" s="238">
        <f>IF(AN1058&lt;M1058,0,1)</f>
        <v>1</v>
      </c>
      <c r="DO1058" s="238">
        <f>IF(AN1058&gt;N1058,0,1)</f>
        <v>1</v>
      </c>
    </row>
    <row r="1059" spans="3:119" ht="20.25" hidden="1" customHeight="1" x14ac:dyDescent="0.2">
      <c r="C1059" s="265"/>
      <c r="G1059" s="195"/>
      <c r="H1059" s="258"/>
      <c r="I1059" s="258"/>
      <c r="J1059" s="258"/>
      <c r="K1059" s="258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113"/>
        <v/>
      </c>
      <c r="AN1059" s="269" t="str">
        <f t="shared" si="114"/>
        <v/>
      </c>
      <c r="AO1059" s="184"/>
      <c r="AP1059" s="185"/>
      <c r="AQ1059" s="183" t="str">
        <f t="shared" si="115"/>
        <v/>
      </c>
      <c r="AR1059" s="183" t="str">
        <f t="shared" si="116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38"/>
      <c r="BR1059" s="238"/>
      <c r="BS1059" s="238"/>
      <c r="BT1059" s="238"/>
      <c r="BU1059" s="238"/>
      <c r="BV1059" s="238"/>
      <c r="BW1059" s="238"/>
      <c r="BX1059" s="187"/>
      <c r="BY1059" s="183"/>
      <c r="BZ1059" s="183"/>
      <c r="CA1059" s="183"/>
      <c r="CB1059" s="183"/>
      <c r="CC1059" s="183"/>
      <c r="CD1059" s="183"/>
      <c r="CE1059" s="238"/>
      <c r="CF1059" s="238" t="str">
        <f t="shared" si="117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118"/>
        <v>0</v>
      </c>
      <c r="DD1059" s="15">
        <f>SUM(BH1059:BP1059,AV1059:BD1059)</f>
        <v>0</v>
      </c>
      <c r="DE1059" s="258" t="str">
        <f>IFERROR(ROUND(DD1059/K1059,0),"")</f>
        <v/>
      </c>
      <c r="DF1059" s="258" t="str">
        <f>IFERROR(ROUND(CO1059/AQ1059,1),"")</f>
        <v/>
      </c>
      <c r="DG1059" s="231" t="str">
        <f t="shared" si="119"/>
        <v/>
      </c>
      <c r="DH1059" s="225" t="str">
        <f t="shared" si="120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38" t="e">
        <f>IF(#REF!&gt;AP1059,0,1)</f>
        <v>#REF!</v>
      </c>
      <c r="DN1059" s="238">
        <f>IF(AN1059&lt;M1059,0,1)</f>
        <v>1</v>
      </c>
      <c r="DO1059" s="238">
        <f>IF(AN1059&gt;N1059,0,1)</f>
        <v>1</v>
      </c>
    </row>
    <row r="1060" spans="3:119" ht="20.25" hidden="1" customHeight="1" x14ac:dyDescent="0.2">
      <c r="C1060" s="265"/>
      <c r="G1060" s="195"/>
      <c r="H1060" s="258"/>
      <c r="I1060" s="258"/>
      <c r="J1060" s="258"/>
      <c r="K1060" s="258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113"/>
        <v/>
      </c>
      <c r="AN1060" s="269" t="str">
        <f t="shared" si="114"/>
        <v/>
      </c>
      <c r="AO1060" s="184"/>
      <c r="AP1060" s="185"/>
      <c r="AQ1060" s="183" t="str">
        <f t="shared" si="115"/>
        <v/>
      </c>
      <c r="AR1060" s="183" t="str">
        <f t="shared" si="116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38"/>
      <c r="BR1060" s="238"/>
      <c r="BS1060" s="238"/>
      <c r="BT1060" s="238"/>
      <c r="BU1060" s="238"/>
      <c r="BV1060" s="238"/>
      <c r="BW1060" s="238"/>
      <c r="BX1060" s="187"/>
      <c r="BY1060" s="183"/>
      <c r="BZ1060" s="183"/>
      <c r="CA1060" s="183"/>
      <c r="CB1060" s="183"/>
      <c r="CC1060" s="183"/>
      <c r="CD1060" s="183"/>
      <c r="CE1060" s="238"/>
      <c r="CF1060" s="238" t="str">
        <f t="shared" si="117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118"/>
        <v>0</v>
      </c>
      <c r="DD1060" s="15">
        <f>SUM(BH1060:BP1060,AV1060:BD1060)</f>
        <v>0</v>
      </c>
      <c r="DE1060" s="258" t="str">
        <f>IFERROR(ROUND(DD1060/K1060,0),"")</f>
        <v/>
      </c>
      <c r="DF1060" s="258" t="str">
        <f>IFERROR(ROUND(CO1060/AQ1060,1),"")</f>
        <v/>
      </c>
      <c r="DG1060" s="231" t="str">
        <f t="shared" si="119"/>
        <v/>
      </c>
      <c r="DH1060" s="225" t="str">
        <f t="shared" si="120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38" t="e">
        <f>IF(#REF!&gt;AP1060,0,1)</f>
        <v>#REF!</v>
      </c>
      <c r="DN1060" s="238">
        <f>IF(AN1060&lt;M1060,0,1)</f>
        <v>1</v>
      </c>
      <c r="DO1060" s="238">
        <f>IF(AN1060&gt;N1060,0,1)</f>
        <v>1</v>
      </c>
    </row>
    <row r="1061" spans="3:119" ht="20.25" hidden="1" customHeight="1" x14ac:dyDescent="0.2">
      <c r="C1061" s="265"/>
      <c r="G1061" s="195"/>
      <c r="H1061" s="258"/>
      <c r="I1061" s="258"/>
      <c r="J1061" s="258"/>
      <c r="K1061" s="258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113"/>
        <v/>
      </c>
      <c r="AN1061" s="269" t="str">
        <f t="shared" si="114"/>
        <v/>
      </c>
      <c r="AO1061" s="184"/>
      <c r="AP1061" s="185"/>
      <c r="AQ1061" s="183" t="str">
        <f t="shared" si="115"/>
        <v/>
      </c>
      <c r="AR1061" s="183" t="str">
        <f t="shared" si="116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38"/>
      <c r="BR1061" s="238"/>
      <c r="BS1061" s="238"/>
      <c r="BT1061" s="238"/>
      <c r="BU1061" s="238"/>
      <c r="BV1061" s="238"/>
      <c r="BW1061" s="238"/>
      <c r="BX1061" s="187"/>
      <c r="BY1061" s="183"/>
      <c r="BZ1061" s="183"/>
      <c r="CA1061" s="183"/>
      <c r="CB1061" s="183"/>
      <c r="CC1061" s="183"/>
      <c r="CD1061" s="183"/>
      <c r="CE1061" s="238"/>
      <c r="CF1061" s="238" t="str">
        <f t="shared" si="117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118"/>
        <v>0</v>
      </c>
      <c r="DD1061" s="15">
        <f>SUM(BH1061:BP1061,AV1061:BD1061)</f>
        <v>0</v>
      </c>
      <c r="DE1061" s="258" t="str">
        <f>IFERROR(ROUND(DD1061/K1061,0),"")</f>
        <v/>
      </c>
      <c r="DF1061" s="258" t="str">
        <f>IFERROR(ROUND(CO1061/AQ1061,1),"")</f>
        <v/>
      </c>
      <c r="DG1061" s="231" t="str">
        <f t="shared" si="119"/>
        <v/>
      </c>
      <c r="DH1061" s="225" t="str">
        <f t="shared" si="120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38" t="e">
        <f>IF(#REF!&gt;AP1061,0,1)</f>
        <v>#REF!</v>
      </c>
      <c r="DN1061" s="238">
        <f>IF(AN1061&lt;M1061,0,1)</f>
        <v>1</v>
      </c>
      <c r="DO1061" s="238">
        <f>IF(AN1061&gt;N1061,0,1)</f>
        <v>1</v>
      </c>
    </row>
    <row r="1062" spans="3:119" ht="20.25" hidden="1" customHeight="1" x14ac:dyDescent="0.2">
      <c r="C1062" s="265"/>
      <c r="G1062" s="195"/>
      <c r="H1062" s="258"/>
      <c r="I1062" s="258"/>
      <c r="J1062" s="258"/>
      <c r="K1062" s="258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113"/>
        <v/>
      </c>
      <c r="AN1062" s="269" t="str">
        <f t="shared" si="114"/>
        <v/>
      </c>
      <c r="AO1062" s="184"/>
      <c r="AP1062" s="185"/>
      <c r="AQ1062" s="183" t="str">
        <f t="shared" si="115"/>
        <v/>
      </c>
      <c r="AR1062" s="183" t="str">
        <f t="shared" si="116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38"/>
      <c r="BR1062" s="238"/>
      <c r="BS1062" s="238"/>
      <c r="BT1062" s="238"/>
      <c r="BU1062" s="238"/>
      <c r="BV1062" s="238"/>
      <c r="BW1062" s="238"/>
      <c r="BX1062" s="187"/>
      <c r="BY1062" s="183"/>
      <c r="BZ1062" s="183"/>
      <c r="CA1062" s="183"/>
      <c r="CB1062" s="183"/>
      <c r="CC1062" s="183"/>
      <c r="CD1062" s="183"/>
      <c r="CE1062" s="238"/>
      <c r="CF1062" s="238" t="str">
        <f t="shared" si="117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118"/>
        <v>0</v>
      </c>
      <c r="DD1062" s="15">
        <f>SUM(BH1062:BP1062,AV1062:BD1062)</f>
        <v>0</v>
      </c>
      <c r="DE1062" s="258" t="str">
        <f>IFERROR(ROUND(DD1062/K1062,0),"")</f>
        <v/>
      </c>
      <c r="DF1062" s="258" t="str">
        <f>IFERROR(ROUND(CO1062/AQ1062,1),"")</f>
        <v/>
      </c>
      <c r="DG1062" s="231" t="str">
        <f t="shared" si="119"/>
        <v/>
      </c>
      <c r="DH1062" s="225" t="str">
        <f t="shared" si="120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38" t="e">
        <f>IF(#REF!&gt;AP1062,0,1)</f>
        <v>#REF!</v>
      </c>
      <c r="DN1062" s="238">
        <f>IF(AN1062&lt;M1062,0,1)</f>
        <v>1</v>
      </c>
      <c r="DO1062" s="238">
        <f>IF(AN1062&gt;N1062,0,1)</f>
        <v>1</v>
      </c>
    </row>
    <row r="1063" spans="3:119" ht="20.25" hidden="1" customHeight="1" x14ac:dyDescent="0.2">
      <c r="C1063" s="265"/>
      <c r="G1063" s="195"/>
      <c r="H1063" s="258"/>
      <c r="I1063" s="258"/>
      <c r="J1063" s="258"/>
      <c r="K1063" s="258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113"/>
        <v/>
      </c>
      <c r="AN1063" s="269" t="str">
        <f t="shared" si="114"/>
        <v/>
      </c>
      <c r="AO1063" s="184"/>
      <c r="AP1063" s="185"/>
      <c r="AQ1063" s="183" t="str">
        <f t="shared" si="115"/>
        <v/>
      </c>
      <c r="AR1063" s="183" t="str">
        <f t="shared" si="116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38"/>
      <c r="BR1063" s="238"/>
      <c r="BS1063" s="238"/>
      <c r="BT1063" s="238"/>
      <c r="BU1063" s="238"/>
      <c r="BV1063" s="238"/>
      <c r="BW1063" s="238"/>
      <c r="BX1063" s="187"/>
      <c r="BY1063" s="183"/>
      <c r="BZ1063" s="183"/>
      <c r="CA1063" s="183"/>
      <c r="CB1063" s="183"/>
      <c r="CC1063" s="183"/>
      <c r="CD1063" s="183"/>
      <c r="CE1063" s="238"/>
      <c r="CF1063" s="238" t="str">
        <f t="shared" si="117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118"/>
        <v>0</v>
      </c>
      <c r="DD1063" s="15">
        <f>SUM(BH1063:BP1063,AV1063:BD1063)</f>
        <v>0</v>
      </c>
      <c r="DE1063" s="258" t="str">
        <f>IFERROR(ROUND(DD1063/K1063,0),"")</f>
        <v/>
      </c>
      <c r="DF1063" s="258" t="str">
        <f>IFERROR(ROUND(CO1063/AQ1063,1),"")</f>
        <v/>
      </c>
      <c r="DG1063" s="231" t="str">
        <f t="shared" si="119"/>
        <v/>
      </c>
      <c r="DH1063" s="225" t="str">
        <f t="shared" si="120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38" t="e">
        <f>IF(#REF!&gt;AP1063,0,1)</f>
        <v>#REF!</v>
      </c>
      <c r="DN1063" s="238">
        <f>IF(AN1063&lt;M1063,0,1)</f>
        <v>1</v>
      </c>
      <c r="DO1063" s="238">
        <f>IF(AN1063&gt;N1063,0,1)</f>
        <v>1</v>
      </c>
    </row>
    <row r="1064" spans="3:119" ht="20.25" hidden="1" customHeight="1" x14ac:dyDescent="0.2">
      <c r="C1064" s="265"/>
      <c r="G1064" s="195"/>
      <c r="H1064" s="258"/>
      <c r="I1064" s="258"/>
      <c r="J1064" s="258"/>
      <c r="K1064" s="258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113"/>
        <v/>
      </c>
      <c r="AN1064" s="269" t="str">
        <f t="shared" si="114"/>
        <v/>
      </c>
      <c r="AO1064" s="184"/>
      <c r="AP1064" s="185"/>
      <c r="AQ1064" s="183" t="str">
        <f t="shared" si="115"/>
        <v/>
      </c>
      <c r="AR1064" s="183" t="str">
        <f t="shared" si="116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38"/>
      <c r="BR1064" s="238"/>
      <c r="BS1064" s="238"/>
      <c r="BT1064" s="238"/>
      <c r="BU1064" s="238"/>
      <c r="BV1064" s="238"/>
      <c r="BW1064" s="238"/>
      <c r="BX1064" s="187"/>
      <c r="BY1064" s="183"/>
      <c r="BZ1064" s="183"/>
      <c r="CA1064" s="183"/>
      <c r="CB1064" s="183"/>
      <c r="CC1064" s="183"/>
      <c r="CD1064" s="183"/>
      <c r="CE1064" s="238"/>
      <c r="CF1064" s="238" t="str">
        <f t="shared" si="117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118"/>
        <v>0</v>
      </c>
      <c r="DD1064" s="15">
        <f>SUM(BH1064:BP1064,AV1064:BD1064)</f>
        <v>0</v>
      </c>
      <c r="DE1064" s="258" t="str">
        <f>IFERROR(ROUND(DD1064/K1064,0),"")</f>
        <v/>
      </c>
      <c r="DF1064" s="258" t="str">
        <f>IFERROR(ROUND(CO1064/AQ1064,1),"")</f>
        <v/>
      </c>
      <c r="DG1064" s="231" t="str">
        <f t="shared" si="119"/>
        <v/>
      </c>
      <c r="DH1064" s="225" t="str">
        <f t="shared" si="120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38" t="e">
        <f>IF(#REF!&gt;AP1064,0,1)</f>
        <v>#REF!</v>
      </c>
      <c r="DN1064" s="238">
        <f>IF(AN1064&lt;M1064,0,1)</f>
        <v>1</v>
      </c>
      <c r="DO1064" s="238">
        <f>IF(AN1064&gt;N1064,0,1)</f>
        <v>1</v>
      </c>
    </row>
    <row r="1065" spans="3:119" ht="20.25" hidden="1" customHeight="1" x14ac:dyDescent="0.2">
      <c r="C1065" s="265"/>
      <c r="G1065" s="195"/>
      <c r="H1065" s="258"/>
      <c r="I1065" s="258"/>
      <c r="J1065" s="258"/>
      <c r="K1065" s="258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113"/>
        <v/>
      </c>
      <c r="AN1065" s="269" t="str">
        <f t="shared" si="114"/>
        <v/>
      </c>
      <c r="AO1065" s="184"/>
      <c r="AP1065" s="185"/>
      <c r="AQ1065" s="183" t="str">
        <f t="shared" si="115"/>
        <v/>
      </c>
      <c r="AR1065" s="183" t="str">
        <f t="shared" si="116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38"/>
      <c r="BR1065" s="238"/>
      <c r="BS1065" s="238"/>
      <c r="BT1065" s="238"/>
      <c r="BU1065" s="238"/>
      <c r="BV1065" s="238"/>
      <c r="BW1065" s="238"/>
      <c r="BX1065" s="187"/>
      <c r="BY1065" s="183"/>
      <c r="BZ1065" s="183"/>
      <c r="CA1065" s="183"/>
      <c r="CB1065" s="183"/>
      <c r="CC1065" s="183"/>
      <c r="CD1065" s="183"/>
      <c r="CE1065" s="238"/>
      <c r="CF1065" s="238" t="str">
        <f t="shared" si="117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118"/>
        <v>0</v>
      </c>
      <c r="DD1065" s="15">
        <f>SUM(BH1065:BP1065,AV1065:BD1065)</f>
        <v>0</v>
      </c>
      <c r="DE1065" s="258" t="str">
        <f>IFERROR(ROUND(DD1065/K1065,0),"")</f>
        <v/>
      </c>
      <c r="DF1065" s="258" t="str">
        <f>IFERROR(ROUND(CO1065/AQ1065,1),"")</f>
        <v/>
      </c>
      <c r="DG1065" s="231" t="str">
        <f t="shared" si="119"/>
        <v/>
      </c>
      <c r="DH1065" s="225" t="str">
        <f t="shared" si="120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38" t="e">
        <f>IF(#REF!&gt;AP1065,0,1)</f>
        <v>#REF!</v>
      </c>
      <c r="DN1065" s="238">
        <f>IF(AN1065&lt;M1065,0,1)</f>
        <v>1</v>
      </c>
      <c r="DO1065" s="238">
        <f>IF(AN1065&gt;N1065,0,1)</f>
        <v>1</v>
      </c>
    </row>
    <row r="1066" spans="3:119" ht="20.25" hidden="1" customHeight="1" x14ac:dyDescent="0.2">
      <c r="C1066" s="265"/>
      <c r="G1066" s="195"/>
      <c r="H1066" s="258"/>
      <c r="I1066" s="258"/>
      <c r="J1066" s="258"/>
      <c r="K1066" s="258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113"/>
        <v/>
      </c>
      <c r="AN1066" s="269" t="str">
        <f t="shared" si="114"/>
        <v/>
      </c>
      <c r="AO1066" s="184"/>
      <c r="AP1066" s="185"/>
      <c r="AQ1066" s="183" t="str">
        <f t="shared" si="115"/>
        <v/>
      </c>
      <c r="AR1066" s="183" t="str">
        <f t="shared" si="116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38"/>
      <c r="BR1066" s="238"/>
      <c r="BS1066" s="238"/>
      <c r="BT1066" s="238"/>
      <c r="BU1066" s="238"/>
      <c r="BV1066" s="238"/>
      <c r="BW1066" s="238"/>
      <c r="BX1066" s="187"/>
      <c r="BY1066" s="183"/>
      <c r="BZ1066" s="183"/>
      <c r="CA1066" s="183"/>
      <c r="CB1066" s="183"/>
      <c r="CC1066" s="183"/>
      <c r="CD1066" s="183"/>
      <c r="CE1066" s="238"/>
      <c r="CF1066" s="238" t="str">
        <f t="shared" si="117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118"/>
        <v>0</v>
      </c>
      <c r="DD1066" s="15">
        <f>SUM(BH1066:BP1066,AV1066:BD1066)</f>
        <v>0</v>
      </c>
      <c r="DE1066" s="258" t="str">
        <f>IFERROR(ROUND(DD1066/K1066,0),"")</f>
        <v/>
      </c>
      <c r="DF1066" s="258" t="str">
        <f>IFERROR(ROUND(CO1066/AQ1066,1),"")</f>
        <v/>
      </c>
      <c r="DG1066" s="231" t="str">
        <f t="shared" si="119"/>
        <v/>
      </c>
      <c r="DH1066" s="225" t="str">
        <f t="shared" si="120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38" t="e">
        <f>IF(#REF!&gt;AP1066,0,1)</f>
        <v>#REF!</v>
      </c>
      <c r="DN1066" s="238">
        <f>IF(AN1066&lt;M1066,0,1)</f>
        <v>1</v>
      </c>
      <c r="DO1066" s="238">
        <f>IF(AN1066&gt;N1066,0,1)</f>
        <v>1</v>
      </c>
    </row>
    <row r="1067" spans="3:119" ht="20.25" hidden="1" customHeight="1" x14ac:dyDescent="0.2">
      <c r="C1067" s="265"/>
      <c r="G1067" s="195"/>
      <c r="H1067" s="258"/>
      <c r="I1067" s="258"/>
      <c r="J1067" s="258"/>
      <c r="K1067" s="258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113"/>
        <v/>
      </c>
      <c r="AN1067" s="269" t="str">
        <f t="shared" si="114"/>
        <v/>
      </c>
      <c r="AO1067" s="184"/>
      <c r="AP1067" s="185"/>
      <c r="AQ1067" s="183" t="str">
        <f t="shared" si="115"/>
        <v/>
      </c>
      <c r="AR1067" s="183" t="str">
        <f t="shared" si="116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38"/>
      <c r="BR1067" s="238"/>
      <c r="BS1067" s="238"/>
      <c r="BT1067" s="238"/>
      <c r="BU1067" s="238"/>
      <c r="BV1067" s="238"/>
      <c r="BW1067" s="238"/>
      <c r="BX1067" s="187"/>
      <c r="BY1067" s="183"/>
      <c r="BZ1067" s="183"/>
      <c r="CA1067" s="183"/>
      <c r="CB1067" s="183"/>
      <c r="CC1067" s="183"/>
      <c r="CD1067" s="183"/>
      <c r="CE1067" s="238"/>
      <c r="CF1067" s="238" t="str">
        <f t="shared" si="117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118"/>
        <v>0</v>
      </c>
      <c r="DD1067" s="15">
        <f>SUM(BH1067:BP1067,AV1067:BD1067)</f>
        <v>0</v>
      </c>
      <c r="DE1067" s="258" t="str">
        <f>IFERROR(ROUND(DD1067/K1067,0),"")</f>
        <v/>
      </c>
      <c r="DF1067" s="258" t="str">
        <f>IFERROR(ROUND(CO1067/AQ1067,1),"")</f>
        <v/>
      </c>
      <c r="DG1067" s="231" t="str">
        <f t="shared" si="119"/>
        <v/>
      </c>
      <c r="DH1067" s="225" t="str">
        <f t="shared" si="120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38" t="e">
        <f>IF(#REF!&gt;AP1067,0,1)</f>
        <v>#REF!</v>
      </c>
      <c r="DN1067" s="238">
        <f>IF(AN1067&lt;M1067,0,1)</f>
        <v>1</v>
      </c>
      <c r="DO1067" s="238">
        <f>IF(AN1067&gt;N1067,0,1)</f>
        <v>1</v>
      </c>
    </row>
    <row r="1068" spans="3:119" ht="20.25" hidden="1" customHeight="1" x14ac:dyDescent="0.2">
      <c r="C1068" s="265"/>
      <c r="G1068" s="195"/>
      <c r="H1068" s="258"/>
      <c r="I1068" s="258"/>
      <c r="J1068" s="258"/>
      <c r="K1068" s="258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113"/>
        <v/>
      </c>
      <c r="AN1068" s="269" t="str">
        <f t="shared" si="114"/>
        <v/>
      </c>
      <c r="AO1068" s="184"/>
      <c r="AP1068" s="185"/>
      <c r="AQ1068" s="183" t="str">
        <f t="shared" si="115"/>
        <v/>
      </c>
      <c r="AR1068" s="183" t="str">
        <f t="shared" si="116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38"/>
      <c r="BR1068" s="238"/>
      <c r="BS1068" s="238"/>
      <c r="BT1068" s="238"/>
      <c r="BU1068" s="238"/>
      <c r="BV1068" s="238"/>
      <c r="BW1068" s="238"/>
      <c r="BX1068" s="187"/>
      <c r="BY1068" s="183"/>
      <c r="BZ1068" s="183"/>
      <c r="CA1068" s="183"/>
      <c r="CB1068" s="183"/>
      <c r="CC1068" s="183"/>
      <c r="CD1068" s="183"/>
      <c r="CE1068" s="238"/>
      <c r="CF1068" s="238" t="str">
        <f t="shared" si="117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118"/>
        <v>0</v>
      </c>
      <c r="DD1068" s="15">
        <f>SUM(BH1068:BP1068,AV1068:BD1068)</f>
        <v>0</v>
      </c>
      <c r="DE1068" s="258" t="str">
        <f>IFERROR(ROUND(DD1068/K1068,0),"")</f>
        <v/>
      </c>
      <c r="DF1068" s="258" t="str">
        <f>IFERROR(ROUND(CO1068/AQ1068,1),"")</f>
        <v/>
      </c>
      <c r="DG1068" s="231" t="str">
        <f t="shared" si="119"/>
        <v/>
      </c>
      <c r="DH1068" s="225" t="str">
        <f t="shared" si="120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38" t="e">
        <f>IF(#REF!&gt;AP1068,0,1)</f>
        <v>#REF!</v>
      </c>
      <c r="DN1068" s="238">
        <f>IF(AN1068&lt;M1068,0,1)</f>
        <v>1</v>
      </c>
      <c r="DO1068" s="238">
        <f>IF(AN1068&gt;N1068,0,1)</f>
        <v>1</v>
      </c>
    </row>
    <row r="1069" spans="3:119" ht="20.25" hidden="1" customHeight="1" x14ac:dyDescent="0.2">
      <c r="C1069" s="265"/>
      <c r="G1069" s="195"/>
      <c r="H1069" s="258"/>
      <c r="I1069" s="258"/>
      <c r="J1069" s="258"/>
      <c r="K1069" s="258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113"/>
        <v/>
      </c>
      <c r="AN1069" s="269" t="str">
        <f t="shared" si="114"/>
        <v/>
      </c>
      <c r="AO1069" s="184"/>
      <c r="AP1069" s="185"/>
      <c r="AQ1069" s="183" t="str">
        <f t="shared" si="115"/>
        <v/>
      </c>
      <c r="AR1069" s="183" t="str">
        <f t="shared" si="116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38"/>
      <c r="BR1069" s="238"/>
      <c r="BS1069" s="238"/>
      <c r="BT1069" s="238"/>
      <c r="BU1069" s="238"/>
      <c r="BV1069" s="238"/>
      <c r="BW1069" s="238"/>
      <c r="BX1069" s="187"/>
      <c r="BY1069" s="183"/>
      <c r="BZ1069" s="183"/>
      <c r="CA1069" s="183"/>
      <c r="CB1069" s="183"/>
      <c r="CC1069" s="183"/>
      <c r="CD1069" s="183"/>
      <c r="CE1069" s="238"/>
      <c r="CF1069" s="238" t="str">
        <f t="shared" si="117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118"/>
        <v>0</v>
      </c>
      <c r="DD1069" s="15">
        <f>SUM(BH1069:BP1069,AV1069:BD1069)</f>
        <v>0</v>
      </c>
      <c r="DE1069" s="258" t="str">
        <f>IFERROR(ROUND(DD1069/K1069,0),"")</f>
        <v/>
      </c>
      <c r="DF1069" s="258" t="str">
        <f>IFERROR(ROUND(CO1069/AQ1069,1),"")</f>
        <v/>
      </c>
      <c r="DG1069" s="231" t="str">
        <f t="shared" si="119"/>
        <v/>
      </c>
      <c r="DH1069" s="225" t="str">
        <f t="shared" si="120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38" t="e">
        <f>IF(#REF!&gt;AP1069,0,1)</f>
        <v>#REF!</v>
      </c>
      <c r="DN1069" s="238">
        <f>IF(AN1069&lt;M1069,0,1)</f>
        <v>1</v>
      </c>
      <c r="DO1069" s="238">
        <f>IF(AN1069&gt;N1069,0,1)</f>
        <v>1</v>
      </c>
    </row>
    <row r="1070" spans="3:119" ht="20.25" hidden="1" customHeight="1" x14ac:dyDescent="0.2">
      <c r="C1070" s="265"/>
      <c r="G1070" s="195"/>
      <c r="H1070" s="258"/>
      <c r="I1070" s="258"/>
      <c r="J1070" s="258"/>
      <c r="K1070" s="258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113"/>
        <v/>
      </c>
      <c r="AN1070" s="269" t="str">
        <f t="shared" si="114"/>
        <v/>
      </c>
      <c r="AO1070" s="184"/>
      <c r="AP1070" s="185"/>
      <c r="AQ1070" s="183" t="str">
        <f t="shared" si="115"/>
        <v/>
      </c>
      <c r="AR1070" s="183" t="str">
        <f t="shared" si="116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38"/>
      <c r="BR1070" s="238"/>
      <c r="BS1070" s="238"/>
      <c r="BT1070" s="238"/>
      <c r="BU1070" s="238"/>
      <c r="BV1070" s="238"/>
      <c r="BW1070" s="238"/>
      <c r="BX1070" s="187"/>
      <c r="BY1070" s="183"/>
      <c r="BZ1070" s="183"/>
      <c r="CA1070" s="183"/>
      <c r="CB1070" s="183"/>
      <c r="CC1070" s="183"/>
      <c r="CD1070" s="183"/>
      <c r="CE1070" s="238"/>
      <c r="CF1070" s="238" t="str">
        <f t="shared" si="117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118"/>
        <v>0</v>
      </c>
      <c r="DD1070" s="15">
        <f>SUM(BH1070:BP1070,AV1070:BD1070)</f>
        <v>0</v>
      </c>
      <c r="DE1070" s="258" t="str">
        <f>IFERROR(ROUND(DD1070/K1070,0),"")</f>
        <v/>
      </c>
      <c r="DF1070" s="258" t="str">
        <f>IFERROR(ROUND(CO1070/AQ1070,1),"")</f>
        <v/>
      </c>
      <c r="DG1070" s="231" t="str">
        <f t="shared" si="119"/>
        <v/>
      </c>
      <c r="DH1070" s="225" t="str">
        <f t="shared" si="120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38" t="e">
        <f>IF(#REF!&gt;AP1070,0,1)</f>
        <v>#REF!</v>
      </c>
      <c r="DN1070" s="238">
        <f>IF(AN1070&lt;M1070,0,1)</f>
        <v>1</v>
      </c>
      <c r="DO1070" s="238">
        <f>IF(AN1070&gt;N1070,0,1)</f>
        <v>1</v>
      </c>
    </row>
    <row r="1071" spans="3:119" ht="20.25" hidden="1" customHeight="1" x14ac:dyDescent="0.2">
      <c r="C1071" s="265"/>
      <c r="G1071" s="195"/>
      <c r="H1071" s="258"/>
      <c r="I1071" s="258"/>
      <c r="J1071" s="258"/>
      <c r="K1071" s="258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113"/>
        <v/>
      </c>
      <c r="AN1071" s="269" t="str">
        <f t="shared" si="114"/>
        <v/>
      </c>
      <c r="AO1071" s="184"/>
      <c r="AP1071" s="185"/>
      <c r="AQ1071" s="183" t="str">
        <f t="shared" si="115"/>
        <v/>
      </c>
      <c r="AR1071" s="183" t="str">
        <f t="shared" si="116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38"/>
      <c r="BR1071" s="238"/>
      <c r="BS1071" s="238"/>
      <c r="BT1071" s="238"/>
      <c r="BU1071" s="238"/>
      <c r="BV1071" s="238"/>
      <c r="BW1071" s="238"/>
      <c r="BX1071" s="187"/>
      <c r="BY1071" s="183"/>
      <c r="BZ1071" s="183"/>
      <c r="CA1071" s="183"/>
      <c r="CB1071" s="183"/>
      <c r="CC1071" s="183"/>
      <c r="CD1071" s="183"/>
      <c r="CE1071" s="238"/>
      <c r="CF1071" s="238" t="str">
        <f t="shared" si="117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118"/>
        <v>0</v>
      </c>
      <c r="DD1071" s="15">
        <f>SUM(BH1071:BP1071,AV1071:BD1071)</f>
        <v>0</v>
      </c>
      <c r="DE1071" s="258" t="str">
        <f>IFERROR(ROUND(DD1071/K1071,0),"")</f>
        <v/>
      </c>
      <c r="DF1071" s="258" t="str">
        <f>IFERROR(ROUND(CO1071/AQ1071,1),"")</f>
        <v/>
      </c>
      <c r="DG1071" s="231" t="str">
        <f t="shared" si="119"/>
        <v/>
      </c>
      <c r="DH1071" s="225" t="str">
        <f t="shared" si="120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38" t="e">
        <f>IF(#REF!&gt;AP1071,0,1)</f>
        <v>#REF!</v>
      </c>
      <c r="DN1071" s="238">
        <f>IF(AN1071&lt;M1071,0,1)</f>
        <v>1</v>
      </c>
      <c r="DO1071" s="238">
        <f>IF(AN1071&gt;N1071,0,1)</f>
        <v>1</v>
      </c>
    </row>
    <row r="1072" spans="3:119" ht="20.25" hidden="1" customHeight="1" x14ac:dyDescent="0.2">
      <c r="C1072" s="265"/>
      <c r="G1072" s="195"/>
      <c r="H1072" s="258"/>
      <c r="I1072" s="258"/>
      <c r="J1072" s="258"/>
      <c r="K1072" s="258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113"/>
        <v/>
      </c>
      <c r="AN1072" s="269" t="str">
        <f t="shared" si="114"/>
        <v/>
      </c>
      <c r="AO1072" s="184"/>
      <c r="AP1072" s="185"/>
      <c r="AQ1072" s="183" t="str">
        <f t="shared" si="115"/>
        <v/>
      </c>
      <c r="AR1072" s="183" t="str">
        <f t="shared" si="116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38"/>
      <c r="BR1072" s="238"/>
      <c r="BS1072" s="238"/>
      <c r="BT1072" s="238"/>
      <c r="BU1072" s="238"/>
      <c r="BV1072" s="238"/>
      <c r="BW1072" s="238"/>
      <c r="BX1072" s="187"/>
      <c r="BY1072" s="183"/>
      <c r="BZ1072" s="183"/>
      <c r="CA1072" s="183"/>
      <c r="CB1072" s="183"/>
      <c r="CC1072" s="183"/>
      <c r="CD1072" s="183"/>
      <c r="CE1072" s="238"/>
      <c r="CF1072" s="238" t="str">
        <f t="shared" si="117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118"/>
        <v>0</v>
      </c>
      <c r="DD1072" s="15">
        <f>SUM(BH1072:BP1072,AV1072:BD1072)</f>
        <v>0</v>
      </c>
      <c r="DE1072" s="258" t="str">
        <f>IFERROR(ROUND(DD1072/K1072,0),"")</f>
        <v/>
      </c>
      <c r="DF1072" s="258" t="str">
        <f>IFERROR(ROUND(CO1072/AQ1072,1),"")</f>
        <v/>
      </c>
      <c r="DG1072" s="231" t="str">
        <f t="shared" si="119"/>
        <v/>
      </c>
      <c r="DH1072" s="225" t="str">
        <f t="shared" si="120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38" t="e">
        <f>IF(#REF!&gt;AP1072,0,1)</f>
        <v>#REF!</v>
      </c>
      <c r="DN1072" s="238">
        <f>IF(AN1072&lt;M1072,0,1)</f>
        <v>1</v>
      </c>
      <c r="DO1072" s="238">
        <f>IF(AN1072&gt;N1072,0,1)</f>
        <v>1</v>
      </c>
    </row>
    <row r="1073" spans="3:119" ht="20.25" hidden="1" customHeight="1" x14ac:dyDescent="0.2">
      <c r="C1073" s="265"/>
      <c r="G1073" s="195"/>
      <c r="H1073" s="258"/>
      <c r="I1073" s="258"/>
      <c r="J1073" s="258"/>
      <c r="K1073" s="258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113"/>
        <v/>
      </c>
      <c r="AN1073" s="269" t="str">
        <f t="shared" si="114"/>
        <v/>
      </c>
      <c r="AO1073" s="184"/>
      <c r="AP1073" s="185"/>
      <c r="AQ1073" s="183" t="str">
        <f t="shared" si="115"/>
        <v/>
      </c>
      <c r="AR1073" s="183" t="str">
        <f t="shared" si="116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38"/>
      <c r="BR1073" s="238"/>
      <c r="BS1073" s="238"/>
      <c r="BT1073" s="238"/>
      <c r="BU1073" s="238"/>
      <c r="BV1073" s="238"/>
      <c r="BW1073" s="238"/>
      <c r="BX1073" s="187"/>
      <c r="BY1073" s="183"/>
      <c r="BZ1073" s="183"/>
      <c r="CA1073" s="183"/>
      <c r="CB1073" s="183"/>
      <c r="CC1073" s="183"/>
      <c r="CD1073" s="183"/>
      <c r="CE1073" s="238"/>
      <c r="CF1073" s="238" t="str">
        <f t="shared" si="117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118"/>
        <v>0</v>
      </c>
      <c r="DD1073" s="15">
        <f>SUM(BH1073:BP1073,AV1073:BD1073)</f>
        <v>0</v>
      </c>
      <c r="DE1073" s="258" t="str">
        <f>IFERROR(ROUND(DD1073/K1073,0),"")</f>
        <v/>
      </c>
      <c r="DF1073" s="258" t="str">
        <f>IFERROR(ROUND(CO1073/AQ1073,1),"")</f>
        <v/>
      </c>
      <c r="DG1073" s="231" t="str">
        <f t="shared" si="119"/>
        <v/>
      </c>
      <c r="DH1073" s="225" t="str">
        <f t="shared" si="120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38" t="e">
        <f>IF(#REF!&gt;AP1073,0,1)</f>
        <v>#REF!</v>
      </c>
      <c r="DN1073" s="238">
        <f>IF(AN1073&lt;M1073,0,1)</f>
        <v>1</v>
      </c>
      <c r="DO1073" s="238">
        <f>IF(AN1073&gt;N1073,0,1)</f>
        <v>1</v>
      </c>
    </row>
    <row r="1074" spans="3:119" ht="20.25" hidden="1" customHeight="1" x14ac:dyDescent="0.2">
      <c r="C1074" s="265"/>
      <c r="G1074" s="195"/>
      <c r="H1074" s="258"/>
      <c r="I1074" s="258"/>
      <c r="J1074" s="258"/>
      <c r="K1074" s="258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113"/>
        <v/>
      </c>
      <c r="AN1074" s="269" t="str">
        <f t="shared" si="114"/>
        <v/>
      </c>
      <c r="AO1074" s="184"/>
      <c r="AP1074" s="185"/>
      <c r="AQ1074" s="183" t="str">
        <f t="shared" si="115"/>
        <v/>
      </c>
      <c r="AR1074" s="183" t="str">
        <f t="shared" si="116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38"/>
      <c r="BR1074" s="238"/>
      <c r="BS1074" s="238"/>
      <c r="BT1074" s="238"/>
      <c r="BU1074" s="238"/>
      <c r="BV1074" s="238"/>
      <c r="BW1074" s="238"/>
      <c r="BX1074" s="187"/>
      <c r="BY1074" s="183"/>
      <c r="BZ1074" s="183"/>
      <c r="CA1074" s="183"/>
      <c r="CB1074" s="183"/>
      <c r="CC1074" s="183"/>
      <c r="CD1074" s="183"/>
      <c r="CE1074" s="238"/>
      <c r="CF1074" s="238" t="str">
        <f t="shared" si="117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118"/>
        <v>0</v>
      </c>
      <c r="DD1074" s="15">
        <f>SUM(BH1074:BP1074,AV1074:BD1074)</f>
        <v>0</v>
      </c>
      <c r="DE1074" s="258" t="str">
        <f>IFERROR(ROUND(DD1074/K1074,0),"")</f>
        <v/>
      </c>
      <c r="DF1074" s="258" t="str">
        <f>IFERROR(ROUND(CO1074/AQ1074,1),"")</f>
        <v/>
      </c>
      <c r="DG1074" s="231" t="str">
        <f t="shared" si="119"/>
        <v/>
      </c>
      <c r="DH1074" s="225" t="str">
        <f t="shared" si="120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38" t="e">
        <f>IF(#REF!&gt;AP1074,0,1)</f>
        <v>#REF!</v>
      </c>
      <c r="DN1074" s="238">
        <f>IF(AN1074&lt;M1074,0,1)</f>
        <v>1</v>
      </c>
      <c r="DO1074" s="238">
        <f>IF(AN1074&gt;N1074,0,1)</f>
        <v>1</v>
      </c>
    </row>
    <row r="1075" spans="3:119" ht="20.25" hidden="1" customHeight="1" x14ac:dyDescent="0.2">
      <c r="C1075" s="265"/>
      <c r="G1075" s="195"/>
      <c r="H1075" s="258"/>
      <c r="I1075" s="258"/>
      <c r="J1075" s="258"/>
      <c r="K1075" s="258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113"/>
        <v/>
      </c>
      <c r="AN1075" s="269" t="str">
        <f t="shared" si="114"/>
        <v/>
      </c>
      <c r="AO1075" s="184"/>
      <c r="AP1075" s="185"/>
      <c r="AQ1075" s="183" t="str">
        <f t="shared" si="115"/>
        <v/>
      </c>
      <c r="AR1075" s="183" t="str">
        <f t="shared" si="116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38"/>
      <c r="BR1075" s="238"/>
      <c r="BS1075" s="238"/>
      <c r="BT1075" s="238"/>
      <c r="BU1075" s="238"/>
      <c r="BV1075" s="238"/>
      <c r="BW1075" s="238"/>
      <c r="BX1075" s="187"/>
      <c r="BY1075" s="183"/>
      <c r="BZ1075" s="183"/>
      <c r="CA1075" s="183"/>
      <c r="CB1075" s="183"/>
      <c r="CC1075" s="183"/>
      <c r="CD1075" s="183"/>
      <c r="CE1075" s="238"/>
      <c r="CF1075" s="238" t="str">
        <f t="shared" si="117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118"/>
        <v>0</v>
      </c>
      <c r="DD1075" s="15">
        <f>SUM(BH1075:BP1075,AV1075:BD1075)</f>
        <v>0</v>
      </c>
      <c r="DE1075" s="258" t="str">
        <f>IFERROR(ROUND(DD1075/K1075,0),"")</f>
        <v/>
      </c>
      <c r="DF1075" s="258" t="str">
        <f>IFERROR(ROUND(CO1075/AQ1075,1),"")</f>
        <v/>
      </c>
      <c r="DG1075" s="231" t="str">
        <f t="shared" si="119"/>
        <v/>
      </c>
      <c r="DH1075" s="225" t="str">
        <f t="shared" si="120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38" t="e">
        <f>IF(#REF!&gt;AP1075,0,1)</f>
        <v>#REF!</v>
      </c>
      <c r="DN1075" s="238">
        <f>IF(AN1075&lt;M1075,0,1)</f>
        <v>1</v>
      </c>
      <c r="DO1075" s="238">
        <f>IF(AN1075&gt;N1075,0,1)</f>
        <v>1</v>
      </c>
    </row>
    <row r="1076" spans="3:119" ht="20.25" hidden="1" customHeight="1" x14ac:dyDescent="0.2">
      <c r="C1076" s="265"/>
      <c r="G1076" s="195"/>
      <c r="H1076" s="258"/>
      <c r="I1076" s="258"/>
      <c r="J1076" s="258"/>
      <c r="K1076" s="258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113"/>
        <v/>
      </c>
      <c r="AN1076" s="269" t="str">
        <f t="shared" si="114"/>
        <v/>
      </c>
      <c r="AO1076" s="184"/>
      <c r="AP1076" s="185"/>
      <c r="AQ1076" s="183" t="str">
        <f t="shared" si="115"/>
        <v/>
      </c>
      <c r="AR1076" s="183" t="str">
        <f t="shared" si="116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38"/>
      <c r="BR1076" s="238"/>
      <c r="BS1076" s="238"/>
      <c r="BT1076" s="238"/>
      <c r="BU1076" s="238"/>
      <c r="BV1076" s="238"/>
      <c r="BW1076" s="238"/>
      <c r="BX1076" s="187"/>
      <c r="BY1076" s="183"/>
      <c r="BZ1076" s="183"/>
      <c r="CA1076" s="183"/>
      <c r="CB1076" s="183"/>
      <c r="CC1076" s="183"/>
      <c r="CD1076" s="183"/>
      <c r="CE1076" s="238"/>
      <c r="CF1076" s="238" t="str">
        <f t="shared" si="117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118"/>
        <v>0</v>
      </c>
      <c r="DD1076" s="15">
        <f>SUM(BH1076:BP1076,AV1076:BD1076)</f>
        <v>0</v>
      </c>
      <c r="DE1076" s="258" t="str">
        <f>IFERROR(ROUND(DD1076/K1076,0),"")</f>
        <v/>
      </c>
      <c r="DF1076" s="258" t="str">
        <f>IFERROR(ROUND(CO1076/AQ1076,1),"")</f>
        <v/>
      </c>
      <c r="DG1076" s="231" t="str">
        <f t="shared" si="119"/>
        <v/>
      </c>
      <c r="DH1076" s="225" t="str">
        <f t="shared" si="120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38" t="e">
        <f>IF(#REF!&gt;AP1076,0,1)</f>
        <v>#REF!</v>
      </c>
      <c r="DN1076" s="238">
        <f>IF(AN1076&lt;M1076,0,1)</f>
        <v>1</v>
      </c>
      <c r="DO1076" s="238">
        <f>IF(AN1076&gt;N1076,0,1)</f>
        <v>1</v>
      </c>
    </row>
    <row r="1077" spans="3:119" ht="20.25" hidden="1" customHeight="1" x14ac:dyDescent="0.2">
      <c r="C1077" s="265"/>
      <c r="G1077" s="195"/>
      <c r="H1077" s="258"/>
      <c r="I1077" s="258"/>
      <c r="J1077" s="258"/>
      <c r="K1077" s="258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ref="AM1077:AM1140" si="121">IFERROR(ROUND(AVERAGE(O1077:S1077,AA1077:AE1077),0),"")</f>
        <v/>
      </c>
      <c r="AN1077" s="269" t="str">
        <f t="shared" ref="AN1077:AN1140" si="122">IFERROR(ROUND(AVERAGE(T1077:X1077,AF1077:AJ1077),0),"")</f>
        <v/>
      </c>
      <c r="AO1077" s="184"/>
      <c r="AP1077" s="185"/>
      <c r="AQ1077" s="183" t="str">
        <f t="shared" ref="AQ1077:AQ1140" si="123">IFERROR(ROUND((3600/AR1077*J1077),0),"")</f>
        <v/>
      </c>
      <c r="AR1077" s="183" t="str">
        <f t="shared" ref="AR1077:AR1140" si="124">IFERROR(ROUND(AVERAGE(Y1077:Z1077,AK1077:AL1077),0),"")</f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38"/>
      <c r="BR1077" s="238"/>
      <c r="BS1077" s="238"/>
      <c r="BT1077" s="238"/>
      <c r="BU1077" s="238"/>
      <c r="BV1077" s="238"/>
      <c r="BW1077" s="238"/>
      <c r="BX1077" s="187"/>
      <c r="BY1077" s="183"/>
      <c r="BZ1077" s="183"/>
      <c r="CA1077" s="183"/>
      <c r="CB1077" s="183"/>
      <c r="CC1077" s="183"/>
      <c r="CD1077" s="183"/>
      <c r="CE1077" s="238"/>
      <c r="CF1077" s="238" t="str">
        <f t="shared" ref="CF1077:CF1140" si="125">IFERROR(ROUND(STDEV(AN1077,L1077),1),"")</f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118"/>
        <v>0</v>
      </c>
      <c r="DD1077" s="15">
        <f>SUM(BH1077:BP1077,AV1077:BD1077)</f>
        <v>0</v>
      </c>
      <c r="DE1077" s="258" t="str">
        <f>IFERROR(ROUND(DD1077/K1077,0),"")</f>
        <v/>
      </c>
      <c r="DF1077" s="258" t="str">
        <f>IFERROR(ROUND(CO1077/AQ1077,1),"")</f>
        <v/>
      </c>
      <c r="DG1077" s="231" t="str">
        <f t="shared" si="119"/>
        <v/>
      </c>
      <c r="DH1077" s="225" t="str">
        <f t="shared" si="120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38" t="e">
        <f>IF(#REF!&gt;AP1077,0,1)</f>
        <v>#REF!</v>
      </c>
      <c r="DN1077" s="238">
        <f>IF(AN1077&lt;M1077,0,1)</f>
        <v>1</v>
      </c>
      <c r="DO1077" s="238">
        <f>IF(AN1077&gt;N1077,0,1)</f>
        <v>1</v>
      </c>
    </row>
    <row r="1078" spans="3:119" ht="20.25" hidden="1" customHeight="1" x14ac:dyDescent="0.2">
      <c r="C1078" s="265"/>
      <c r="G1078" s="195"/>
      <c r="H1078" s="258"/>
      <c r="I1078" s="258"/>
      <c r="J1078" s="258"/>
      <c r="K1078" s="258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121"/>
        <v/>
      </c>
      <c r="AN1078" s="269" t="str">
        <f t="shared" si="122"/>
        <v/>
      </c>
      <c r="AO1078" s="184"/>
      <c r="AP1078" s="185"/>
      <c r="AQ1078" s="183" t="str">
        <f t="shared" si="123"/>
        <v/>
      </c>
      <c r="AR1078" s="183" t="str">
        <f t="shared" si="124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38"/>
      <c r="BR1078" s="238"/>
      <c r="BS1078" s="238"/>
      <c r="BT1078" s="238"/>
      <c r="BU1078" s="238"/>
      <c r="BV1078" s="238"/>
      <c r="BW1078" s="238"/>
      <c r="BX1078" s="187"/>
      <c r="BY1078" s="183"/>
      <c r="BZ1078" s="183"/>
      <c r="CA1078" s="183"/>
      <c r="CB1078" s="183"/>
      <c r="CC1078" s="183"/>
      <c r="CD1078" s="183"/>
      <c r="CE1078" s="238"/>
      <c r="CF1078" s="238" t="str">
        <f t="shared" si="125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118"/>
        <v>0</v>
      </c>
      <c r="DD1078" s="15">
        <f>SUM(BH1078:BP1078,AV1078:BD1078)</f>
        <v>0</v>
      </c>
      <c r="DE1078" s="258" t="str">
        <f>IFERROR(ROUND(DD1078/K1078,0),"")</f>
        <v/>
      </c>
      <c r="DF1078" s="258" t="str">
        <f>IFERROR(ROUND(CO1078/AQ1078,1),"")</f>
        <v/>
      </c>
      <c r="DG1078" s="231" t="str">
        <f t="shared" si="119"/>
        <v/>
      </c>
      <c r="DH1078" s="225" t="str">
        <f t="shared" si="120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38" t="e">
        <f>IF(#REF!&gt;AP1078,0,1)</f>
        <v>#REF!</v>
      </c>
      <c r="DN1078" s="238">
        <f>IF(AN1078&lt;M1078,0,1)</f>
        <v>1</v>
      </c>
      <c r="DO1078" s="238">
        <f>IF(AN1078&gt;N1078,0,1)</f>
        <v>1</v>
      </c>
    </row>
    <row r="1079" spans="3:119" ht="20.25" hidden="1" customHeight="1" x14ac:dyDescent="0.2">
      <c r="C1079" s="265"/>
      <c r="G1079" s="195"/>
      <c r="H1079" s="258"/>
      <c r="I1079" s="258"/>
      <c r="J1079" s="258"/>
      <c r="K1079" s="258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121"/>
        <v/>
      </c>
      <c r="AN1079" s="269" t="str">
        <f t="shared" si="122"/>
        <v/>
      </c>
      <c r="AO1079" s="184"/>
      <c r="AP1079" s="185"/>
      <c r="AQ1079" s="183" t="str">
        <f t="shared" si="123"/>
        <v/>
      </c>
      <c r="AR1079" s="183" t="str">
        <f t="shared" si="124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38"/>
      <c r="BR1079" s="238"/>
      <c r="BS1079" s="238"/>
      <c r="BT1079" s="238"/>
      <c r="BU1079" s="238"/>
      <c r="BV1079" s="238"/>
      <c r="BW1079" s="238"/>
      <c r="BX1079" s="187"/>
      <c r="BY1079" s="183"/>
      <c r="BZ1079" s="183"/>
      <c r="CA1079" s="183"/>
      <c r="CB1079" s="183"/>
      <c r="CC1079" s="183"/>
      <c r="CD1079" s="183"/>
      <c r="CE1079" s="238"/>
      <c r="CF1079" s="238" t="str">
        <f t="shared" si="125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118"/>
        <v>0</v>
      </c>
      <c r="DD1079" s="15">
        <f>SUM(BH1079:BP1079,AV1079:BD1079)</f>
        <v>0</v>
      </c>
      <c r="DE1079" s="258" t="str">
        <f>IFERROR(ROUND(DD1079/K1079,0),"")</f>
        <v/>
      </c>
      <c r="DF1079" s="258" t="str">
        <f>IFERROR(ROUND(CO1079/AQ1079,1),"")</f>
        <v/>
      </c>
      <c r="DG1079" s="231" t="str">
        <f t="shared" si="119"/>
        <v/>
      </c>
      <c r="DH1079" s="225" t="str">
        <f t="shared" si="120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38" t="e">
        <f>IF(#REF!&gt;AP1079,0,1)</f>
        <v>#REF!</v>
      </c>
      <c r="DN1079" s="238">
        <f>IF(AN1079&lt;M1079,0,1)</f>
        <v>1</v>
      </c>
      <c r="DO1079" s="238">
        <f>IF(AN1079&gt;N1079,0,1)</f>
        <v>1</v>
      </c>
    </row>
    <row r="1080" spans="3:119" ht="20.25" hidden="1" customHeight="1" x14ac:dyDescent="0.2">
      <c r="C1080" s="265"/>
      <c r="G1080" s="195"/>
      <c r="H1080" s="258"/>
      <c r="I1080" s="258"/>
      <c r="J1080" s="258"/>
      <c r="K1080" s="258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121"/>
        <v/>
      </c>
      <c r="AN1080" s="269" t="str">
        <f t="shared" si="122"/>
        <v/>
      </c>
      <c r="AO1080" s="184"/>
      <c r="AP1080" s="185"/>
      <c r="AQ1080" s="183" t="str">
        <f t="shared" si="123"/>
        <v/>
      </c>
      <c r="AR1080" s="183" t="str">
        <f t="shared" si="124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38"/>
      <c r="BR1080" s="238"/>
      <c r="BS1080" s="238"/>
      <c r="BT1080" s="238"/>
      <c r="BU1080" s="238"/>
      <c r="BV1080" s="238"/>
      <c r="BW1080" s="238"/>
      <c r="BX1080" s="187"/>
      <c r="BY1080" s="183"/>
      <c r="BZ1080" s="183"/>
      <c r="CA1080" s="183"/>
      <c r="CB1080" s="183"/>
      <c r="CC1080" s="183"/>
      <c r="CD1080" s="183"/>
      <c r="CE1080" s="238"/>
      <c r="CF1080" s="238" t="str">
        <f t="shared" si="125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118"/>
        <v>0</v>
      </c>
      <c r="DD1080" s="15">
        <f>SUM(BH1080:BP1080,AV1080:BD1080)</f>
        <v>0</v>
      </c>
      <c r="DE1080" s="258" t="str">
        <f>IFERROR(ROUND(DD1080/K1080,0),"")</f>
        <v/>
      </c>
      <c r="DF1080" s="258" t="str">
        <f>IFERROR(ROUND(CO1080/AQ1080,1),"")</f>
        <v/>
      </c>
      <c r="DG1080" s="231" t="str">
        <f t="shared" si="119"/>
        <v/>
      </c>
      <c r="DH1080" s="225" t="str">
        <f t="shared" si="120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38" t="e">
        <f>IF(#REF!&gt;AP1080,0,1)</f>
        <v>#REF!</v>
      </c>
      <c r="DN1080" s="238">
        <f>IF(AN1080&lt;M1080,0,1)</f>
        <v>1</v>
      </c>
      <c r="DO1080" s="238">
        <f>IF(AN1080&gt;N1080,0,1)</f>
        <v>1</v>
      </c>
    </row>
    <row r="1081" spans="3:119" ht="20.25" hidden="1" customHeight="1" x14ac:dyDescent="0.2">
      <c r="C1081" s="265"/>
      <c r="G1081" s="195"/>
      <c r="H1081" s="258"/>
      <c r="I1081" s="258"/>
      <c r="J1081" s="258"/>
      <c r="K1081" s="258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121"/>
        <v/>
      </c>
      <c r="AN1081" s="269" t="str">
        <f t="shared" si="122"/>
        <v/>
      </c>
      <c r="AO1081" s="184"/>
      <c r="AP1081" s="185"/>
      <c r="AQ1081" s="183" t="str">
        <f t="shared" si="123"/>
        <v/>
      </c>
      <c r="AR1081" s="183" t="str">
        <f t="shared" si="124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38"/>
      <c r="BR1081" s="238"/>
      <c r="BS1081" s="238"/>
      <c r="BT1081" s="238"/>
      <c r="BU1081" s="238"/>
      <c r="BV1081" s="238"/>
      <c r="BW1081" s="238"/>
      <c r="BX1081" s="187"/>
      <c r="BY1081" s="183"/>
      <c r="BZ1081" s="183"/>
      <c r="CA1081" s="183"/>
      <c r="CB1081" s="183"/>
      <c r="CC1081" s="183"/>
      <c r="CD1081" s="183"/>
      <c r="CE1081" s="238"/>
      <c r="CF1081" s="238" t="str">
        <f t="shared" si="125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118"/>
        <v>0</v>
      </c>
      <c r="DD1081" s="15">
        <f>SUM(BH1081:BP1081,AV1081:BD1081)</f>
        <v>0</v>
      </c>
      <c r="DE1081" s="258" t="str">
        <f>IFERROR(ROUND(DD1081/K1081,0),"")</f>
        <v/>
      </c>
      <c r="DF1081" s="258" t="str">
        <f>IFERROR(ROUND(CO1081/AQ1081,1),"")</f>
        <v/>
      </c>
      <c r="DG1081" s="231" t="str">
        <f t="shared" si="119"/>
        <v/>
      </c>
      <c r="DH1081" s="225" t="str">
        <f t="shared" si="120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38" t="e">
        <f>IF(#REF!&gt;AP1081,0,1)</f>
        <v>#REF!</v>
      </c>
      <c r="DN1081" s="238">
        <f>IF(AN1081&lt;M1081,0,1)</f>
        <v>1</v>
      </c>
      <c r="DO1081" s="238">
        <f>IF(AN1081&gt;N1081,0,1)</f>
        <v>1</v>
      </c>
    </row>
    <row r="1082" spans="3:119" ht="20.25" hidden="1" customHeight="1" x14ac:dyDescent="0.2">
      <c r="C1082" s="265"/>
      <c r="G1082" s="195"/>
      <c r="H1082" s="258"/>
      <c r="I1082" s="258"/>
      <c r="J1082" s="258"/>
      <c r="K1082" s="258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121"/>
        <v/>
      </c>
      <c r="AN1082" s="269" t="str">
        <f t="shared" si="122"/>
        <v/>
      </c>
      <c r="AO1082" s="184"/>
      <c r="AP1082" s="185"/>
      <c r="AQ1082" s="183" t="str">
        <f t="shared" si="123"/>
        <v/>
      </c>
      <c r="AR1082" s="183" t="str">
        <f t="shared" si="124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38"/>
      <c r="BR1082" s="238"/>
      <c r="BS1082" s="238"/>
      <c r="BT1082" s="238"/>
      <c r="BU1082" s="238"/>
      <c r="BV1082" s="238"/>
      <c r="BW1082" s="238"/>
      <c r="BX1082" s="187"/>
      <c r="BY1082" s="183"/>
      <c r="BZ1082" s="183"/>
      <c r="CA1082" s="183"/>
      <c r="CB1082" s="183"/>
      <c r="CC1082" s="183"/>
      <c r="CD1082" s="183"/>
      <c r="CE1082" s="238"/>
      <c r="CF1082" s="238" t="str">
        <f t="shared" si="125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118"/>
        <v>0</v>
      </c>
      <c r="DD1082" s="15">
        <f>SUM(BH1082:BP1082,AV1082:BD1082)</f>
        <v>0</v>
      </c>
      <c r="DE1082" s="258" t="str">
        <f>IFERROR(ROUND(DD1082/K1082,0),"")</f>
        <v/>
      </c>
      <c r="DF1082" s="258" t="str">
        <f>IFERROR(ROUND(CO1082/AQ1082,1),"")</f>
        <v/>
      </c>
      <c r="DG1082" s="231" t="str">
        <f t="shared" si="119"/>
        <v/>
      </c>
      <c r="DH1082" s="225" t="str">
        <f t="shared" si="120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38" t="e">
        <f>IF(#REF!&gt;AP1082,0,1)</f>
        <v>#REF!</v>
      </c>
      <c r="DN1082" s="238">
        <f>IF(AN1082&lt;M1082,0,1)</f>
        <v>1</v>
      </c>
      <c r="DO1082" s="238">
        <f>IF(AN1082&gt;N1082,0,1)</f>
        <v>1</v>
      </c>
    </row>
    <row r="1083" spans="3:119" ht="20.25" hidden="1" customHeight="1" x14ac:dyDescent="0.2">
      <c r="C1083" s="265"/>
      <c r="G1083" s="195"/>
      <c r="H1083" s="258"/>
      <c r="I1083" s="258"/>
      <c r="J1083" s="258"/>
      <c r="K1083" s="258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121"/>
        <v/>
      </c>
      <c r="AN1083" s="269" t="str">
        <f t="shared" si="122"/>
        <v/>
      </c>
      <c r="AO1083" s="184"/>
      <c r="AP1083" s="185"/>
      <c r="AQ1083" s="183" t="str">
        <f t="shared" si="123"/>
        <v/>
      </c>
      <c r="AR1083" s="183" t="str">
        <f t="shared" si="124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38"/>
      <c r="BR1083" s="238"/>
      <c r="BS1083" s="238"/>
      <c r="BT1083" s="238"/>
      <c r="BU1083" s="238"/>
      <c r="BV1083" s="238"/>
      <c r="BW1083" s="238"/>
      <c r="BX1083" s="187"/>
      <c r="BY1083" s="183"/>
      <c r="BZ1083" s="183"/>
      <c r="CA1083" s="183"/>
      <c r="CB1083" s="183"/>
      <c r="CC1083" s="183"/>
      <c r="CD1083" s="183"/>
      <c r="CE1083" s="238"/>
      <c r="CF1083" s="238" t="str">
        <f t="shared" si="125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118"/>
        <v>0</v>
      </c>
      <c r="DD1083" s="15">
        <f>SUM(BH1083:BP1083,AV1083:BD1083)</f>
        <v>0</v>
      </c>
      <c r="DE1083" s="258" t="str">
        <f>IFERROR(ROUND(DD1083/K1083,0),"")</f>
        <v/>
      </c>
      <c r="DF1083" s="258" t="str">
        <f>IFERROR(ROUND(CO1083/AQ1083,1),"")</f>
        <v/>
      </c>
      <c r="DG1083" s="231" t="str">
        <f t="shared" si="119"/>
        <v/>
      </c>
      <c r="DH1083" s="225" t="str">
        <f t="shared" si="120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38" t="e">
        <f>IF(#REF!&gt;AP1083,0,1)</f>
        <v>#REF!</v>
      </c>
      <c r="DN1083" s="238">
        <f>IF(AN1083&lt;M1083,0,1)</f>
        <v>1</v>
      </c>
      <c r="DO1083" s="238">
        <f>IF(AN1083&gt;N1083,0,1)</f>
        <v>1</v>
      </c>
    </row>
    <row r="1084" spans="3:119" ht="20.25" hidden="1" customHeight="1" x14ac:dyDescent="0.2">
      <c r="C1084" s="265"/>
      <c r="G1084" s="195"/>
      <c r="H1084" s="258"/>
      <c r="I1084" s="258"/>
      <c r="J1084" s="258"/>
      <c r="K1084" s="258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121"/>
        <v/>
      </c>
      <c r="AN1084" s="269" t="str">
        <f t="shared" si="122"/>
        <v/>
      </c>
      <c r="AO1084" s="184"/>
      <c r="AP1084" s="185"/>
      <c r="AQ1084" s="183" t="str">
        <f t="shared" si="123"/>
        <v/>
      </c>
      <c r="AR1084" s="183" t="str">
        <f t="shared" si="124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38"/>
      <c r="BR1084" s="238"/>
      <c r="BS1084" s="238"/>
      <c r="BT1084" s="238"/>
      <c r="BU1084" s="238"/>
      <c r="BV1084" s="238"/>
      <c r="BW1084" s="238"/>
      <c r="BX1084" s="187"/>
      <c r="BY1084" s="183"/>
      <c r="BZ1084" s="183"/>
      <c r="CA1084" s="183"/>
      <c r="CB1084" s="183"/>
      <c r="CC1084" s="183"/>
      <c r="CD1084" s="183"/>
      <c r="CE1084" s="238"/>
      <c r="CF1084" s="238" t="str">
        <f t="shared" si="125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118"/>
        <v>0</v>
      </c>
      <c r="DD1084" s="15">
        <f>SUM(BH1084:BP1084,AV1084:BD1084)</f>
        <v>0</v>
      </c>
      <c r="DE1084" s="258" t="str">
        <f>IFERROR(ROUND(DD1084/K1084,0),"")</f>
        <v/>
      </c>
      <c r="DF1084" s="258" t="str">
        <f>IFERROR(ROUND(CO1084/AQ1084,1),"")</f>
        <v/>
      </c>
      <c r="DG1084" s="231" t="str">
        <f t="shared" si="119"/>
        <v/>
      </c>
      <c r="DH1084" s="225" t="str">
        <f t="shared" si="120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38" t="e">
        <f>IF(#REF!&gt;AP1084,0,1)</f>
        <v>#REF!</v>
      </c>
      <c r="DN1084" s="238">
        <f>IF(AN1084&lt;M1084,0,1)</f>
        <v>1</v>
      </c>
      <c r="DO1084" s="238">
        <f>IF(AN1084&gt;N1084,0,1)</f>
        <v>1</v>
      </c>
    </row>
    <row r="1085" spans="3:119" ht="20.25" hidden="1" customHeight="1" x14ac:dyDescent="0.2">
      <c r="C1085" s="265"/>
      <c r="G1085" s="195"/>
      <c r="H1085" s="258"/>
      <c r="I1085" s="258"/>
      <c r="J1085" s="258"/>
      <c r="K1085" s="258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121"/>
        <v/>
      </c>
      <c r="AN1085" s="269" t="str">
        <f t="shared" si="122"/>
        <v/>
      </c>
      <c r="AO1085" s="184"/>
      <c r="AP1085" s="185"/>
      <c r="AQ1085" s="183" t="str">
        <f t="shared" si="123"/>
        <v/>
      </c>
      <c r="AR1085" s="183" t="str">
        <f t="shared" si="124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38"/>
      <c r="BR1085" s="238"/>
      <c r="BS1085" s="238"/>
      <c r="BT1085" s="238"/>
      <c r="BU1085" s="238"/>
      <c r="BV1085" s="238"/>
      <c r="BW1085" s="238"/>
      <c r="BX1085" s="187"/>
      <c r="BY1085" s="183"/>
      <c r="BZ1085" s="183"/>
      <c r="CA1085" s="183"/>
      <c r="CB1085" s="183"/>
      <c r="CC1085" s="183"/>
      <c r="CD1085" s="183"/>
      <c r="CE1085" s="238"/>
      <c r="CF1085" s="238" t="str">
        <f t="shared" si="125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118"/>
        <v>0</v>
      </c>
      <c r="DD1085" s="15">
        <f>SUM(BH1085:BP1085,AV1085:BD1085)</f>
        <v>0</v>
      </c>
      <c r="DE1085" s="258" t="str">
        <f>IFERROR(ROUND(DD1085/K1085,0),"")</f>
        <v/>
      </c>
      <c r="DF1085" s="258" t="str">
        <f>IFERROR(ROUND(CO1085/AQ1085,1),"")</f>
        <v/>
      </c>
      <c r="DG1085" s="231" t="str">
        <f t="shared" si="119"/>
        <v/>
      </c>
      <c r="DH1085" s="225" t="str">
        <f t="shared" si="120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38" t="e">
        <f>IF(#REF!&gt;AP1085,0,1)</f>
        <v>#REF!</v>
      </c>
      <c r="DN1085" s="238">
        <f>IF(AN1085&lt;M1085,0,1)</f>
        <v>1</v>
      </c>
      <c r="DO1085" s="238">
        <f>IF(AN1085&gt;N1085,0,1)</f>
        <v>1</v>
      </c>
    </row>
    <row r="1086" spans="3:119" ht="20.25" hidden="1" customHeight="1" x14ac:dyDescent="0.2">
      <c r="C1086" s="265"/>
      <c r="G1086" s="195"/>
      <c r="H1086" s="258"/>
      <c r="I1086" s="258"/>
      <c r="J1086" s="258"/>
      <c r="K1086" s="258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121"/>
        <v/>
      </c>
      <c r="AN1086" s="269" t="str">
        <f t="shared" si="122"/>
        <v/>
      </c>
      <c r="AO1086" s="184"/>
      <c r="AP1086" s="185"/>
      <c r="AQ1086" s="183" t="str">
        <f t="shared" si="123"/>
        <v/>
      </c>
      <c r="AR1086" s="183" t="str">
        <f t="shared" si="124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38"/>
      <c r="BR1086" s="238"/>
      <c r="BS1086" s="238"/>
      <c r="BT1086" s="238"/>
      <c r="BU1086" s="238"/>
      <c r="BV1086" s="238"/>
      <c r="BW1086" s="238"/>
      <c r="BX1086" s="187"/>
      <c r="BY1086" s="183"/>
      <c r="BZ1086" s="183"/>
      <c r="CA1086" s="183"/>
      <c r="CB1086" s="183"/>
      <c r="CC1086" s="183"/>
      <c r="CD1086" s="183"/>
      <c r="CE1086" s="238"/>
      <c r="CF1086" s="238" t="str">
        <f t="shared" si="125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118"/>
        <v>0</v>
      </c>
      <c r="DD1086" s="15">
        <f>SUM(BH1086:BP1086,AV1086:BD1086)</f>
        <v>0</v>
      </c>
      <c r="DE1086" s="258" t="str">
        <f>IFERROR(ROUND(DD1086/K1086,0),"")</f>
        <v/>
      </c>
      <c r="DF1086" s="258" t="str">
        <f>IFERROR(ROUND(CO1086/AQ1086,1),"")</f>
        <v/>
      </c>
      <c r="DG1086" s="231" t="str">
        <f t="shared" si="119"/>
        <v/>
      </c>
      <c r="DH1086" s="225" t="str">
        <f t="shared" si="120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38" t="e">
        <f>IF(#REF!&gt;AP1086,0,1)</f>
        <v>#REF!</v>
      </c>
      <c r="DN1086" s="238">
        <f>IF(AN1086&lt;M1086,0,1)</f>
        <v>1</v>
      </c>
      <c r="DO1086" s="238">
        <f>IF(AN1086&gt;N1086,0,1)</f>
        <v>1</v>
      </c>
    </row>
    <row r="1087" spans="3:119" ht="20.25" hidden="1" customHeight="1" x14ac:dyDescent="0.2">
      <c r="C1087" s="265"/>
      <c r="G1087" s="195"/>
      <c r="H1087" s="258"/>
      <c r="I1087" s="258"/>
      <c r="J1087" s="258"/>
      <c r="K1087" s="258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121"/>
        <v/>
      </c>
      <c r="AN1087" s="269" t="str">
        <f t="shared" si="122"/>
        <v/>
      </c>
      <c r="AO1087" s="184"/>
      <c r="AP1087" s="185"/>
      <c r="AQ1087" s="183" t="str">
        <f t="shared" si="123"/>
        <v/>
      </c>
      <c r="AR1087" s="183" t="str">
        <f t="shared" si="124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38"/>
      <c r="BR1087" s="238"/>
      <c r="BS1087" s="238"/>
      <c r="BT1087" s="238"/>
      <c r="BU1087" s="238"/>
      <c r="BV1087" s="238"/>
      <c r="BW1087" s="238"/>
      <c r="BX1087" s="187"/>
      <c r="BY1087" s="183"/>
      <c r="BZ1087" s="183"/>
      <c r="CA1087" s="183"/>
      <c r="CB1087" s="183"/>
      <c r="CC1087" s="183"/>
      <c r="CD1087" s="183"/>
      <c r="CE1087" s="238"/>
      <c r="CF1087" s="238" t="str">
        <f t="shared" si="125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118"/>
        <v>0</v>
      </c>
      <c r="DD1087" s="15">
        <f>SUM(BH1087:BP1087,AV1087:BD1087)</f>
        <v>0</v>
      </c>
      <c r="DE1087" s="258" t="str">
        <f>IFERROR(ROUND(DD1087/K1087,0),"")</f>
        <v/>
      </c>
      <c r="DF1087" s="258" t="str">
        <f>IFERROR(ROUND(CO1087/AQ1087,1),"")</f>
        <v/>
      </c>
      <c r="DG1087" s="231" t="str">
        <f t="shared" si="119"/>
        <v/>
      </c>
      <c r="DH1087" s="225" t="str">
        <f t="shared" si="120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38" t="e">
        <f>IF(#REF!&gt;AP1087,0,1)</f>
        <v>#REF!</v>
      </c>
      <c r="DN1087" s="238">
        <f>IF(AN1087&lt;M1087,0,1)</f>
        <v>1</v>
      </c>
      <c r="DO1087" s="238">
        <f>IF(AN1087&gt;N1087,0,1)</f>
        <v>1</v>
      </c>
    </row>
    <row r="1088" spans="3:119" ht="20.25" hidden="1" customHeight="1" x14ac:dyDescent="0.2">
      <c r="C1088" s="265"/>
      <c r="G1088" s="195"/>
      <c r="H1088" s="258"/>
      <c r="I1088" s="258"/>
      <c r="J1088" s="258"/>
      <c r="K1088" s="258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121"/>
        <v/>
      </c>
      <c r="AN1088" s="269" t="str">
        <f t="shared" si="122"/>
        <v/>
      </c>
      <c r="AO1088" s="184"/>
      <c r="AP1088" s="185"/>
      <c r="AQ1088" s="183" t="str">
        <f t="shared" si="123"/>
        <v/>
      </c>
      <c r="AR1088" s="183" t="str">
        <f t="shared" si="124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38"/>
      <c r="BR1088" s="238"/>
      <c r="BS1088" s="238"/>
      <c r="BT1088" s="238"/>
      <c r="BU1088" s="238"/>
      <c r="BV1088" s="238"/>
      <c r="BW1088" s="238"/>
      <c r="BX1088" s="187"/>
      <c r="BY1088" s="183"/>
      <c r="BZ1088" s="183"/>
      <c r="CA1088" s="183"/>
      <c r="CB1088" s="183"/>
      <c r="CC1088" s="183"/>
      <c r="CD1088" s="183"/>
      <c r="CE1088" s="238"/>
      <c r="CF1088" s="238" t="str">
        <f t="shared" si="125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118"/>
        <v>0</v>
      </c>
      <c r="DD1088" s="15">
        <f>SUM(BH1088:BP1088,AV1088:BD1088)</f>
        <v>0</v>
      </c>
      <c r="DE1088" s="258" t="str">
        <f>IFERROR(ROUND(DD1088/K1088,0),"")</f>
        <v/>
      </c>
      <c r="DF1088" s="258" t="str">
        <f>IFERROR(ROUND(CO1088/AQ1088,1),"")</f>
        <v/>
      </c>
      <c r="DG1088" s="231" t="str">
        <f t="shared" si="119"/>
        <v/>
      </c>
      <c r="DH1088" s="225" t="str">
        <f t="shared" si="120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38" t="e">
        <f>IF(#REF!&gt;AP1088,0,1)</f>
        <v>#REF!</v>
      </c>
      <c r="DN1088" s="238">
        <f>IF(AN1088&lt;M1088,0,1)</f>
        <v>1</v>
      </c>
      <c r="DO1088" s="238">
        <f>IF(AN1088&gt;N1088,0,1)</f>
        <v>1</v>
      </c>
    </row>
    <row r="1089" spans="3:119" ht="20.25" hidden="1" customHeight="1" x14ac:dyDescent="0.2">
      <c r="C1089" s="265"/>
      <c r="G1089" s="195"/>
      <c r="H1089" s="258"/>
      <c r="I1089" s="258"/>
      <c r="J1089" s="258"/>
      <c r="K1089" s="258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si="121"/>
        <v/>
      </c>
      <c r="AN1089" s="269" t="str">
        <f t="shared" si="122"/>
        <v/>
      </c>
      <c r="AO1089" s="184"/>
      <c r="AP1089" s="185"/>
      <c r="AQ1089" s="183" t="str">
        <f t="shared" si="123"/>
        <v/>
      </c>
      <c r="AR1089" s="183" t="str">
        <f t="shared" si="124"/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38"/>
      <c r="BR1089" s="238"/>
      <c r="BS1089" s="238"/>
      <c r="BT1089" s="238"/>
      <c r="BU1089" s="238"/>
      <c r="BV1089" s="238"/>
      <c r="BW1089" s="238"/>
      <c r="BX1089" s="187"/>
      <c r="BY1089" s="183"/>
      <c r="BZ1089" s="183"/>
      <c r="CA1089" s="183"/>
      <c r="CB1089" s="183"/>
      <c r="CC1089" s="183"/>
      <c r="CD1089" s="183"/>
      <c r="CE1089" s="238"/>
      <c r="CF1089" s="238" t="str">
        <f t="shared" si="125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si="118"/>
        <v>0</v>
      </c>
      <c r="DD1089" s="15">
        <f>SUM(BH1089:BP1089,AV1089:BD1089)</f>
        <v>0</v>
      </c>
      <c r="DE1089" s="258" t="str">
        <f>IFERROR(ROUND(DD1089/K1089,0),"")</f>
        <v/>
      </c>
      <c r="DF1089" s="258" t="str">
        <f>IFERROR(ROUND(CO1089/AQ1089,1),"")</f>
        <v/>
      </c>
      <c r="DG1089" s="231" t="str">
        <f t="shared" si="119"/>
        <v/>
      </c>
      <c r="DH1089" s="225" t="str">
        <f t="shared" si="120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38" t="e">
        <f>IF(#REF!&gt;AP1089,0,1)</f>
        <v>#REF!</v>
      </c>
      <c r="DN1089" s="238">
        <f>IF(AN1089&lt;M1089,0,1)</f>
        <v>1</v>
      </c>
      <c r="DO1089" s="238">
        <f>IF(AN1089&gt;N1089,0,1)</f>
        <v>1</v>
      </c>
    </row>
    <row r="1090" spans="3:119" ht="20.25" hidden="1" customHeight="1" x14ac:dyDescent="0.2">
      <c r="C1090" s="265"/>
      <c r="G1090" s="195"/>
      <c r="H1090" s="258"/>
      <c r="I1090" s="258"/>
      <c r="J1090" s="258"/>
      <c r="K1090" s="258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121"/>
        <v/>
      </c>
      <c r="AN1090" s="269" t="str">
        <f t="shared" si="122"/>
        <v/>
      </c>
      <c r="AO1090" s="184"/>
      <c r="AP1090" s="185"/>
      <c r="AQ1090" s="183" t="str">
        <f t="shared" si="123"/>
        <v/>
      </c>
      <c r="AR1090" s="183" t="str">
        <f t="shared" si="124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38"/>
      <c r="BR1090" s="238"/>
      <c r="BS1090" s="238"/>
      <c r="BT1090" s="238"/>
      <c r="BU1090" s="238"/>
      <c r="BV1090" s="238"/>
      <c r="BW1090" s="238"/>
      <c r="BX1090" s="187"/>
      <c r="BY1090" s="183"/>
      <c r="BZ1090" s="183"/>
      <c r="CA1090" s="183"/>
      <c r="CB1090" s="183"/>
      <c r="CC1090" s="183"/>
      <c r="CD1090" s="183"/>
      <c r="CE1090" s="238"/>
      <c r="CF1090" s="238" t="str">
        <f t="shared" si="125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si="118"/>
        <v>0</v>
      </c>
      <c r="DD1090" s="15">
        <f>SUM(BH1090:BP1090,AV1090:BD1090)</f>
        <v>0</v>
      </c>
      <c r="DE1090" s="258" t="str">
        <f>IFERROR(ROUND(DD1090/K1090,0),"")</f>
        <v/>
      </c>
      <c r="DF1090" s="258" t="str">
        <f>IFERROR(ROUND(CO1090/AQ1090,1),"")</f>
        <v/>
      </c>
      <c r="DG1090" s="231" t="str">
        <f t="shared" si="119"/>
        <v/>
      </c>
      <c r="DH1090" s="225" t="str">
        <f t="shared" si="120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38" t="e">
        <f>IF(#REF!&gt;AP1090,0,1)</f>
        <v>#REF!</v>
      </c>
      <c r="DN1090" s="238">
        <f>IF(AN1090&lt;M1090,0,1)</f>
        <v>1</v>
      </c>
      <c r="DO1090" s="238">
        <f>IF(AN1090&gt;N1090,0,1)</f>
        <v>1</v>
      </c>
    </row>
    <row r="1091" spans="3:119" ht="20.25" hidden="1" customHeight="1" x14ac:dyDescent="0.2">
      <c r="C1091" s="265"/>
      <c r="G1091" s="195"/>
      <c r="H1091" s="258"/>
      <c r="I1091" s="258"/>
      <c r="J1091" s="258"/>
      <c r="K1091" s="258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121"/>
        <v/>
      </c>
      <c r="AN1091" s="269" t="str">
        <f t="shared" si="122"/>
        <v/>
      </c>
      <c r="AO1091" s="184"/>
      <c r="AP1091" s="185"/>
      <c r="AQ1091" s="183" t="str">
        <f t="shared" si="123"/>
        <v/>
      </c>
      <c r="AR1091" s="183" t="str">
        <f t="shared" si="124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38"/>
      <c r="BR1091" s="238"/>
      <c r="BS1091" s="238"/>
      <c r="BT1091" s="238"/>
      <c r="BU1091" s="238"/>
      <c r="BV1091" s="238"/>
      <c r="BW1091" s="238"/>
      <c r="BX1091" s="187"/>
      <c r="BY1091" s="183"/>
      <c r="BZ1091" s="183"/>
      <c r="CA1091" s="183"/>
      <c r="CB1091" s="183"/>
      <c r="CC1091" s="183"/>
      <c r="CD1091" s="183"/>
      <c r="CE1091" s="238"/>
      <c r="CF1091" s="238" t="str">
        <f t="shared" si="125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118"/>
        <v>0</v>
      </c>
      <c r="DD1091" s="15">
        <f>SUM(BH1091:BP1091,AV1091:BD1091)</f>
        <v>0</v>
      </c>
      <c r="DE1091" s="258" t="str">
        <f>IFERROR(ROUND(DD1091/K1091,0),"")</f>
        <v/>
      </c>
      <c r="DF1091" s="258" t="str">
        <f>IFERROR(ROUND(CO1091/AQ1091,1),"")</f>
        <v/>
      </c>
      <c r="DG1091" s="231" t="str">
        <f t="shared" si="119"/>
        <v/>
      </c>
      <c r="DH1091" s="225" t="str">
        <f t="shared" si="120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38" t="e">
        <f>IF(#REF!&gt;AP1091,0,1)</f>
        <v>#REF!</v>
      </c>
      <c r="DN1091" s="238">
        <f>IF(AN1091&lt;M1091,0,1)</f>
        <v>1</v>
      </c>
      <c r="DO1091" s="238">
        <f>IF(AN1091&gt;N1091,0,1)</f>
        <v>1</v>
      </c>
    </row>
    <row r="1092" spans="3:119" ht="20.25" hidden="1" customHeight="1" x14ac:dyDescent="0.2">
      <c r="C1092" s="265"/>
      <c r="G1092" s="195"/>
      <c r="H1092" s="258"/>
      <c r="I1092" s="258"/>
      <c r="J1092" s="258"/>
      <c r="K1092" s="258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121"/>
        <v/>
      </c>
      <c r="AN1092" s="269" t="str">
        <f t="shared" si="122"/>
        <v/>
      </c>
      <c r="AO1092" s="184"/>
      <c r="AP1092" s="185"/>
      <c r="AQ1092" s="183" t="str">
        <f t="shared" si="123"/>
        <v/>
      </c>
      <c r="AR1092" s="183" t="str">
        <f t="shared" si="124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38"/>
      <c r="BR1092" s="238"/>
      <c r="BS1092" s="238"/>
      <c r="BT1092" s="238"/>
      <c r="BU1092" s="238"/>
      <c r="BV1092" s="238"/>
      <c r="BW1092" s="238"/>
      <c r="BX1092" s="187"/>
      <c r="BY1092" s="183"/>
      <c r="BZ1092" s="183"/>
      <c r="CA1092" s="183"/>
      <c r="CB1092" s="183"/>
      <c r="CC1092" s="183"/>
      <c r="CD1092" s="183"/>
      <c r="CE1092" s="238"/>
      <c r="CF1092" s="238" t="str">
        <f t="shared" si="125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ref="DC1092:DC1155" si="126">AU1092+BG1092</f>
        <v>0</v>
      </c>
      <c r="DD1092" s="15">
        <f>SUM(BH1092:BP1092,AV1092:BD1092)</f>
        <v>0</v>
      </c>
      <c r="DE1092" s="258" t="str">
        <f>IFERROR(ROUND(DD1092/K1092,0),"")</f>
        <v/>
      </c>
      <c r="DF1092" s="258" t="str">
        <f>IFERROR(ROUND(CO1092/AQ1092,1),"")</f>
        <v/>
      </c>
      <c r="DG1092" s="231" t="str">
        <f t="shared" ref="DG1092:DG1155" si="127">IFERROR(DC1092+DE1092,"")</f>
        <v/>
      </c>
      <c r="DH1092" s="225" t="str">
        <f t="shared" ref="DH1092:DH1155" si="128">IFERROR(DE1092/DG1092,"")</f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38" t="e">
        <f>IF(#REF!&gt;AP1092,0,1)</f>
        <v>#REF!</v>
      </c>
      <c r="DN1092" s="238">
        <f>IF(AN1092&lt;M1092,0,1)</f>
        <v>1</v>
      </c>
      <c r="DO1092" s="238">
        <f>IF(AN1092&gt;N1092,0,1)</f>
        <v>1</v>
      </c>
    </row>
    <row r="1093" spans="3:119" ht="20.25" hidden="1" customHeight="1" x14ac:dyDescent="0.2">
      <c r="C1093" s="265"/>
      <c r="G1093" s="195"/>
      <c r="H1093" s="258"/>
      <c r="I1093" s="258"/>
      <c r="J1093" s="258"/>
      <c r="K1093" s="258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121"/>
        <v/>
      </c>
      <c r="AN1093" s="269" t="str">
        <f t="shared" si="122"/>
        <v/>
      </c>
      <c r="AO1093" s="184"/>
      <c r="AP1093" s="185"/>
      <c r="AQ1093" s="183" t="str">
        <f t="shared" si="123"/>
        <v/>
      </c>
      <c r="AR1093" s="183" t="str">
        <f t="shared" si="124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38"/>
      <c r="BR1093" s="238"/>
      <c r="BS1093" s="238"/>
      <c r="BT1093" s="238"/>
      <c r="BU1093" s="238"/>
      <c r="BV1093" s="238"/>
      <c r="BW1093" s="238"/>
      <c r="BX1093" s="187"/>
      <c r="BY1093" s="183"/>
      <c r="BZ1093" s="183"/>
      <c r="CA1093" s="183"/>
      <c r="CB1093" s="183"/>
      <c r="CC1093" s="183"/>
      <c r="CD1093" s="183"/>
      <c r="CE1093" s="238"/>
      <c r="CF1093" s="238" t="str">
        <f t="shared" si="125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126"/>
        <v>0</v>
      </c>
      <c r="DD1093" s="15">
        <f>SUM(BH1093:BP1093,AV1093:BD1093)</f>
        <v>0</v>
      </c>
      <c r="DE1093" s="258" t="str">
        <f>IFERROR(ROUND(DD1093/K1093,0),"")</f>
        <v/>
      </c>
      <c r="DF1093" s="258" t="str">
        <f>IFERROR(ROUND(CO1093/AQ1093,1),"")</f>
        <v/>
      </c>
      <c r="DG1093" s="231" t="str">
        <f t="shared" si="127"/>
        <v/>
      </c>
      <c r="DH1093" s="225" t="str">
        <f t="shared" si="128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38" t="e">
        <f>IF(#REF!&gt;AP1093,0,1)</f>
        <v>#REF!</v>
      </c>
      <c r="DN1093" s="238">
        <f>IF(AN1093&lt;M1093,0,1)</f>
        <v>1</v>
      </c>
      <c r="DO1093" s="238">
        <f>IF(AN1093&gt;N1093,0,1)</f>
        <v>1</v>
      </c>
    </row>
    <row r="1094" spans="3:119" ht="20.25" hidden="1" customHeight="1" x14ac:dyDescent="0.2">
      <c r="C1094" s="265"/>
      <c r="G1094" s="195"/>
      <c r="H1094" s="258"/>
      <c r="I1094" s="258"/>
      <c r="J1094" s="258"/>
      <c r="K1094" s="258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121"/>
        <v/>
      </c>
      <c r="AN1094" s="269" t="str">
        <f t="shared" si="122"/>
        <v/>
      </c>
      <c r="AO1094" s="184"/>
      <c r="AP1094" s="185"/>
      <c r="AQ1094" s="183" t="str">
        <f t="shared" si="123"/>
        <v/>
      </c>
      <c r="AR1094" s="183" t="str">
        <f t="shared" si="124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38"/>
      <c r="BR1094" s="238"/>
      <c r="BS1094" s="238"/>
      <c r="BT1094" s="238"/>
      <c r="BU1094" s="238"/>
      <c r="BV1094" s="238"/>
      <c r="BW1094" s="238"/>
      <c r="BX1094" s="187"/>
      <c r="BY1094" s="183"/>
      <c r="BZ1094" s="183"/>
      <c r="CA1094" s="183"/>
      <c r="CB1094" s="183"/>
      <c r="CC1094" s="183"/>
      <c r="CD1094" s="183"/>
      <c r="CE1094" s="238"/>
      <c r="CF1094" s="238" t="str">
        <f t="shared" si="125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126"/>
        <v>0</v>
      </c>
      <c r="DD1094" s="15">
        <f>SUM(BH1094:BP1094,AV1094:BD1094)</f>
        <v>0</v>
      </c>
      <c r="DE1094" s="258" t="str">
        <f>IFERROR(ROUND(DD1094/K1094,0),"")</f>
        <v/>
      </c>
      <c r="DF1094" s="258" t="str">
        <f>IFERROR(ROUND(CO1094/AQ1094,1),"")</f>
        <v/>
      </c>
      <c r="DG1094" s="231" t="str">
        <f t="shared" si="127"/>
        <v/>
      </c>
      <c r="DH1094" s="225" t="str">
        <f t="shared" si="128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38" t="e">
        <f>IF(#REF!&gt;AP1094,0,1)</f>
        <v>#REF!</v>
      </c>
      <c r="DN1094" s="238">
        <f>IF(AN1094&lt;M1094,0,1)</f>
        <v>1</v>
      </c>
      <c r="DO1094" s="238">
        <f>IF(AN1094&gt;N1094,0,1)</f>
        <v>1</v>
      </c>
    </row>
    <row r="1095" spans="3:119" ht="20.25" hidden="1" customHeight="1" x14ac:dyDescent="0.2">
      <c r="C1095" s="265"/>
      <c r="G1095" s="195"/>
      <c r="H1095" s="258"/>
      <c r="I1095" s="258"/>
      <c r="J1095" s="258"/>
      <c r="K1095" s="258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121"/>
        <v/>
      </c>
      <c r="AN1095" s="269" t="str">
        <f t="shared" si="122"/>
        <v/>
      </c>
      <c r="AO1095" s="184"/>
      <c r="AP1095" s="185"/>
      <c r="AQ1095" s="183" t="str">
        <f t="shared" si="123"/>
        <v/>
      </c>
      <c r="AR1095" s="183" t="str">
        <f t="shared" si="124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38"/>
      <c r="BR1095" s="238"/>
      <c r="BS1095" s="238"/>
      <c r="BT1095" s="238"/>
      <c r="BU1095" s="238"/>
      <c r="BV1095" s="238"/>
      <c r="BW1095" s="238"/>
      <c r="BX1095" s="187"/>
      <c r="BY1095" s="183"/>
      <c r="BZ1095" s="183"/>
      <c r="CA1095" s="183"/>
      <c r="CB1095" s="183"/>
      <c r="CC1095" s="183"/>
      <c r="CD1095" s="183"/>
      <c r="CE1095" s="238"/>
      <c r="CF1095" s="238" t="str">
        <f t="shared" si="125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126"/>
        <v>0</v>
      </c>
      <c r="DD1095" s="15">
        <f>SUM(BH1095:BP1095,AV1095:BD1095)</f>
        <v>0</v>
      </c>
      <c r="DE1095" s="258" t="str">
        <f>IFERROR(ROUND(DD1095/K1095,0),"")</f>
        <v/>
      </c>
      <c r="DF1095" s="258" t="str">
        <f>IFERROR(ROUND(CO1095/AQ1095,1),"")</f>
        <v/>
      </c>
      <c r="DG1095" s="231" t="str">
        <f t="shared" si="127"/>
        <v/>
      </c>
      <c r="DH1095" s="225" t="str">
        <f t="shared" si="128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38" t="e">
        <f>IF(#REF!&gt;AP1095,0,1)</f>
        <v>#REF!</v>
      </c>
      <c r="DN1095" s="238">
        <f>IF(AN1095&lt;M1095,0,1)</f>
        <v>1</v>
      </c>
      <c r="DO1095" s="238">
        <f>IF(AN1095&gt;N1095,0,1)</f>
        <v>1</v>
      </c>
    </row>
    <row r="1096" spans="3:119" ht="20.25" hidden="1" customHeight="1" x14ac:dyDescent="0.2">
      <c r="C1096" s="265"/>
      <c r="G1096" s="195"/>
      <c r="H1096" s="258"/>
      <c r="I1096" s="258"/>
      <c r="J1096" s="258"/>
      <c r="K1096" s="258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121"/>
        <v/>
      </c>
      <c r="AN1096" s="269" t="str">
        <f t="shared" si="122"/>
        <v/>
      </c>
      <c r="AO1096" s="184"/>
      <c r="AP1096" s="185"/>
      <c r="AQ1096" s="183" t="str">
        <f t="shared" si="123"/>
        <v/>
      </c>
      <c r="AR1096" s="183" t="str">
        <f t="shared" si="124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38"/>
      <c r="BR1096" s="238"/>
      <c r="BS1096" s="238"/>
      <c r="BT1096" s="238"/>
      <c r="BU1096" s="238"/>
      <c r="BV1096" s="238"/>
      <c r="BW1096" s="238"/>
      <c r="BX1096" s="187"/>
      <c r="BY1096" s="183"/>
      <c r="BZ1096" s="183"/>
      <c r="CA1096" s="183"/>
      <c r="CB1096" s="183"/>
      <c r="CC1096" s="183"/>
      <c r="CD1096" s="183"/>
      <c r="CE1096" s="238"/>
      <c r="CF1096" s="238" t="str">
        <f t="shared" si="125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126"/>
        <v>0</v>
      </c>
      <c r="DD1096" s="15">
        <f>SUM(BH1096:BP1096,AV1096:BD1096)</f>
        <v>0</v>
      </c>
      <c r="DE1096" s="258" t="str">
        <f>IFERROR(ROUND(DD1096/K1096,0),"")</f>
        <v/>
      </c>
      <c r="DF1096" s="258" t="str">
        <f>IFERROR(ROUND(CO1096/AQ1096,1),"")</f>
        <v/>
      </c>
      <c r="DG1096" s="231" t="str">
        <f t="shared" si="127"/>
        <v/>
      </c>
      <c r="DH1096" s="225" t="str">
        <f t="shared" si="128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38" t="e">
        <f>IF(#REF!&gt;AP1096,0,1)</f>
        <v>#REF!</v>
      </c>
      <c r="DN1096" s="238">
        <f>IF(AN1096&lt;M1096,0,1)</f>
        <v>1</v>
      </c>
      <c r="DO1096" s="238">
        <f>IF(AN1096&gt;N1096,0,1)</f>
        <v>1</v>
      </c>
    </row>
    <row r="1097" spans="3:119" ht="20.25" hidden="1" customHeight="1" x14ac:dyDescent="0.2">
      <c r="C1097" s="265"/>
      <c r="G1097" s="195"/>
      <c r="H1097" s="258"/>
      <c r="I1097" s="258"/>
      <c r="J1097" s="258"/>
      <c r="K1097" s="258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121"/>
        <v/>
      </c>
      <c r="AN1097" s="269" t="str">
        <f t="shared" si="122"/>
        <v/>
      </c>
      <c r="AO1097" s="184"/>
      <c r="AP1097" s="185"/>
      <c r="AQ1097" s="183" t="str">
        <f t="shared" si="123"/>
        <v/>
      </c>
      <c r="AR1097" s="183" t="str">
        <f t="shared" si="124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38"/>
      <c r="BR1097" s="238"/>
      <c r="BS1097" s="238"/>
      <c r="BT1097" s="238"/>
      <c r="BU1097" s="238"/>
      <c r="BV1097" s="238"/>
      <c r="BW1097" s="238"/>
      <c r="BX1097" s="187"/>
      <c r="BY1097" s="183"/>
      <c r="BZ1097" s="183"/>
      <c r="CA1097" s="183"/>
      <c r="CB1097" s="183"/>
      <c r="CC1097" s="183"/>
      <c r="CD1097" s="183"/>
      <c r="CE1097" s="238"/>
      <c r="CF1097" s="238" t="str">
        <f t="shared" si="125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126"/>
        <v>0</v>
      </c>
      <c r="DD1097" s="15">
        <f>SUM(BH1097:BP1097,AV1097:BD1097)</f>
        <v>0</v>
      </c>
      <c r="DE1097" s="258" t="str">
        <f>IFERROR(ROUND(DD1097/K1097,0),"")</f>
        <v/>
      </c>
      <c r="DF1097" s="258" t="str">
        <f>IFERROR(ROUND(CO1097/AQ1097,1),"")</f>
        <v/>
      </c>
      <c r="DG1097" s="231" t="str">
        <f t="shared" si="127"/>
        <v/>
      </c>
      <c r="DH1097" s="225" t="str">
        <f t="shared" si="128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38" t="e">
        <f>IF(#REF!&gt;AP1097,0,1)</f>
        <v>#REF!</v>
      </c>
      <c r="DN1097" s="238">
        <f>IF(AN1097&lt;M1097,0,1)</f>
        <v>1</v>
      </c>
      <c r="DO1097" s="238">
        <f>IF(AN1097&gt;N1097,0,1)</f>
        <v>1</v>
      </c>
    </row>
    <row r="1098" spans="3:119" ht="20.25" hidden="1" customHeight="1" x14ac:dyDescent="0.2">
      <c r="C1098" s="265"/>
      <c r="G1098" s="195"/>
      <c r="H1098" s="258"/>
      <c r="I1098" s="258"/>
      <c r="J1098" s="258"/>
      <c r="K1098" s="258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121"/>
        <v/>
      </c>
      <c r="AN1098" s="269" t="str">
        <f t="shared" si="122"/>
        <v/>
      </c>
      <c r="AO1098" s="184"/>
      <c r="AP1098" s="185"/>
      <c r="AQ1098" s="183" t="str">
        <f t="shared" si="123"/>
        <v/>
      </c>
      <c r="AR1098" s="183" t="str">
        <f t="shared" si="124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38"/>
      <c r="BR1098" s="238"/>
      <c r="BS1098" s="238"/>
      <c r="BT1098" s="238"/>
      <c r="BU1098" s="238"/>
      <c r="BV1098" s="238"/>
      <c r="BW1098" s="238"/>
      <c r="BX1098" s="187"/>
      <c r="BY1098" s="183"/>
      <c r="BZ1098" s="183"/>
      <c r="CA1098" s="183"/>
      <c r="CB1098" s="183"/>
      <c r="CC1098" s="183"/>
      <c r="CD1098" s="183"/>
      <c r="CE1098" s="238"/>
      <c r="CF1098" s="238" t="str">
        <f t="shared" si="125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126"/>
        <v>0</v>
      </c>
      <c r="DD1098" s="15">
        <f>SUM(BH1098:BP1098,AV1098:BD1098)</f>
        <v>0</v>
      </c>
      <c r="DE1098" s="258" t="str">
        <f>IFERROR(ROUND(DD1098/K1098,0),"")</f>
        <v/>
      </c>
      <c r="DF1098" s="258" t="str">
        <f>IFERROR(ROUND(CO1098/AQ1098,1),"")</f>
        <v/>
      </c>
      <c r="DG1098" s="231" t="str">
        <f t="shared" si="127"/>
        <v/>
      </c>
      <c r="DH1098" s="225" t="str">
        <f t="shared" si="128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38" t="e">
        <f>IF(#REF!&gt;AP1098,0,1)</f>
        <v>#REF!</v>
      </c>
      <c r="DN1098" s="238">
        <f>IF(AN1098&lt;M1098,0,1)</f>
        <v>1</v>
      </c>
      <c r="DO1098" s="238">
        <f>IF(AN1098&gt;N1098,0,1)</f>
        <v>1</v>
      </c>
    </row>
    <row r="1099" spans="3:119" ht="20.25" hidden="1" customHeight="1" x14ac:dyDescent="0.2">
      <c r="C1099" s="265"/>
      <c r="G1099" s="195"/>
      <c r="H1099" s="258"/>
      <c r="I1099" s="258"/>
      <c r="J1099" s="258"/>
      <c r="K1099" s="258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121"/>
        <v/>
      </c>
      <c r="AN1099" s="269" t="str">
        <f t="shared" si="122"/>
        <v/>
      </c>
      <c r="AO1099" s="184"/>
      <c r="AP1099" s="185"/>
      <c r="AQ1099" s="183" t="str">
        <f t="shared" si="123"/>
        <v/>
      </c>
      <c r="AR1099" s="183" t="str">
        <f t="shared" si="124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38"/>
      <c r="BR1099" s="238"/>
      <c r="BS1099" s="238"/>
      <c r="BT1099" s="238"/>
      <c r="BU1099" s="238"/>
      <c r="BV1099" s="238"/>
      <c r="BW1099" s="238"/>
      <c r="BX1099" s="187"/>
      <c r="BY1099" s="183"/>
      <c r="BZ1099" s="183"/>
      <c r="CA1099" s="183"/>
      <c r="CB1099" s="183"/>
      <c r="CC1099" s="183"/>
      <c r="CD1099" s="183"/>
      <c r="CE1099" s="238"/>
      <c r="CF1099" s="238" t="str">
        <f t="shared" si="125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126"/>
        <v>0</v>
      </c>
      <c r="DD1099" s="15">
        <f>SUM(BH1099:BP1099,AV1099:BD1099)</f>
        <v>0</v>
      </c>
      <c r="DE1099" s="258" t="str">
        <f>IFERROR(ROUND(DD1099/K1099,0),"")</f>
        <v/>
      </c>
      <c r="DF1099" s="258" t="str">
        <f>IFERROR(ROUND(CO1099/AQ1099,1),"")</f>
        <v/>
      </c>
      <c r="DG1099" s="231" t="str">
        <f t="shared" si="127"/>
        <v/>
      </c>
      <c r="DH1099" s="225" t="str">
        <f t="shared" si="128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38" t="e">
        <f>IF(#REF!&gt;AP1099,0,1)</f>
        <v>#REF!</v>
      </c>
      <c r="DN1099" s="238">
        <f>IF(AN1099&lt;M1099,0,1)</f>
        <v>1</v>
      </c>
      <c r="DO1099" s="238">
        <f>IF(AN1099&gt;N1099,0,1)</f>
        <v>1</v>
      </c>
    </row>
    <row r="1100" spans="3:119" ht="20.25" hidden="1" customHeight="1" x14ac:dyDescent="0.2">
      <c r="C1100" s="265"/>
      <c r="G1100" s="195"/>
      <c r="H1100" s="258"/>
      <c r="I1100" s="258"/>
      <c r="J1100" s="258"/>
      <c r="K1100" s="258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121"/>
        <v/>
      </c>
      <c r="AN1100" s="269" t="str">
        <f t="shared" si="122"/>
        <v/>
      </c>
      <c r="AO1100" s="184"/>
      <c r="AP1100" s="185"/>
      <c r="AQ1100" s="183" t="str">
        <f t="shared" si="123"/>
        <v/>
      </c>
      <c r="AR1100" s="183" t="str">
        <f t="shared" si="124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38"/>
      <c r="BR1100" s="238"/>
      <c r="BS1100" s="238"/>
      <c r="BT1100" s="238"/>
      <c r="BU1100" s="238"/>
      <c r="BV1100" s="238"/>
      <c r="BW1100" s="238"/>
      <c r="BX1100" s="187"/>
      <c r="BY1100" s="183"/>
      <c r="BZ1100" s="183"/>
      <c r="CA1100" s="183"/>
      <c r="CB1100" s="183"/>
      <c r="CC1100" s="183"/>
      <c r="CD1100" s="183"/>
      <c r="CE1100" s="238"/>
      <c r="CF1100" s="238" t="str">
        <f t="shared" si="125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126"/>
        <v>0</v>
      </c>
      <c r="DD1100" s="15">
        <f>SUM(BH1100:BP1100,AV1100:BD1100)</f>
        <v>0</v>
      </c>
      <c r="DE1100" s="258" t="str">
        <f>IFERROR(ROUND(DD1100/K1100,0),"")</f>
        <v/>
      </c>
      <c r="DF1100" s="258" t="str">
        <f>IFERROR(ROUND(CO1100/AQ1100,1),"")</f>
        <v/>
      </c>
      <c r="DG1100" s="231" t="str">
        <f t="shared" si="127"/>
        <v/>
      </c>
      <c r="DH1100" s="225" t="str">
        <f t="shared" si="128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38" t="e">
        <f>IF(#REF!&gt;AP1100,0,1)</f>
        <v>#REF!</v>
      </c>
      <c r="DN1100" s="238">
        <f>IF(AN1100&lt;M1100,0,1)</f>
        <v>1</v>
      </c>
      <c r="DO1100" s="238">
        <f>IF(AN1100&gt;N1100,0,1)</f>
        <v>1</v>
      </c>
    </row>
    <row r="1101" spans="3:119" ht="20.25" hidden="1" customHeight="1" x14ac:dyDescent="0.2">
      <c r="C1101" s="265"/>
      <c r="G1101" s="195"/>
      <c r="H1101" s="258"/>
      <c r="I1101" s="258"/>
      <c r="J1101" s="258"/>
      <c r="K1101" s="258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121"/>
        <v/>
      </c>
      <c r="AN1101" s="269" t="str">
        <f t="shared" si="122"/>
        <v/>
      </c>
      <c r="AO1101" s="184"/>
      <c r="AP1101" s="185"/>
      <c r="AQ1101" s="183" t="str">
        <f t="shared" si="123"/>
        <v/>
      </c>
      <c r="AR1101" s="183" t="str">
        <f t="shared" si="124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38"/>
      <c r="BR1101" s="238"/>
      <c r="BS1101" s="238"/>
      <c r="BT1101" s="238"/>
      <c r="BU1101" s="238"/>
      <c r="BV1101" s="238"/>
      <c r="BW1101" s="238"/>
      <c r="BX1101" s="187"/>
      <c r="BY1101" s="183"/>
      <c r="BZ1101" s="183"/>
      <c r="CA1101" s="183"/>
      <c r="CB1101" s="183"/>
      <c r="CC1101" s="183"/>
      <c r="CD1101" s="183"/>
      <c r="CE1101" s="238"/>
      <c r="CF1101" s="238" t="str">
        <f t="shared" si="125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126"/>
        <v>0</v>
      </c>
      <c r="DD1101" s="15">
        <f>SUM(BH1101:BP1101,AV1101:BD1101)</f>
        <v>0</v>
      </c>
      <c r="DE1101" s="258" t="str">
        <f>IFERROR(ROUND(DD1101/K1101,0),"")</f>
        <v/>
      </c>
      <c r="DF1101" s="258" t="str">
        <f>IFERROR(ROUND(CO1101/AQ1101,1),"")</f>
        <v/>
      </c>
      <c r="DG1101" s="231" t="str">
        <f t="shared" si="127"/>
        <v/>
      </c>
      <c r="DH1101" s="225" t="str">
        <f t="shared" si="128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38" t="e">
        <f>IF(#REF!&gt;AP1101,0,1)</f>
        <v>#REF!</v>
      </c>
      <c r="DN1101" s="238">
        <f>IF(AN1101&lt;M1101,0,1)</f>
        <v>1</v>
      </c>
      <c r="DO1101" s="238">
        <f>IF(AN1101&gt;N1101,0,1)</f>
        <v>1</v>
      </c>
    </row>
    <row r="1102" spans="3:119" ht="20.25" hidden="1" customHeight="1" x14ac:dyDescent="0.2">
      <c r="C1102" s="265"/>
      <c r="G1102" s="195"/>
      <c r="H1102" s="258"/>
      <c r="I1102" s="258"/>
      <c r="J1102" s="258"/>
      <c r="K1102" s="258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121"/>
        <v/>
      </c>
      <c r="AN1102" s="269" t="str">
        <f t="shared" si="122"/>
        <v/>
      </c>
      <c r="AO1102" s="184"/>
      <c r="AP1102" s="185"/>
      <c r="AQ1102" s="183" t="str">
        <f t="shared" si="123"/>
        <v/>
      </c>
      <c r="AR1102" s="183" t="str">
        <f t="shared" si="124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38"/>
      <c r="BR1102" s="238"/>
      <c r="BS1102" s="238"/>
      <c r="BT1102" s="238"/>
      <c r="BU1102" s="238"/>
      <c r="BV1102" s="238"/>
      <c r="BW1102" s="238"/>
      <c r="BX1102" s="187"/>
      <c r="BY1102" s="183"/>
      <c r="BZ1102" s="183"/>
      <c r="CA1102" s="183"/>
      <c r="CB1102" s="183"/>
      <c r="CC1102" s="183"/>
      <c r="CD1102" s="183"/>
      <c r="CE1102" s="238"/>
      <c r="CF1102" s="238" t="str">
        <f t="shared" si="125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126"/>
        <v>0</v>
      </c>
      <c r="DD1102" s="15">
        <f>SUM(BH1102:BP1102,AV1102:BD1102)</f>
        <v>0</v>
      </c>
      <c r="DE1102" s="258" t="str">
        <f>IFERROR(ROUND(DD1102/K1102,0),"")</f>
        <v/>
      </c>
      <c r="DF1102" s="258" t="str">
        <f>IFERROR(ROUND(CO1102/AQ1102,1),"")</f>
        <v/>
      </c>
      <c r="DG1102" s="231" t="str">
        <f t="shared" si="127"/>
        <v/>
      </c>
      <c r="DH1102" s="225" t="str">
        <f t="shared" si="128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38" t="e">
        <f>IF(#REF!&gt;AP1102,0,1)</f>
        <v>#REF!</v>
      </c>
      <c r="DN1102" s="238">
        <f>IF(AN1102&lt;M1102,0,1)</f>
        <v>1</v>
      </c>
      <c r="DO1102" s="238">
        <f>IF(AN1102&gt;N1102,0,1)</f>
        <v>1</v>
      </c>
    </row>
    <row r="1103" spans="3:119" ht="20.25" hidden="1" customHeight="1" x14ac:dyDescent="0.2">
      <c r="C1103" s="265"/>
      <c r="G1103" s="195"/>
      <c r="H1103" s="258"/>
      <c r="I1103" s="258"/>
      <c r="J1103" s="258"/>
      <c r="K1103" s="258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121"/>
        <v/>
      </c>
      <c r="AN1103" s="269" t="str">
        <f t="shared" si="122"/>
        <v/>
      </c>
      <c r="AO1103" s="184"/>
      <c r="AP1103" s="185"/>
      <c r="AQ1103" s="183" t="str">
        <f t="shared" si="123"/>
        <v/>
      </c>
      <c r="AR1103" s="183" t="str">
        <f t="shared" si="124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38"/>
      <c r="BR1103" s="238"/>
      <c r="BS1103" s="238"/>
      <c r="BT1103" s="238"/>
      <c r="BU1103" s="238"/>
      <c r="BV1103" s="238"/>
      <c r="BW1103" s="238"/>
      <c r="BX1103" s="187"/>
      <c r="BY1103" s="183"/>
      <c r="BZ1103" s="183"/>
      <c r="CA1103" s="183"/>
      <c r="CB1103" s="183"/>
      <c r="CC1103" s="183"/>
      <c r="CD1103" s="183"/>
      <c r="CE1103" s="238"/>
      <c r="CF1103" s="238" t="str">
        <f t="shared" si="125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126"/>
        <v>0</v>
      </c>
      <c r="DD1103" s="15">
        <f>SUM(BH1103:BP1103,AV1103:BD1103)</f>
        <v>0</v>
      </c>
      <c r="DE1103" s="258" t="str">
        <f>IFERROR(ROUND(DD1103/K1103,0),"")</f>
        <v/>
      </c>
      <c r="DF1103" s="258" t="str">
        <f>IFERROR(ROUND(CO1103/AQ1103,1),"")</f>
        <v/>
      </c>
      <c r="DG1103" s="231" t="str">
        <f t="shared" si="127"/>
        <v/>
      </c>
      <c r="DH1103" s="225" t="str">
        <f t="shared" si="128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38" t="e">
        <f>IF(#REF!&gt;AP1103,0,1)</f>
        <v>#REF!</v>
      </c>
      <c r="DN1103" s="238">
        <f>IF(AN1103&lt;M1103,0,1)</f>
        <v>1</v>
      </c>
      <c r="DO1103" s="238">
        <f>IF(AN1103&gt;N1103,0,1)</f>
        <v>1</v>
      </c>
    </row>
    <row r="1104" spans="3:119" ht="20.25" hidden="1" customHeight="1" x14ac:dyDescent="0.2">
      <c r="C1104" s="265"/>
      <c r="G1104" s="195"/>
      <c r="H1104" s="258"/>
      <c r="I1104" s="258"/>
      <c r="J1104" s="258"/>
      <c r="K1104" s="258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121"/>
        <v/>
      </c>
      <c r="AN1104" s="269" t="str">
        <f t="shared" si="122"/>
        <v/>
      </c>
      <c r="AO1104" s="184"/>
      <c r="AP1104" s="185"/>
      <c r="AQ1104" s="183" t="str">
        <f t="shared" si="123"/>
        <v/>
      </c>
      <c r="AR1104" s="183" t="str">
        <f t="shared" si="124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38"/>
      <c r="BR1104" s="238"/>
      <c r="BS1104" s="238"/>
      <c r="BT1104" s="238"/>
      <c r="BU1104" s="238"/>
      <c r="BV1104" s="238"/>
      <c r="BW1104" s="238"/>
      <c r="BX1104" s="187"/>
      <c r="BY1104" s="183"/>
      <c r="BZ1104" s="183"/>
      <c r="CA1104" s="183"/>
      <c r="CB1104" s="183"/>
      <c r="CC1104" s="183"/>
      <c r="CD1104" s="183"/>
      <c r="CE1104" s="238"/>
      <c r="CF1104" s="238" t="str">
        <f t="shared" si="125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126"/>
        <v>0</v>
      </c>
      <c r="DD1104" s="15">
        <f>SUM(BH1104:BP1104,AV1104:BD1104)</f>
        <v>0</v>
      </c>
      <c r="DE1104" s="258" t="str">
        <f>IFERROR(ROUND(DD1104/K1104,0),"")</f>
        <v/>
      </c>
      <c r="DF1104" s="258" t="str">
        <f>IFERROR(ROUND(CO1104/AQ1104,1),"")</f>
        <v/>
      </c>
      <c r="DG1104" s="231" t="str">
        <f t="shared" si="127"/>
        <v/>
      </c>
      <c r="DH1104" s="225" t="str">
        <f t="shared" si="128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38" t="e">
        <f>IF(#REF!&gt;AP1104,0,1)</f>
        <v>#REF!</v>
      </c>
      <c r="DN1104" s="238">
        <f>IF(AN1104&lt;M1104,0,1)</f>
        <v>1</v>
      </c>
      <c r="DO1104" s="238">
        <f>IF(AN1104&gt;N1104,0,1)</f>
        <v>1</v>
      </c>
    </row>
    <row r="1105" spans="3:119" ht="20.25" hidden="1" customHeight="1" x14ac:dyDescent="0.2">
      <c r="C1105" s="265"/>
      <c r="G1105" s="195"/>
      <c r="H1105" s="258"/>
      <c r="I1105" s="258"/>
      <c r="J1105" s="258"/>
      <c r="K1105" s="258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121"/>
        <v/>
      </c>
      <c r="AN1105" s="269" t="str">
        <f t="shared" si="122"/>
        <v/>
      </c>
      <c r="AO1105" s="184"/>
      <c r="AP1105" s="185"/>
      <c r="AQ1105" s="183" t="str">
        <f t="shared" si="123"/>
        <v/>
      </c>
      <c r="AR1105" s="183" t="str">
        <f t="shared" si="124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38"/>
      <c r="BR1105" s="238"/>
      <c r="BS1105" s="238"/>
      <c r="BT1105" s="238"/>
      <c r="BU1105" s="238"/>
      <c r="BV1105" s="238"/>
      <c r="BW1105" s="238"/>
      <c r="BX1105" s="187"/>
      <c r="BY1105" s="183"/>
      <c r="BZ1105" s="183"/>
      <c r="CA1105" s="183"/>
      <c r="CB1105" s="183"/>
      <c r="CC1105" s="183"/>
      <c r="CD1105" s="183"/>
      <c r="CE1105" s="238"/>
      <c r="CF1105" s="238" t="str">
        <f t="shared" si="125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126"/>
        <v>0</v>
      </c>
      <c r="DD1105" s="15">
        <f>SUM(BH1105:BP1105,AV1105:BD1105)</f>
        <v>0</v>
      </c>
      <c r="DE1105" s="258" t="str">
        <f>IFERROR(ROUND(DD1105/K1105,0),"")</f>
        <v/>
      </c>
      <c r="DF1105" s="258" t="str">
        <f>IFERROR(ROUND(CO1105/AQ1105,1),"")</f>
        <v/>
      </c>
      <c r="DG1105" s="231" t="str">
        <f t="shared" si="127"/>
        <v/>
      </c>
      <c r="DH1105" s="225" t="str">
        <f t="shared" si="128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38" t="e">
        <f>IF(#REF!&gt;AP1105,0,1)</f>
        <v>#REF!</v>
      </c>
      <c r="DN1105" s="238">
        <f>IF(AN1105&lt;M1105,0,1)</f>
        <v>1</v>
      </c>
      <c r="DO1105" s="238">
        <f>IF(AN1105&gt;N1105,0,1)</f>
        <v>1</v>
      </c>
    </row>
    <row r="1106" spans="3:119" ht="20.25" hidden="1" customHeight="1" x14ac:dyDescent="0.2">
      <c r="C1106" s="265"/>
      <c r="G1106" s="195"/>
      <c r="H1106" s="258"/>
      <c r="I1106" s="258"/>
      <c r="J1106" s="258"/>
      <c r="K1106" s="258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121"/>
        <v/>
      </c>
      <c r="AN1106" s="269" t="str">
        <f t="shared" si="122"/>
        <v/>
      </c>
      <c r="AO1106" s="184"/>
      <c r="AP1106" s="185"/>
      <c r="AQ1106" s="183" t="str">
        <f t="shared" si="123"/>
        <v/>
      </c>
      <c r="AR1106" s="183" t="str">
        <f t="shared" si="124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38"/>
      <c r="BR1106" s="238"/>
      <c r="BS1106" s="238"/>
      <c r="BT1106" s="238"/>
      <c r="BU1106" s="238"/>
      <c r="BV1106" s="238"/>
      <c r="BW1106" s="238"/>
      <c r="BX1106" s="187"/>
      <c r="BY1106" s="183"/>
      <c r="BZ1106" s="183"/>
      <c r="CA1106" s="183"/>
      <c r="CB1106" s="183"/>
      <c r="CC1106" s="183"/>
      <c r="CD1106" s="183"/>
      <c r="CE1106" s="238"/>
      <c r="CF1106" s="238" t="str">
        <f t="shared" si="125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126"/>
        <v>0</v>
      </c>
      <c r="DD1106" s="15">
        <f>SUM(BH1106:BP1106,AV1106:BD1106)</f>
        <v>0</v>
      </c>
      <c r="DE1106" s="258" t="str">
        <f>IFERROR(ROUND(DD1106/K1106,0),"")</f>
        <v/>
      </c>
      <c r="DF1106" s="258" t="str">
        <f>IFERROR(ROUND(CO1106/AQ1106,1),"")</f>
        <v/>
      </c>
      <c r="DG1106" s="231" t="str">
        <f t="shared" si="127"/>
        <v/>
      </c>
      <c r="DH1106" s="225" t="str">
        <f t="shared" si="128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38" t="e">
        <f>IF(#REF!&gt;AP1106,0,1)</f>
        <v>#REF!</v>
      </c>
      <c r="DN1106" s="238">
        <f>IF(AN1106&lt;M1106,0,1)</f>
        <v>1</v>
      </c>
      <c r="DO1106" s="238">
        <f>IF(AN1106&gt;N1106,0,1)</f>
        <v>1</v>
      </c>
    </row>
    <row r="1107" spans="3:119" ht="20.25" hidden="1" customHeight="1" x14ac:dyDescent="0.2">
      <c r="C1107" s="265"/>
      <c r="G1107" s="195"/>
      <c r="H1107" s="258"/>
      <c r="I1107" s="258"/>
      <c r="J1107" s="258"/>
      <c r="K1107" s="258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121"/>
        <v/>
      </c>
      <c r="AN1107" s="269" t="str">
        <f t="shared" si="122"/>
        <v/>
      </c>
      <c r="AO1107" s="184"/>
      <c r="AP1107" s="185"/>
      <c r="AQ1107" s="183" t="str">
        <f t="shared" si="123"/>
        <v/>
      </c>
      <c r="AR1107" s="183" t="str">
        <f t="shared" si="124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38"/>
      <c r="BR1107" s="238"/>
      <c r="BS1107" s="238"/>
      <c r="BT1107" s="238"/>
      <c r="BU1107" s="238"/>
      <c r="BV1107" s="238"/>
      <c r="BW1107" s="238"/>
      <c r="BX1107" s="187"/>
      <c r="BY1107" s="183"/>
      <c r="BZ1107" s="183"/>
      <c r="CA1107" s="183"/>
      <c r="CB1107" s="183"/>
      <c r="CC1107" s="183"/>
      <c r="CD1107" s="183"/>
      <c r="CE1107" s="238"/>
      <c r="CF1107" s="238" t="str">
        <f t="shared" si="125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126"/>
        <v>0</v>
      </c>
      <c r="DD1107" s="15">
        <f>SUM(BH1107:BP1107,AV1107:BD1107)</f>
        <v>0</v>
      </c>
      <c r="DE1107" s="258" t="str">
        <f>IFERROR(ROUND(DD1107/K1107,0),"")</f>
        <v/>
      </c>
      <c r="DF1107" s="258" t="str">
        <f>IFERROR(ROUND(CO1107/AQ1107,1),"")</f>
        <v/>
      </c>
      <c r="DG1107" s="231" t="str">
        <f t="shared" si="127"/>
        <v/>
      </c>
      <c r="DH1107" s="225" t="str">
        <f t="shared" si="128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38" t="e">
        <f>IF(#REF!&gt;AP1107,0,1)</f>
        <v>#REF!</v>
      </c>
      <c r="DN1107" s="238">
        <f>IF(AN1107&lt;M1107,0,1)</f>
        <v>1</v>
      </c>
      <c r="DO1107" s="238">
        <f>IF(AN1107&gt;N1107,0,1)</f>
        <v>1</v>
      </c>
    </row>
    <row r="1108" spans="3:119" ht="20.25" hidden="1" customHeight="1" x14ac:dyDescent="0.2">
      <c r="C1108" s="265"/>
      <c r="G1108" s="195"/>
      <c r="H1108" s="258"/>
      <c r="I1108" s="258"/>
      <c r="J1108" s="258"/>
      <c r="K1108" s="258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121"/>
        <v/>
      </c>
      <c r="AN1108" s="269" t="str">
        <f t="shared" si="122"/>
        <v/>
      </c>
      <c r="AO1108" s="184"/>
      <c r="AP1108" s="185"/>
      <c r="AQ1108" s="183" t="str">
        <f t="shared" si="123"/>
        <v/>
      </c>
      <c r="AR1108" s="183" t="str">
        <f t="shared" si="124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38"/>
      <c r="BR1108" s="238"/>
      <c r="BS1108" s="238"/>
      <c r="BT1108" s="238"/>
      <c r="BU1108" s="238"/>
      <c r="BV1108" s="238"/>
      <c r="BW1108" s="238"/>
      <c r="BX1108" s="187"/>
      <c r="BY1108" s="183"/>
      <c r="BZ1108" s="183"/>
      <c r="CA1108" s="183"/>
      <c r="CB1108" s="183"/>
      <c r="CC1108" s="183"/>
      <c r="CD1108" s="183"/>
      <c r="CE1108" s="238"/>
      <c r="CF1108" s="238" t="str">
        <f t="shared" si="125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126"/>
        <v>0</v>
      </c>
      <c r="DD1108" s="15">
        <f>SUM(BH1108:BP1108,AV1108:BD1108)</f>
        <v>0</v>
      </c>
      <c r="DE1108" s="258" t="str">
        <f>IFERROR(ROUND(DD1108/K1108,0),"")</f>
        <v/>
      </c>
      <c r="DF1108" s="258" t="str">
        <f>IFERROR(ROUND(CO1108/AQ1108,1),"")</f>
        <v/>
      </c>
      <c r="DG1108" s="231" t="str">
        <f t="shared" si="127"/>
        <v/>
      </c>
      <c r="DH1108" s="225" t="str">
        <f t="shared" si="128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38" t="e">
        <f>IF(#REF!&gt;AP1108,0,1)</f>
        <v>#REF!</v>
      </c>
      <c r="DN1108" s="238">
        <f>IF(AN1108&lt;M1108,0,1)</f>
        <v>1</v>
      </c>
      <c r="DO1108" s="238">
        <f>IF(AN1108&gt;N1108,0,1)</f>
        <v>1</v>
      </c>
    </row>
    <row r="1109" spans="3:119" ht="20.25" hidden="1" customHeight="1" x14ac:dyDescent="0.2">
      <c r="C1109" s="265"/>
      <c r="G1109" s="195"/>
      <c r="H1109" s="258"/>
      <c r="I1109" s="258"/>
      <c r="J1109" s="258"/>
      <c r="K1109" s="258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121"/>
        <v/>
      </c>
      <c r="AN1109" s="269" t="str">
        <f t="shared" si="122"/>
        <v/>
      </c>
      <c r="AO1109" s="184"/>
      <c r="AP1109" s="185"/>
      <c r="AQ1109" s="183" t="str">
        <f t="shared" si="123"/>
        <v/>
      </c>
      <c r="AR1109" s="183" t="str">
        <f t="shared" si="124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38"/>
      <c r="BR1109" s="238"/>
      <c r="BS1109" s="238"/>
      <c r="BT1109" s="238"/>
      <c r="BU1109" s="238"/>
      <c r="BV1109" s="238"/>
      <c r="BW1109" s="238"/>
      <c r="BX1109" s="187"/>
      <c r="BY1109" s="183"/>
      <c r="BZ1109" s="183"/>
      <c r="CA1109" s="183"/>
      <c r="CB1109" s="183"/>
      <c r="CC1109" s="183"/>
      <c r="CD1109" s="183"/>
      <c r="CE1109" s="238"/>
      <c r="CF1109" s="238" t="str">
        <f t="shared" si="125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126"/>
        <v>0</v>
      </c>
      <c r="DD1109" s="15">
        <f>SUM(BH1109:BP1109,AV1109:BD1109)</f>
        <v>0</v>
      </c>
      <c r="DE1109" s="258" t="str">
        <f>IFERROR(ROUND(DD1109/K1109,0),"")</f>
        <v/>
      </c>
      <c r="DF1109" s="258" t="str">
        <f>IFERROR(ROUND(CO1109/AQ1109,1),"")</f>
        <v/>
      </c>
      <c r="DG1109" s="231" t="str">
        <f t="shared" si="127"/>
        <v/>
      </c>
      <c r="DH1109" s="225" t="str">
        <f t="shared" si="128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38" t="e">
        <f>IF(#REF!&gt;AP1109,0,1)</f>
        <v>#REF!</v>
      </c>
      <c r="DN1109" s="238">
        <f>IF(AN1109&lt;M1109,0,1)</f>
        <v>1</v>
      </c>
      <c r="DO1109" s="238">
        <f>IF(AN1109&gt;N1109,0,1)</f>
        <v>1</v>
      </c>
    </row>
    <row r="1110" spans="3:119" ht="20.25" hidden="1" customHeight="1" x14ac:dyDescent="0.2">
      <c r="C1110" s="265"/>
      <c r="G1110" s="195"/>
      <c r="H1110" s="258"/>
      <c r="I1110" s="258"/>
      <c r="J1110" s="258"/>
      <c r="K1110" s="258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121"/>
        <v/>
      </c>
      <c r="AN1110" s="269" t="str">
        <f t="shared" si="122"/>
        <v/>
      </c>
      <c r="AO1110" s="184"/>
      <c r="AP1110" s="185"/>
      <c r="AQ1110" s="183" t="str">
        <f t="shared" si="123"/>
        <v/>
      </c>
      <c r="AR1110" s="183" t="str">
        <f t="shared" si="124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38"/>
      <c r="BR1110" s="238"/>
      <c r="BS1110" s="238"/>
      <c r="BT1110" s="238"/>
      <c r="BU1110" s="238"/>
      <c r="BV1110" s="238"/>
      <c r="BW1110" s="238"/>
      <c r="BX1110" s="187"/>
      <c r="BY1110" s="183"/>
      <c r="BZ1110" s="183"/>
      <c r="CA1110" s="183"/>
      <c r="CB1110" s="183"/>
      <c r="CC1110" s="183"/>
      <c r="CD1110" s="183"/>
      <c r="CE1110" s="238"/>
      <c r="CF1110" s="238" t="str">
        <f t="shared" si="125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126"/>
        <v>0</v>
      </c>
      <c r="DD1110" s="15">
        <f>SUM(BH1110:BP1110,AV1110:BD1110)</f>
        <v>0</v>
      </c>
      <c r="DE1110" s="258" t="str">
        <f>IFERROR(ROUND(DD1110/K1110,0),"")</f>
        <v/>
      </c>
      <c r="DF1110" s="258" t="str">
        <f>IFERROR(ROUND(CO1110/AQ1110,1),"")</f>
        <v/>
      </c>
      <c r="DG1110" s="231" t="str">
        <f t="shared" si="127"/>
        <v/>
      </c>
      <c r="DH1110" s="225" t="str">
        <f t="shared" si="128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38" t="e">
        <f>IF(#REF!&gt;AP1110,0,1)</f>
        <v>#REF!</v>
      </c>
      <c r="DN1110" s="238">
        <f>IF(AN1110&lt;M1110,0,1)</f>
        <v>1</v>
      </c>
      <c r="DO1110" s="238">
        <f>IF(AN1110&gt;N1110,0,1)</f>
        <v>1</v>
      </c>
    </row>
    <row r="1111" spans="3:119" ht="20.25" hidden="1" customHeight="1" x14ac:dyDescent="0.2">
      <c r="C1111" s="265"/>
      <c r="G1111" s="195"/>
      <c r="H1111" s="258"/>
      <c r="I1111" s="258"/>
      <c r="J1111" s="258"/>
      <c r="K1111" s="258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121"/>
        <v/>
      </c>
      <c r="AN1111" s="269" t="str">
        <f t="shared" si="122"/>
        <v/>
      </c>
      <c r="AO1111" s="184"/>
      <c r="AP1111" s="185"/>
      <c r="AQ1111" s="183" t="str">
        <f t="shared" si="123"/>
        <v/>
      </c>
      <c r="AR1111" s="183" t="str">
        <f t="shared" si="124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38"/>
      <c r="BR1111" s="238"/>
      <c r="BS1111" s="238"/>
      <c r="BT1111" s="238"/>
      <c r="BU1111" s="238"/>
      <c r="BV1111" s="238"/>
      <c r="BW1111" s="238"/>
      <c r="BX1111" s="187"/>
      <c r="BY1111" s="183"/>
      <c r="BZ1111" s="183"/>
      <c r="CA1111" s="183"/>
      <c r="CB1111" s="183"/>
      <c r="CC1111" s="183"/>
      <c r="CD1111" s="183"/>
      <c r="CE1111" s="238"/>
      <c r="CF1111" s="238" t="str">
        <f t="shared" si="125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126"/>
        <v>0</v>
      </c>
      <c r="DD1111" s="15">
        <f>SUM(BH1111:BP1111,AV1111:BD1111)</f>
        <v>0</v>
      </c>
      <c r="DE1111" s="258" t="str">
        <f>IFERROR(ROUND(DD1111/K1111,0),"")</f>
        <v/>
      </c>
      <c r="DF1111" s="258" t="str">
        <f>IFERROR(ROUND(CO1111/AQ1111,1),"")</f>
        <v/>
      </c>
      <c r="DG1111" s="231" t="str">
        <f t="shared" si="127"/>
        <v/>
      </c>
      <c r="DH1111" s="225" t="str">
        <f t="shared" si="128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38" t="e">
        <f>IF(#REF!&gt;AP1111,0,1)</f>
        <v>#REF!</v>
      </c>
      <c r="DN1111" s="238">
        <f>IF(AN1111&lt;M1111,0,1)</f>
        <v>1</v>
      </c>
      <c r="DO1111" s="238">
        <f>IF(AN1111&gt;N1111,0,1)</f>
        <v>1</v>
      </c>
    </row>
    <row r="1112" spans="3:119" ht="20.25" hidden="1" customHeight="1" x14ac:dyDescent="0.2">
      <c r="C1112" s="265"/>
      <c r="G1112" s="195"/>
      <c r="H1112" s="258"/>
      <c r="I1112" s="258"/>
      <c r="J1112" s="258"/>
      <c r="K1112" s="258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121"/>
        <v/>
      </c>
      <c r="AN1112" s="269" t="str">
        <f t="shared" si="122"/>
        <v/>
      </c>
      <c r="AO1112" s="184"/>
      <c r="AP1112" s="185"/>
      <c r="AQ1112" s="183" t="str">
        <f t="shared" si="123"/>
        <v/>
      </c>
      <c r="AR1112" s="183" t="str">
        <f t="shared" si="124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38"/>
      <c r="BR1112" s="238"/>
      <c r="BS1112" s="238"/>
      <c r="BT1112" s="238"/>
      <c r="BU1112" s="238"/>
      <c r="BV1112" s="238"/>
      <c r="BW1112" s="238"/>
      <c r="BX1112" s="187"/>
      <c r="BY1112" s="183"/>
      <c r="BZ1112" s="183"/>
      <c r="CA1112" s="183"/>
      <c r="CB1112" s="183"/>
      <c r="CC1112" s="183"/>
      <c r="CD1112" s="183"/>
      <c r="CE1112" s="238"/>
      <c r="CF1112" s="238" t="str">
        <f t="shared" si="125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126"/>
        <v>0</v>
      </c>
      <c r="DD1112" s="15">
        <f>SUM(BH1112:BP1112,AV1112:BD1112)</f>
        <v>0</v>
      </c>
      <c r="DE1112" s="258" t="str">
        <f>IFERROR(ROUND(DD1112/K1112,0),"")</f>
        <v/>
      </c>
      <c r="DF1112" s="258" t="str">
        <f>IFERROR(ROUND(CO1112/AQ1112,1),"")</f>
        <v/>
      </c>
      <c r="DG1112" s="231" t="str">
        <f t="shared" si="127"/>
        <v/>
      </c>
      <c r="DH1112" s="225" t="str">
        <f t="shared" si="128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38" t="e">
        <f>IF(#REF!&gt;AP1112,0,1)</f>
        <v>#REF!</v>
      </c>
      <c r="DN1112" s="238">
        <f>IF(AN1112&lt;M1112,0,1)</f>
        <v>1</v>
      </c>
      <c r="DO1112" s="238">
        <f>IF(AN1112&gt;N1112,0,1)</f>
        <v>1</v>
      </c>
    </row>
    <row r="1113" spans="3:119" ht="20.25" hidden="1" customHeight="1" x14ac:dyDescent="0.2">
      <c r="C1113" s="265"/>
      <c r="G1113" s="195"/>
      <c r="H1113" s="258"/>
      <c r="I1113" s="258"/>
      <c r="J1113" s="258"/>
      <c r="K1113" s="258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121"/>
        <v/>
      </c>
      <c r="AN1113" s="269" t="str">
        <f t="shared" si="122"/>
        <v/>
      </c>
      <c r="AO1113" s="184"/>
      <c r="AP1113" s="185"/>
      <c r="AQ1113" s="183" t="str">
        <f t="shared" si="123"/>
        <v/>
      </c>
      <c r="AR1113" s="183" t="str">
        <f t="shared" si="124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38"/>
      <c r="BR1113" s="238"/>
      <c r="BS1113" s="238"/>
      <c r="BT1113" s="238"/>
      <c r="BU1113" s="238"/>
      <c r="BV1113" s="238"/>
      <c r="BW1113" s="238"/>
      <c r="BX1113" s="187"/>
      <c r="BY1113" s="183"/>
      <c r="BZ1113" s="183"/>
      <c r="CA1113" s="183"/>
      <c r="CB1113" s="183"/>
      <c r="CC1113" s="183"/>
      <c r="CD1113" s="183"/>
      <c r="CE1113" s="238"/>
      <c r="CF1113" s="238" t="str">
        <f t="shared" si="125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126"/>
        <v>0</v>
      </c>
      <c r="DD1113" s="15">
        <f>SUM(BH1113:BP1113,AV1113:BD1113)</f>
        <v>0</v>
      </c>
      <c r="DE1113" s="258" t="str">
        <f>IFERROR(ROUND(DD1113/K1113,0),"")</f>
        <v/>
      </c>
      <c r="DF1113" s="258" t="str">
        <f>IFERROR(ROUND(CO1113/AQ1113,1),"")</f>
        <v/>
      </c>
      <c r="DG1113" s="231" t="str">
        <f t="shared" si="127"/>
        <v/>
      </c>
      <c r="DH1113" s="225" t="str">
        <f t="shared" si="128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38" t="e">
        <f>IF(#REF!&gt;AP1113,0,1)</f>
        <v>#REF!</v>
      </c>
      <c r="DN1113" s="238">
        <f>IF(AN1113&lt;M1113,0,1)</f>
        <v>1</v>
      </c>
      <c r="DO1113" s="238">
        <f>IF(AN1113&gt;N1113,0,1)</f>
        <v>1</v>
      </c>
    </row>
    <row r="1114" spans="3:119" ht="20.25" hidden="1" customHeight="1" x14ac:dyDescent="0.2">
      <c r="C1114" s="265"/>
      <c r="G1114" s="195"/>
      <c r="H1114" s="258"/>
      <c r="I1114" s="258"/>
      <c r="J1114" s="258"/>
      <c r="K1114" s="258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121"/>
        <v/>
      </c>
      <c r="AN1114" s="269" t="str">
        <f t="shared" si="122"/>
        <v/>
      </c>
      <c r="AO1114" s="184"/>
      <c r="AP1114" s="185"/>
      <c r="AQ1114" s="183" t="str">
        <f t="shared" si="123"/>
        <v/>
      </c>
      <c r="AR1114" s="183" t="str">
        <f t="shared" si="124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38"/>
      <c r="BR1114" s="238"/>
      <c r="BS1114" s="238"/>
      <c r="BT1114" s="238"/>
      <c r="BU1114" s="238"/>
      <c r="BV1114" s="238"/>
      <c r="BW1114" s="238"/>
      <c r="BX1114" s="187"/>
      <c r="BY1114" s="183"/>
      <c r="BZ1114" s="183"/>
      <c r="CA1114" s="183"/>
      <c r="CB1114" s="183"/>
      <c r="CC1114" s="183"/>
      <c r="CD1114" s="183"/>
      <c r="CE1114" s="238"/>
      <c r="CF1114" s="238" t="str">
        <f t="shared" si="125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126"/>
        <v>0</v>
      </c>
      <c r="DD1114" s="15">
        <f>SUM(BH1114:BP1114,AV1114:BD1114)</f>
        <v>0</v>
      </c>
      <c r="DE1114" s="258" t="str">
        <f>IFERROR(ROUND(DD1114/K1114,0),"")</f>
        <v/>
      </c>
      <c r="DF1114" s="258" t="str">
        <f>IFERROR(ROUND(CO1114/AQ1114,1),"")</f>
        <v/>
      </c>
      <c r="DG1114" s="231" t="str">
        <f t="shared" si="127"/>
        <v/>
      </c>
      <c r="DH1114" s="225" t="str">
        <f t="shared" si="128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38" t="e">
        <f>IF(#REF!&gt;AP1114,0,1)</f>
        <v>#REF!</v>
      </c>
      <c r="DN1114" s="238">
        <f>IF(AN1114&lt;M1114,0,1)</f>
        <v>1</v>
      </c>
      <c r="DO1114" s="238">
        <f>IF(AN1114&gt;N1114,0,1)</f>
        <v>1</v>
      </c>
    </row>
    <row r="1115" spans="3:119" ht="20.25" hidden="1" customHeight="1" x14ac:dyDescent="0.2">
      <c r="C1115" s="265"/>
      <c r="G1115" s="195"/>
      <c r="H1115" s="258"/>
      <c r="I1115" s="258"/>
      <c r="J1115" s="258"/>
      <c r="K1115" s="258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121"/>
        <v/>
      </c>
      <c r="AN1115" s="269" t="str">
        <f t="shared" si="122"/>
        <v/>
      </c>
      <c r="AO1115" s="184"/>
      <c r="AP1115" s="185"/>
      <c r="AQ1115" s="183" t="str">
        <f t="shared" si="123"/>
        <v/>
      </c>
      <c r="AR1115" s="183" t="str">
        <f t="shared" si="124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38"/>
      <c r="BR1115" s="238"/>
      <c r="BS1115" s="238"/>
      <c r="BT1115" s="238"/>
      <c r="BU1115" s="238"/>
      <c r="BV1115" s="238"/>
      <c r="BW1115" s="238"/>
      <c r="BX1115" s="187"/>
      <c r="BY1115" s="183"/>
      <c r="BZ1115" s="183"/>
      <c r="CA1115" s="183"/>
      <c r="CB1115" s="183"/>
      <c r="CC1115" s="183"/>
      <c r="CD1115" s="183"/>
      <c r="CE1115" s="238"/>
      <c r="CF1115" s="238" t="str">
        <f t="shared" si="125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126"/>
        <v>0</v>
      </c>
      <c r="DD1115" s="15">
        <f>SUM(BH1115:BP1115,AV1115:BD1115)</f>
        <v>0</v>
      </c>
      <c r="DE1115" s="258" t="str">
        <f>IFERROR(ROUND(DD1115/K1115,0),"")</f>
        <v/>
      </c>
      <c r="DF1115" s="258" t="str">
        <f>IFERROR(ROUND(CO1115/AQ1115,1),"")</f>
        <v/>
      </c>
      <c r="DG1115" s="231" t="str">
        <f t="shared" si="127"/>
        <v/>
      </c>
      <c r="DH1115" s="225" t="str">
        <f t="shared" si="128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38" t="e">
        <f>IF(#REF!&gt;AP1115,0,1)</f>
        <v>#REF!</v>
      </c>
      <c r="DN1115" s="238">
        <f>IF(AN1115&lt;M1115,0,1)</f>
        <v>1</v>
      </c>
      <c r="DO1115" s="238">
        <f>IF(AN1115&gt;N1115,0,1)</f>
        <v>1</v>
      </c>
    </row>
    <row r="1116" spans="3:119" ht="20.25" hidden="1" customHeight="1" x14ac:dyDescent="0.2">
      <c r="C1116" s="265"/>
      <c r="G1116" s="195"/>
      <c r="H1116" s="258"/>
      <c r="I1116" s="258"/>
      <c r="J1116" s="258"/>
      <c r="K1116" s="258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121"/>
        <v/>
      </c>
      <c r="AN1116" s="269" t="str">
        <f t="shared" si="122"/>
        <v/>
      </c>
      <c r="AO1116" s="184"/>
      <c r="AP1116" s="185"/>
      <c r="AQ1116" s="183" t="str">
        <f t="shared" si="123"/>
        <v/>
      </c>
      <c r="AR1116" s="183" t="str">
        <f t="shared" si="124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38"/>
      <c r="BR1116" s="238"/>
      <c r="BS1116" s="238"/>
      <c r="BT1116" s="238"/>
      <c r="BU1116" s="238"/>
      <c r="BV1116" s="238"/>
      <c r="BW1116" s="238"/>
      <c r="BX1116" s="187"/>
      <c r="BY1116" s="183"/>
      <c r="BZ1116" s="183"/>
      <c r="CA1116" s="183"/>
      <c r="CB1116" s="183"/>
      <c r="CC1116" s="183"/>
      <c r="CD1116" s="183"/>
      <c r="CE1116" s="238"/>
      <c r="CF1116" s="238" t="str">
        <f t="shared" si="125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126"/>
        <v>0</v>
      </c>
      <c r="DD1116" s="15">
        <f>SUM(BH1116:BP1116,AV1116:BD1116)</f>
        <v>0</v>
      </c>
      <c r="DE1116" s="258" t="str">
        <f>IFERROR(ROUND(DD1116/K1116,0),"")</f>
        <v/>
      </c>
      <c r="DF1116" s="258" t="str">
        <f>IFERROR(ROUND(CO1116/AQ1116,1),"")</f>
        <v/>
      </c>
      <c r="DG1116" s="231" t="str">
        <f t="shared" si="127"/>
        <v/>
      </c>
      <c r="DH1116" s="225" t="str">
        <f t="shared" si="128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38" t="e">
        <f>IF(#REF!&gt;AP1116,0,1)</f>
        <v>#REF!</v>
      </c>
      <c r="DN1116" s="238">
        <f>IF(AN1116&lt;M1116,0,1)</f>
        <v>1</v>
      </c>
      <c r="DO1116" s="238">
        <f>IF(AN1116&gt;N1116,0,1)</f>
        <v>1</v>
      </c>
    </row>
    <row r="1117" spans="3:119" ht="20.25" hidden="1" customHeight="1" x14ac:dyDescent="0.2">
      <c r="C1117" s="265"/>
      <c r="G1117" s="195"/>
      <c r="H1117" s="258"/>
      <c r="I1117" s="258"/>
      <c r="J1117" s="258"/>
      <c r="K1117" s="258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121"/>
        <v/>
      </c>
      <c r="AN1117" s="269" t="str">
        <f t="shared" si="122"/>
        <v/>
      </c>
      <c r="AO1117" s="184"/>
      <c r="AP1117" s="185"/>
      <c r="AQ1117" s="183" t="str">
        <f t="shared" si="123"/>
        <v/>
      </c>
      <c r="AR1117" s="183" t="str">
        <f t="shared" si="124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38"/>
      <c r="BR1117" s="238"/>
      <c r="BS1117" s="238"/>
      <c r="BT1117" s="238"/>
      <c r="BU1117" s="238"/>
      <c r="BV1117" s="238"/>
      <c r="BW1117" s="238"/>
      <c r="BX1117" s="187"/>
      <c r="BY1117" s="183"/>
      <c r="BZ1117" s="183"/>
      <c r="CA1117" s="183"/>
      <c r="CB1117" s="183"/>
      <c r="CC1117" s="183"/>
      <c r="CD1117" s="183"/>
      <c r="CE1117" s="238"/>
      <c r="CF1117" s="238" t="str">
        <f t="shared" si="125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126"/>
        <v>0</v>
      </c>
      <c r="DD1117" s="15">
        <f>SUM(BH1117:BP1117,AV1117:BD1117)</f>
        <v>0</v>
      </c>
      <c r="DE1117" s="258" t="str">
        <f>IFERROR(ROUND(DD1117/K1117,0),"")</f>
        <v/>
      </c>
      <c r="DF1117" s="258" t="str">
        <f>IFERROR(ROUND(CO1117/AQ1117,1),"")</f>
        <v/>
      </c>
      <c r="DG1117" s="231" t="str">
        <f t="shared" si="127"/>
        <v/>
      </c>
      <c r="DH1117" s="225" t="str">
        <f t="shared" si="128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38" t="e">
        <f>IF(#REF!&gt;AP1117,0,1)</f>
        <v>#REF!</v>
      </c>
      <c r="DN1117" s="238">
        <f>IF(AN1117&lt;M1117,0,1)</f>
        <v>1</v>
      </c>
      <c r="DO1117" s="238">
        <f>IF(AN1117&gt;N1117,0,1)</f>
        <v>1</v>
      </c>
    </row>
    <row r="1118" spans="3:119" ht="20.25" hidden="1" customHeight="1" x14ac:dyDescent="0.2">
      <c r="C1118" s="265"/>
      <c r="G1118" s="195"/>
      <c r="H1118" s="258"/>
      <c r="I1118" s="258"/>
      <c r="J1118" s="258"/>
      <c r="K1118" s="258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121"/>
        <v/>
      </c>
      <c r="AN1118" s="269" t="str">
        <f t="shared" si="122"/>
        <v/>
      </c>
      <c r="AO1118" s="184"/>
      <c r="AP1118" s="185"/>
      <c r="AQ1118" s="183" t="str">
        <f t="shared" si="123"/>
        <v/>
      </c>
      <c r="AR1118" s="183" t="str">
        <f t="shared" si="124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38"/>
      <c r="BR1118" s="238"/>
      <c r="BS1118" s="238"/>
      <c r="BT1118" s="238"/>
      <c r="BU1118" s="238"/>
      <c r="BV1118" s="238"/>
      <c r="BW1118" s="238"/>
      <c r="BX1118" s="187"/>
      <c r="BY1118" s="183"/>
      <c r="BZ1118" s="183"/>
      <c r="CA1118" s="183"/>
      <c r="CB1118" s="183"/>
      <c r="CC1118" s="183"/>
      <c r="CD1118" s="183"/>
      <c r="CE1118" s="238"/>
      <c r="CF1118" s="238" t="str">
        <f t="shared" si="125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126"/>
        <v>0</v>
      </c>
      <c r="DD1118" s="15">
        <f>SUM(BH1118:BP1118,AV1118:BD1118)</f>
        <v>0</v>
      </c>
      <c r="DE1118" s="258" t="str">
        <f>IFERROR(ROUND(DD1118/K1118,0),"")</f>
        <v/>
      </c>
      <c r="DF1118" s="258" t="str">
        <f>IFERROR(ROUND(CO1118/AQ1118,1),"")</f>
        <v/>
      </c>
      <c r="DG1118" s="231" t="str">
        <f t="shared" si="127"/>
        <v/>
      </c>
      <c r="DH1118" s="225" t="str">
        <f t="shared" si="128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38" t="e">
        <f>IF(#REF!&gt;AP1118,0,1)</f>
        <v>#REF!</v>
      </c>
      <c r="DN1118" s="238">
        <f>IF(AN1118&lt;M1118,0,1)</f>
        <v>1</v>
      </c>
      <c r="DO1118" s="238">
        <f>IF(AN1118&gt;N1118,0,1)</f>
        <v>1</v>
      </c>
    </row>
    <row r="1119" spans="3:119" ht="20.25" hidden="1" customHeight="1" x14ac:dyDescent="0.2">
      <c r="C1119" s="265"/>
      <c r="G1119" s="195"/>
      <c r="H1119" s="258"/>
      <c r="I1119" s="258"/>
      <c r="J1119" s="258"/>
      <c r="K1119" s="258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121"/>
        <v/>
      </c>
      <c r="AN1119" s="269" t="str">
        <f t="shared" si="122"/>
        <v/>
      </c>
      <c r="AO1119" s="184"/>
      <c r="AP1119" s="185"/>
      <c r="AQ1119" s="183" t="str">
        <f t="shared" si="123"/>
        <v/>
      </c>
      <c r="AR1119" s="183" t="str">
        <f t="shared" si="124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38"/>
      <c r="BR1119" s="238"/>
      <c r="BS1119" s="238"/>
      <c r="BT1119" s="238"/>
      <c r="BU1119" s="238"/>
      <c r="BV1119" s="238"/>
      <c r="BW1119" s="238"/>
      <c r="BX1119" s="187"/>
      <c r="BY1119" s="183"/>
      <c r="BZ1119" s="183"/>
      <c r="CA1119" s="183"/>
      <c r="CB1119" s="183"/>
      <c r="CC1119" s="183"/>
      <c r="CD1119" s="183"/>
      <c r="CE1119" s="238"/>
      <c r="CF1119" s="238" t="str">
        <f t="shared" si="125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126"/>
        <v>0</v>
      </c>
      <c r="DD1119" s="15">
        <f>SUM(BH1119:BP1119,AV1119:BD1119)</f>
        <v>0</v>
      </c>
      <c r="DE1119" s="258" t="str">
        <f>IFERROR(ROUND(DD1119/K1119,0),"")</f>
        <v/>
      </c>
      <c r="DF1119" s="258" t="str">
        <f>IFERROR(ROUND(CO1119/AQ1119,1),"")</f>
        <v/>
      </c>
      <c r="DG1119" s="231" t="str">
        <f t="shared" si="127"/>
        <v/>
      </c>
      <c r="DH1119" s="225" t="str">
        <f t="shared" si="128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38" t="e">
        <f>IF(#REF!&gt;AP1119,0,1)</f>
        <v>#REF!</v>
      </c>
      <c r="DN1119" s="238">
        <f>IF(AN1119&lt;M1119,0,1)</f>
        <v>1</v>
      </c>
      <c r="DO1119" s="238">
        <f>IF(AN1119&gt;N1119,0,1)</f>
        <v>1</v>
      </c>
    </row>
    <row r="1120" spans="3:119" ht="20.25" hidden="1" customHeight="1" x14ac:dyDescent="0.2">
      <c r="C1120" s="265"/>
      <c r="G1120" s="195"/>
      <c r="H1120" s="258"/>
      <c r="I1120" s="258"/>
      <c r="J1120" s="258"/>
      <c r="K1120" s="258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121"/>
        <v/>
      </c>
      <c r="AN1120" s="269" t="str">
        <f t="shared" si="122"/>
        <v/>
      </c>
      <c r="AO1120" s="184"/>
      <c r="AP1120" s="185"/>
      <c r="AQ1120" s="183" t="str">
        <f t="shared" si="123"/>
        <v/>
      </c>
      <c r="AR1120" s="183" t="str">
        <f t="shared" si="124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38"/>
      <c r="BR1120" s="238"/>
      <c r="BS1120" s="238"/>
      <c r="BT1120" s="238"/>
      <c r="BU1120" s="238"/>
      <c r="BV1120" s="238"/>
      <c r="BW1120" s="238"/>
      <c r="BX1120" s="187"/>
      <c r="BY1120" s="183"/>
      <c r="BZ1120" s="183"/>
      <c r="CA1120" s="183"/>
      <c r="CB1120" s="183"/>
      <c r="CC1120" s="183"/>
      <c r="CD1120" s="183"/>
      <c r="CE1120" s="238"/>
      <c r="CF1120" s="238" t="str">
        <f t="shared" si="125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126"/>
        <v>0</v>
      </c>
      <c r="DD1120" s="15">
        <f>SUM(BH1120:BP1120,AV1120:BD1120)</f>
        <v>0</v>
      </c>
      <c r="DE1120" s="258" t="str">
        <f>IFERROR(ROUND(DD1120/K1120,0),"")</f>
        <v/>
      </c>
      <c r="DF1120" s="258" t="str">
        <f>IFERROR(ROUND(CO1120/AQ1120,1),"")</f>
        <v/>
      </c>
      <c r="DG1120" s="231" t="str">
        <f t="shared" si="127"/>
        <v/>
      </c>
      <c r="DH1120" s="225" t="str">
        <f t="shared" si="128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38" t="e">
        <f>IF(#REF!&gt;AP1120,0,1)</f>
        <v>#REF!</v>
      </c>
      <c r="DN1120" s="238">
        <f>IF(AN1120&lt;M1120,0,1)</f>
        <v>1</v>
      </c>
      <c r="DO1120" s="238">
        <f>IF(AN1120&gt;N1120,0,1)</f>
        <v>1</v>
      </c>
    </row>
    <row r="1121" spans="3:119" ht="20.25" hidden="1" customHeight="1" x14ac:dyDescent="0.2">
      <c r="C1121" s="265"/>
      <c r="G1121" s="195"/>
      <c r="H1121" s="258"/>
      <c r="I1121" s="258"/>
      <c r="J1121" s="258"/>
      <c r="K1121" s="258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121"/>
        <v/>
      </c>
      <c r="AN1121" s="269" t="str">
        <f t="shared" si="122"/>
        <v/>
      </c>
      <c r="AO1121" s="184"/>
      <c r="AP1121" s="185"/>
      <c r="AQ1121" s="183" t="str">
        <f t="shared" si="123"/>
        <v/>
      </c>
      <c r="AR1121" s="183" t="str">
        <f t="shared" si="124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38"/>
      <c r="BR1121" s="238"/>
      <c r="BS1121" s="238"/>
      <c r="BT1121" s="238"/>
      <c r="BU1121" s="238"/>
      <c r="BV1121" s="238"/>
      <c r="BW1121" s="238"/>
      <c r="BX1121" s="187"/>
      <c r="BY1121" s="183"/>
      <c r="BZ1121" s="183"/>
      <c r="CA1121" s="183"/>
      <c r="CB1121" s="183"/>
      <c r="CC1121" s="183"/>
      <c r="CD1121" s="183"/>
      <c r="CE1121" s="238"/>
      <c r="CF1121" s="238" t="str">
        <f t="shared" si="125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126"/>
        <v>0</v>
      </c>
      <c r="DD1121" s="15">
        <f>SUM(BH1121:BP1121,AV1121:BD1121)</f>
        <v>0</v>
      </c>
      <c r="DE1121" s="258" t="str">
        <f>IFERROR(ROUND(DD1121/K1121,0),"")</f>
        <v/>
      </c>
      <c r="DF1121" s="258" t="str">
        <f>IFERROR(ROUND(CO1121/AQ1121,1),"")</f>
        <v/>
      </c>
      <c r="DG1121" s="231" t="str">
        <f t="shared" si="127"/>
        <v/>
      </c>
      <c r="DH1121" s="225" t="str">
        <f t="shared" si="128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38" t="e">
        <f>IF(#REF!&gt;AP1121,0,1)</f>
        <v>#REF!</v>
      </c>
      <c r="DN1121" s="238">
        <f>IF(AN1121&lt;M1121,0,1)</f>
        <v>1</v>
      </c>
      <c r="DO1121" s="238">
        <f>IF(AN1121&gt;N1121,0,1)</f>
        <v>1</v>
      </c>
    </row>
    <row r="1122" spans="3:119" ht="20.25" hidden="1" customHeight="1" x14ac:dyDescent="0.2">
      <c r="C1122" s="265"/>
      <c r="G1122" s="195"/>
      <c r="H1122" s="258"/>
      <c r="I1122" s="258"/>
      <c r="J1122" s="258"/>
      <c r="K1122" s="258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121"/>
        <v/>
      </c>
      <c r="AN1122" s="269" t="str">
        <f t="shared" si="122"/>
        <v/>
      </c>
      <c r="AO1122" s="184"/>
      <c r="AP1122" s="185"/>
      <c r="AQ1122" s="183" t="str">
        <f t="shared" si="123"/>
        <v/>
      </c>
      <c r="AR1122" s="183" t="str">
        <f t="shared" si="124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38"/>
      <c r="BR1122" s="238"/>
      <c r="BS1122" s="238"/>
      <c r="BT1122" s="238"/>
      <c r="BU1122" s="238"/>
      <c r="BV1122" s="238"/>
      <c r="BW1122" s="238"/>
      <c r="BX1122" s="187"/>
      <c r="BY1122" s="183"/>
      <c r="BZ1122" s="183"/>
      <c r="CA1122" s="183"/>
      <c r="CB1122" s="183"/>
      <c r="CC1122" s="183"/>
      <c r="CD1122" s="183"/>
      <c r="CE1122" s="238"/>
      <c r="CF1122" s="238" t="str">
        <f t="shared" si="125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126"/>
        <v>0</v>
      </c>
      <c r="DD1122" s="15">
        <f>SUM(BH1122:BP1122,AV1122:BD1122)</f>
        <v>0</v>
      </c>
      <c r="DE1122" s="258" t="str">
        <f>IFERROR(ROUND(DD1122/K1122,0),"")</f>
        <v/>
      </c>
      <c r="DF1122" s="258" t="str">
        <f>IFERROR(ROUND(CO1122/AQ1122,1),"")</f>
        <v/>
      </c>
      <c r="DG1122" s="231" t="str">
        <f t="shared" si="127"/>
        <v/>
      </c>
      <c r="DH1122" s="225" t="str">
        <f t="shared" si="128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38" t="e">
        <f>IF(#REF!&gt;AP1122,0,1)</f>
        <v>#REF!</v>
      </c>
      <c r="DN1122" s="238">
        <f>IF(AN1122&lt;M1122,0,1)</f>
        <v>1</v>
      </c>
      <c r="DO1122" s="238">
        <f>IF(AN1122&gt;N1122,0,1)</f>
        <v>1</v>
      </c>
    </row>
    <row r="1123" spans="3:119" ht="20.25" hidden="1" customHeight="1" x14ac:dyDescent="0.2">
      <c r="C1123" s="265"/>
      <c r="G1123" s="195"/>
      <c r="H1123" s="258"/>
      <c r="I1123" s="258"/>
      <c r="J1123" s="258"/>
      <c r="K1123" s="258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121"/>
        <v/>
      </c>
      <c r="AN1123" s="269" t="str">
        <f t="shared" si="122"/>
        <v/>
      </c>
      <c r="AO1123" s="184"/>
      <c r="AP1123" s="185"/>
      <c r="AQ1123" s="183" t="str">
        <f t="shared" si="123"/>
        <v/>
      </c>
      <c r="AR1123" s="183" t="str">
        <f t="shared" si="124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38"/>
      <c r="BR1123" s="238"/>
      <c r="BS1123" s="238"/>
      <c r="BT1123" s="238"/>
      <c r="BU1123" s="238"/>
      <c r="BV1123" s="238"/>
      <c r="BW1123" s="238"/>
      <c r="BX1123" s="187"/>
      <c r="BY1123" s="183"/>
      <c r="BZ1123" s="183"/>
      <c r="CA1123" s="183"/>
      <c r="CB1123" s="183"/>
      <c r="CC1123" s="183"/>
      <c r="CD1123" s="183"/>
      <c r="CE1123" s="238"/>
      <c r="CF1123" s="238" t="str">
        <f t="shared" si="125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126"/>
        <v>0</v>
      </c>
      <c r="DD1123" s="15">
        <f>SUM(BH1123:BP1123,AV1123:BD1123)</f>
        <v>0</v>
      </c>
      <c r="DE1123" s="258" t="str">
        <f>IFERROR(ROUND(DD1123/K1123,0),"")</f>
        <v/>
      </c>
      <c r="DF1123" s="258" t="str">
        <f>IFERROR(ROUND(CO1123/AQ1123,1),"")</f>
        <v/>
      </c>
      <c r="DG1123" s="231" t="str">
        <f t="shared" si="127"/>
        <v/>
      </c>
      <c r="DH1123" s="225" t="str">
        <f t="shared" si="128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38" t="e">
        <f>IF(#REF!&gt;AP1123,0,1)</f>
        <v>#REF!</v>
      </c>
      <c r="DN1123" s="238">
        <f>IF(AN1123&lt;M1123,0,1)</f>
        <v>1</v>
      </c>
      <c r="DO1123" s="238">
        <f>IF(AN1123&gt;N1123,0,1)</f>
        <v>1</v>
      </c>
    </row>
    <row r="1124" spans="3:119" ht="20.25" hidden="1" customHeight="1" x14ac:dyDescent="0.2">
      <c r="C1124" s="265"/>
      <c r="G1124" s="195"/>
      <c r="H1124" s="258"/>
      <c r="I1124" s="258"/>
      <c r="J1124" s="258"/>
      <c r="K1124" s="258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121"/>
        <v/>
      </c>
      <c r="AN1124" s="269" t="str">
        <f t="shared" si="122"/>
        <v/>
      </c>
      <c r="AO1124" s="184"/>
      <c r="AP1124" s="185"/>
      <c r="AQ1124" s="183" t="str">
        <f t="shared" si="123"/>
        <v/>
      </c>
      <c r="AR1124" s="183" t="str">
        <f t="shared" si="124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38"/>
      <c r="BR1124" s="238"/>
      <c r="BS1124" s="238"/>
      <c r="BT1124" s="238"/>
      <c r="BU1124" s="238"/>
      <c r="BV1124" s="238"/>
      <c r="BW1124" s="238"/>
      <c r="BX1124" s="187"/>
      <c r="BY1124" s="183"/>
      <c r="BZ1124" s="183"/>
      <c r="CA1124" s="183"/>
      <c r="CB1124" s="183"/>
      <c r="CC1124" s="183"/>
      <c r="CD1124" s="183"/>
      <c r="CE1124" s="238"/>
      <c r="CF1124" s="238" t="str">
        <f t="shared" si="125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126"/>
        <v>0</v>
      </c>
      <c r="DD1124" s="15">
        <f>SUM(BH1124:BP1124,AV1124:BD1124)</f>
        <v>0</v>
      </c>
      <c r="DE1124" s="258" t="str">
        <f>IFERROR(ROUND(DD1124/K1124,0),"")</f>
        <v/>
      </c>
      <c r="DF1124" s="258" t="str">
        <f>IFERROR(ROUND(CO1124/AQ1124,1),"")</f>
        <v/>
      </c>
      <c r="DG1124" s="231" t="str">
        <f t="shared" si="127"/>
        <v/>
      </c>
      <c r="DH1124" s="225" t="str">
        <f t="shared" si="128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38" t="e">
        <f>IF(#REF!&gt;AP1124,0,1)</f>
        <v>#REF!</v>
      </c>
      <c r="DN1124" s="238">
        <f>IF(AN1124&lt;M1124,0,1)</f>
        <v>1</v>
      </c>
      <c r="DO1124" s="238">
        <f>IF(AN1124&gt;N1124,0,1)</f>
        <v>1</v>
      </c>
    </row>
    <row r="1125" spans="3:119" ht="20.25" hidden="1" customHeight="1" x14ac:dyDescent="0.2">
      <c r="C1125" s="265"/>
      <c r="G1125" s="195"/>
      <c r="H1125" s="258"/>
      <c r="I1125" s="258"/>
      <c r="J1125" s="258"/>
      <c r="K1125" s="258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121"/>
        <v/>
      </c>
      <c r="AN1125" s="269" t="str">
        <f t="shared" si="122"/>
        <v/>
      </c>
      <c r="AO1125" s="184"/>
      <c r="AP1125" s="185"/>
      <c r="AQ1125" s="183" t="str">
        <f t="shared" si="123"/>
        <v/>
      </c>
      <c r="AR1125" s="183" t="str">
        <f t="shared" si="124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38"/>
      <c r="BR1125" s="238"/>
      <c r="BS1125" s="238"/>
      <c r="BT1125" s="238"/>
      <c r="BU1125" s="238"/>
      <c r="BV1125" s="238"/>
      <c r="BW1125" s="238"/>
      <c r="BX1125" s="187"/>
      <c r="BY1125" s="183"/>
      <c r="BZ1125" s="183"/>
      <c r="CA1125" s="183"/>
      <c r="CB1125" s="183"/>
      <c r="CC1125" s="183"/>
      <c r="CD1125" s="183"/>
      <c r="CE1125" s="238"/>
      <c r="CF1125" s="238" t="str">
        <f t="shared" si="125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126"/>
        <v>0</v>
      </c>
      <c r="DD1125" s="15">
        <f>SUM(BH1125:BP1125,AV1125:BD1125)</f>
        <v>0</v>
      </c>
      <c r="DE1125" s="258" t="str">
        <f>IFERROR(ROUND(DD1125/K1125,0),"")</f>
        <v/>
      </c>
      <c r="DF1125" s="258" t="str">
        <f>IFERROR(ROUND(CO1125/AQ1125,1),"")</f>
        <v/>
      </c>
      <c r="DG1125" s="231" t="str">
        <f t="shared" si="127"/>
        <v/>
      </c>
      <c r="DH1125" s="225" t="str">
        <f t="shared" si="128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38" t="e">
        <f>IF(#REF!&gt;AP1125,0,1)</f>
        <v>#REF!</v>
      </c>
      <c r="DN1125" s="238">
        <f>IF(AN1125&lt;M1125,0,1)</f>
        <v>1</v>
      </c>
      <c r="DO1125" s="238">
        <f>IF(AN1125&gt;N1125,0,1)</f>
        <v>1</v>
      </c>
    </row>
    <row r="1126" spans="3:119" ht="20.25" hidden="1" customHeight="1" x14ac:dyDescent="0.2">
      <c r="C1126" s="265"/>
      <c r="G1126" s="195"/>
      <c r="H1126" s="258"/>
      <c r="I1126" s="258"/>
      <c r="J1126" s="258"/>
      <c r="K1126" s="258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121"/>
        <v/>
      </c>
      <c r="AN1126" s="269" t="str">
        <f t="shared" si="122"/>
        <v/>
      </c>
      <c r="AO1126" s="184"/>
      <c r="AP1126" s="185"/>
      <c r="AQ1126" s="183" t="str">
        <f t="shared" si="123"/>
        <v/>
      </c>
      <c r="AR1126" s="183" t="str">
        <f t="shared" si="124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38"/>
      <c r="BR1126" s="238"/>
      <c r="BS1126" s="238"/>
      <c r="BT1126" s="238"/>
      <c r="BU1126" s="238"/>
      <c r="BV1126" s="238"/>
      <c r="BW1126" s="238"/>
      <c r="BX1126" s="187"/>
      <c r="BY1126" s="183"/>
      <c r="BZ1126" s="183"/>
      <c r="CA1126" s="183"/>
      <c r="CB1126" s="183"/>
      <c r="CC1126" s="183"/>
      <c r="CD1126" s="183"/>
      <c r="CE1126" s="238"/>
      <c r="CF1126" s="238" t="str">
        <f t="shared" si="125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126"/>
        <v>0</v>
      </c>
      <c r="DD1126" s="15">
        <f>SUM(BH1126:BP1126,AV1126:BD1126)</f>
        <v>0</v>
      </c>
      <c r="DE1126" s="258" t="str">
        <f>IFERROR(ROUND(DD1126/K1126,0),"")</f>
        <v/>
      </c>
      <c r="DF1126" s="258" t="str">
        <f>IFERROR(ROUND(CO1126/AQ1126,1),"")</f>
        <v/>
      </c>
      <c r="DG1126" s="231" t="str">
        <f t="shared" si="127"/>
        <v/>
      </c>
      <c r="DH1126" s="225" t="str">
        <f t="shared" si="128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38" t="e">
        <f>IF(#REF!&gt;AP1126,0,1)</f>
        <v>#REF!</v>
      </c>
      <c r="DN1126" s="238">
        <f>IF(AN1126&lt;M1126,0,1)</f>
        <v>1</v>
      </c>
      <c r="DO1126" s="238">
        <f>IF(AN1126&gt;N1126,0,1)</f>
        <v>1</v>
      </c>
    </row>
    <row r="1127" spans="3:119" ht="20.25" hidden="1" customHeight="1" x14ac:dyDescent="0.2">
      <c r="C1127" s="265"/>
      <c r="G1127" s="195"/>
      <c r="H1127" s="258"/>
      <c r="I1127" s="258"/>
      <c r="J1127" s="258"/>
      <c r="K1127" s="258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121"/>
        <v/>
      </c>
      <c r="AN1127" s="269" t="str">
        <f t="shared" si="122"/>
        <v/>
      </c>
      <c r="AO1127" s="184"/>
      <c r="AP1127" s="185"/>
      <c r="AQ1127" s="183" t="str">
        <f t="shared" si="123"/>
        <v/>
      </c>
      <c r="AR1127" s="183" t="str">
        <f t="shared" si="124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38"/>
      <c r="BR1127" s="238"/>
      <c r="BS1127" s="238"/>
      <c r="BT1127" s="238"/>
      <c r="BU1127" s="238"/>
      <c r="BV1127" s="238"/>
      <c r="BW1127" s="238"/>
      <c r="BX1127" s="187"/>
      <c r="BY1127" s="183"/>
      <c r="BZ1127" s="183"/>
      <c r="CA1127" s="183"/>
      <c r="CB1127" s="183"/>
      <c r="CC1127" s="183"/>
      <c r="CD1127" s="183"/>
      <c r="CE1127" s="238"/>
      <c r="CF1127" s="238" t="str">
        <f t="shared" si="125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126"/>
        <v>0</v>
      </c>
      <c r="DD1127" s="15">
        <f>SUM(BH1127:BP1127,AV1127:BD1127)</f>
        <v>0</v>
      </c>
      <c r="DE1127" s="258" t="str">
        <f>IFERROR(ROUND(DD1127/K1127,0),"")</f>
        <v/>
      </c>
      <c r="DF1127" s="258" t="str">
        <f>IFERROR(ROUND(CO1127/AQ1127,1),"")</f>
        <v/>
      </c>
      <c r="DG1127" s="231" t="str">
        <f t="shared" si="127"/>
        <v/>
      </c>
      <c r="DH1127" s="225" t="str">
        <f t="shared" si="128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38" t="e">
        <f>IF(#REF!&gt;AP1127,0,1)</f>
        <v>#REF!</v>
      </c>
      <c r="DN1127" s="238">
        <f>IF(AN1127&lt;M1127,0,1)</f>
        <v>1</v>
      </c>
      <c r="DO1127" s="238">
        <f>IF(AN1127&gt;N1127,0,1)</f>
        <v>1</v>
      </c>
    </row>
    <row r="1128" spans="3:119" ht="20.25" hidden="1" customHeight="1" x14ac:dyDescent="0.2">
      <c r="C1128" s="265"/>
      <c r="G1128" s="195"/>
      <c r="H1128" s="258"/>
      <c r="I1128" s="258"/>
      <c r="J1128" s="258"/>
      <c r="K1128" s="258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121"/>
        <v/>
      </c>
      <c r="AN1128" s="269" t="str">
        <f t="shared" si="122"/>
        <v/>
      </c>
      <c r="AO1128" s="184"/>
      <c r="AP1128" s="185"/>
      <c r="AQ1128" s="183" t="str">
        <f t="shared" si="123"/>
        <v/>
      </c>
      <c r="AR1128" s="183" t="str">
        <f t="shared" si="124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38"/>
      <c r="BR1128" s="238"/>
      <c r="BS1128" s="238"/>
      <c r="BT1128" s="238"/>
      <c r="BU1128" s="238"/>
      <c r="BV1128" s="238"/>
      <c r="BW1128" s="238"/>
      <c r="BX1128" s="187"/>
      <c r="BY1128" s="183"/>
      <c r="BZ1128" s="183"/>
      <c r="CA1128" s="183"/>
      <c r="CB1128" s="183"/>
      <c r="CC1128" s="183"/>
      <c r="CD1128" s="183"/>
      <c r="CE1128" s="238"/>
      <c r="CF1128" s="238" t="str">
        <f t="shared" si="125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126"/>
        <v>0</v>
      </c>
      <c r="DD1128" s="15">
        <f>SUM(BH1128:BP1128,AV1128:BD1128)</f>
        <v>0</v>
      </c>
      <c r="DE1128" s="258" t="str">
        <f>IFERROR(ROUND(DD1128/K1128,0),"")</f>
        <v/>
      </c>
      <c r="DF1128" s="258" t="str">
        <f>IFERROR(ROUND(CO1128/AQ1128,1),"")</f>
        <v/>
      </c>
      <c r="DG1128" s="231" t="str">
        <f t="shared" si="127"/>
        <v/>
      </c>
      <c r="DH1128" s="225" t="str">
        <f t="shared" si="128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38" t="e">
        <f>IF(#REF!&gt;AP1128,0,1)</f>
        <v>#REF!</v>
      </c>
      <c r="DN1128" s="238">
        <f>IF(AN1128&lt;M1128,0,1)</f>
        <v>1</v>
      </c>
      <c r="DO1128" s="238">
        <f>IF(AN1128&gt;N1128,0,1)</f>
        <v>1</v>
      </c>
    </row>
    <row r="1129" spans="3:119" ht="20.25" hidden="1" customHeight="1" x14ac:dyDescent="0.2">
      <c r="C1129" s="265"/>
      <c r="G1129" s="195"/>
      <c r="H1129" s="258"/>
      <c r="I1129" s="258"/>
      <c r="J1129" s="258"/>
      <c r="K1129" s="258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121"/>
        <v/>
      </c>
      <c r="AN1129" s="269" t="str">
        <f t="shared" si="122"/>
        <v/>
      </c>
      <c r="AO1129" s="184"/>
      <c r="AP1129" s="185"/>
      <c r="AQ1129" s="183" t="str">
        <f t="shared" si="123"/>
        <v/>
      </c>
      <c r="AR1129" s="183" t="str">
        <f t="shared" si="124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38"/>
      <c r="BR1129" s="238"/>
      <c r="BS1129" s="238"/>
      <c r="BT1129" s="238"/>
      <c r="BU1129" s="238"/>
      <c r="BV1129" s="238"/>
      <c r="BW1129" s="238"/>
      <c r="BX1129" s="187"/>
      <c r="BY1129" s="183"/>
      <c r="BZ1129" s="183"/>
      <c r="CA1129" s="183"/>
      <c r="CB1129" s="183"/>
      <c r="CC1129" s="183"/>
      <c r="CD1129" s="183"/>
      <c r="CE1129" s="238"/>
      <c r="CF1129" s="238" t="str">
        <f t="shared" si="125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126"/>
        <v>0</v>
      </c>
      <c r="DD1129" s="15">
        <f>SUM(BH1129:BP1129,AV1129:BD1129)</f>
        <v>0</v>
      </c>
      <c r="DE1129" s="258" t="str">
        <f>IFERROR(ROUND(DD1129/K1129,0),"")</f>
        <v/>
      </c>
      <c r="DF1129" s="258" t="str">
        <f>IFERROR(ROUND(CO1129/AQ1129,1),"")</f>
        <v/>
      </c>
      <c r="DG1129" s="231" t="str">
        <f t="shared" si="127"/>
        <v/>
      </c>
      <c r="DH1129" s="225" t="str">
        <f t="shared" si="128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38" t="e">
        <f>IF(#REF!&gt;AP1129,0,1)</f>
        <v>#REF!</v>
      </c>
      <c r="DN1129" s="238">
        <f>IF(AN1129&lt;M1129,0,1)</f>
        <v>1</v>
      </c>
      <c r="DO1129" s="238">
        <f>IF(AN1129&gt;N1129,0,1)</f>
        <v>1</v>
      </c>
    </row>
    <row r="1130" spans="3:119" ht="20.25" hidden="1" customHeight="1" x14ac:dyDescent="0.2">
      <c r="C1130" s="265"/>
      <c r="G1130" s="195"/>
      <c r="H1130" s="258"/>
      <c r="I1130" s="258"/>
      <c r="J1130" s="258"/>
      <c r="K1130" s="258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121"/>
        <v/>
      </c>
      <c r="AN1130" s="269" t="str">
        <f t="shared" si="122"/>
        <v/>
      </c>
      <c r="AO1130" s="184"/>
      <c r="AP1130" s="185"/>
      <c r="AQ1130" s="183" t="str">
        <f t="shared" si="123"/>
        <v/>
      </c>
      <c r="AR1130" s="183" t="str">
        <f t="shared" si="124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38"/>
      <c r="BR1130" s="238"/>
      <c r="BS1130" s="238"/>
      <c r="BT1130" s="238"/>
      <c r="BU1130" s="238"/>
      <c r="BV1130" s="238"/>
      <c r="BW1130" s="238"/>
      <c r="BX1130" s="187"/>
      <c r="BY1130" s="183"/>
      <c r="BZ1130" s="183"/>
      <c r="CA1130" s="183"/>
      <c r="CB1130" s="183"/>
      <c r="CC1130" s="183"/>
      <c r="CD1130" s="183"/>
      <c r="CE1130" s="238"/>
      <c r="CF1130" s="238" t="str">
        <f t="shared" si="125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126"/>
        <v>0</v>
      </c>
      <c r="DD1130" s="15">
        <f>SUM(BH1130:BP1130,AV1130:BD1130)</f>
        <v>0</v>
      </c>
      <c r="DE1130" s="258" t="str">
        <f>IFERROR(ROUND(DD1130/K1130,0),"")</f>
        <v/>
      </c>
      <c r="DF1130" s="258" t="str">
        <f>IFERROR(ROUND(CO1130/AQ1130,1),"")</f>
        <v/>
      </c>
      <c r="DG1130" s="231" t="str">
        <f t="shared" si="127"/>
        <v/>
      </c>
      <c r="DH1130" s="225" t="str">
        <f t="shared" si="128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38" t="e">
        <f>IF(#REF!&gt;AP1130,0,1)</f>
        <v>#REF!</v>
      </c>
      <c r="DN1130" s="238">
        <f>IF(AN1130&lt;M1130,0,1)</f>
        <v>1</v>
      </c>
      <c r="DO1130" s="238">
        <f>IF(AN1130&gt;N1130,0,1)</f>
        <v>1</v>
      </c>
    </row>
    <row r="1131" spans="3:119" ht="20.25" hidden="1" customHeight="1" x14ac:dyDescent="0.2">
      <c r="C1131" s="265"/>
      <c r="G1131" s="195"/>
      <c r="H1131" s="258"/>
      <c r="I1131" s="258"/>
      <c r="J1131" s="258"/>
      <c r="K1131" s="258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121"/>
        <v/>
      </c>
      <c r="AN1131" s="269" t="str">
        <f t="shared" si="122"/>
        <v/>
      </c>
      <c r="AO1131" s="184"/>
      <c r="AP1131" s="185"/>
      <c r="AQ1131" s="183" t="str">
        <f t="shared" si="123"/>
        <v/>
      </c>
      <c r="AR1131" s="183" t="str">
        <f t="shared" si="124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38"/>
      <c r="BR1131" s="238"/>
      <c r="BS1131" s="238"/>
      <c r="BT1131" s="238"/>
      <c r="BU1131" s="238"/>
      <c r="BV1131" s="238"/>
      <c r="BW1131" s="238"/>
      <c r="BX1131" s="187"/>
      <c r="BY1131" s="183"/>
      <c r="BZ1131" s="183"/>
      <c r="CA1131" s="183"/>
      <c r="CB1131" s="183"/>
      <c r="CC1131" s="183"/>
      <c r="CD1131" s="183"/>
      <c r="CE1131" s="238"/>
      <c r="CF1131" s="238" t="str">
        <f t="shared" si="125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126"/>
        <v>0</v>
      </c>
      <c r="DD1131" s="15">
        <f>SUM(BH1131:BP1131,AV1131:BD1131)</f>
        <v>0</v>
      </c>
      <c r="DE1131" s="258" t="str">
        <f>IFERROR(ROUND(DD1131/K1131,0),"")</f>
        <v/>
      </c>
      <c r="DF1131" s="258" t="str">
        <f>IFERROR(ROUND(CO1131/AQ1131,1),"")</f>
        <v/>
      </c>
      <c r="DG1131" s="231" t="str">
        <f t="shared" si="127"/>
        <v/>
      </c>
      <c r="DH1131" s="225" t="str">
        <f t="shared" si="128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38" t="e">
        <f>IF(#REF!&gt;AP1131,0,1)</f>
        <v>#REF!</v>
      </c>
      <c r="DN1131" s="238">
        <f>IF(AN1131&lt;M1131,0,1)</f>
        <v>1</v>
      </c>
      <c r="DO1131" s="238">
        <f>IF(AN1131&gt;N1131,0,1)</f>
        <v>1</v>
      </c>
    </row>
    <row r="1132" spans="3:119" ht="20.25" hidden="1" customHeight="1" x14ac:dyDescent="0.2">
      <c r="C1132" s="265"/>
      <c r="G1132" s="195"/>
      <c r="H1132" s="258"/>
      <c r="I1132" s="258"/>
      <c r="J1132" s="258"/>
      <c r="K1132" s="258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121"/>
        <v/>
      </c>
      <c r="AN1132" s="269" t="str">
        <f t="shared" si="122"/>
        <v/>
      </c>
      <c r="AO1132" s="184"/>
      <c r="AP1132" s="185"/>
      <c r="AQ1132" s="183" t="str">
        <f t="shared" si="123"/>
        <v/>
      </c>
      <c r="AR1132" s="183" t="str">
        <f t="shared" si="124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38"/>
      <c r="BR1132" s="238"/>
      <c r="BS1132" s="238"/>
      <c r="BT1132" s="238"/>
      <c r="BU1132" s="238"/>
      <c r="BV1132" s="238"/>
      <c r="BW1132" s="238"/>
      <c r="BX1132" s="187"/>
      <c r="BY1132" s="183"/>
      <c r="BZ1132" s="183"/>
      <c r="CA1132" s="183"/>
      <c r="CB1132" s="183"/>
      <c r="CC1132" s="183"/>
      <c r="CD1132" s="183"/>
      <c r="CE1132" s="238"/>
      <c r="CF1132" s="238" t="str">
        <f t="shared" si="125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126"/>
        <v>0</v>
      </c>
      <c r="DD1132" s="15">
        <f>SUM(BH1132:BP1132,AV1132:BD1132)</f>
        <v>0</v>
      </c>
      <c r="DE1132" s="258" t="str">
        <f>IFERROR(ROUND(DD1132/K1132,0),"")</f>
        <v/>
      </c>
      <c r="DF1132" s="258" t="str">
        <f>IFERROR(ROUND(CO1132/AQ1132,1),"")</f>
        <v/>
      </c>
      <c r="DG1132" s="231" t="str">
        <f t="shared" si="127"/>
        <v/>
      </c>
      <c r="DH1132" s="225" t="str">
        <f t="shared" si="128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38" t="e">
        <f>IF(#REF!&gt;AP1132,0,1)</f>
        <v>#REF!</v>
      </c>
      <c r="DN1132" s="238">
        <f>IF(AN1132&lt;M1132,0,1)</f>
        <v>1</v>
      </c>
      <c r="DO1132" s="238">
        <f>IF(AN1132&gt;N1132,0,1)</f>
        <v>1</v>
      </c>
    </row>
    <row r="1133" spans="3:119" ht="20.25" hidden="1" customHeight="1" x14ac:dyDescent="0.2">
      <c r="C1133" s="265"/>
      <c r="G1133" s="195"/>
      <c r="H1133" s="258"/>
      <c r="I1133" s="258"/>
      <c r="J1133" s="258"/>
      <c r="K1133" s="258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121"/>
        <v/>
      </c>
      <c r="AN1133" s="269" t="str">
        <f t="shared" si="122"/>
        <v/>
      </c>
      <c r="AO1133" s="184"/>
      <c r="AP1133" s="185"/>
      <c r="AQ1133" s="183" t="str">
        <f t="shared" si="123"/>
        <v/>
      </c>
      <c r="AR1133" s="183" t="str">
        <f t="shared" si="124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38"/>
      <c r="BR1133" s="238"/>
      <c r="BS1133" s="238"/>
      <c r="BT1133" s="238"/>
      <c r="BU1133" s="238"/>
      <c r="BV1133" s="238"/>
      <c r="BW1133" s="238"/>
      <c r="BX1133" s="187"/>
      <c r="BY1133" s="183"/>
      <c r="BZ1133" s="183"/>
      <c r="CA1133" s="183"/>
      <c r="CB1133" s="183"/>
      <c r="CC1133" s="183"/>
      <c r="CD1133" s="183"/>
      <c r="CE1133" s="238"/>
      <c r="CF1133" s="238" t="str">
        <f t="shared" si="125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126"/>
        <v>0</v>
      </c>
      <c r="DD1133" s="15">
        <f>SUM(BH1133:BP1133,AV1133:BD1133)</f>
        <v>0</v>
      </c>
      <c r="DE1133" s="258" t="str">
        <f>IFERROR(ROUND(DD1133/K1133,0),"")</f>
        <v/>
      </c>
      <c r="DF1133" s="258" t="str">
        <f>IFERROR(ROUND(CO1133/AQ1133,1),"")</f>
        <v/>
      </c>
      <c r="DG1133" s="231" t="str">
        <f t="shared" si="127"/>
        <v/>
      </c>
      <c r="DH1133" s="225" t="str">
        <f t="shared" si="128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38" t="e">
        <f>IF(#REF!&gt;AP1133,0,1)</f>
        <v>#REF!</v>
      </c>
      <c r="DN1133" s="238">
        <f>IF(AN1133&lt;M1133,0,1)</f>
        <v>1</v>
      </c>
      <c r="DO1133" s="238">
        <f>IF(AN1133&gt;N1133,0,1)</f>
        <v>1</v>
      </c>
    </row>
    <row r="1134" spans="3:119" ht="20.25" hidden="1" customHeight="1" x14ac:dyDescent="0.2">
      <c r="C1134" s="265"/>
      <c r="G1134" s="195"/>
      <c r="H1134" s="258"/>
      <c r="I1134" s="258"/>
      <c r="J1134" s="258"/>
      <c r="K1134" s="258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121"/>
        <v/>
      </c>
      <c r="AN1134" s="269" t="str">
        <f t="shared" si="122"/>
        <v/>
      </c>
      <c r="AO1134" s="184"/>
      <c r="AP1134" s="185"/>
      <c r="AQ1134" s="183" t="str">
        <f t="shared" si="123"/>
        <v/>
      </c>
      <c r="AR1134" s="183" t="str">
        <f t="shared" si="124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38"/>
      <c r="BR1134" s="238"/>
      <c r="BS1134" s="238"/>
      <c r="BT1134" s="238"/>
      <c r="BU1134" s="238"/>
      <c r="BV1134" s="238"/>
      <c r="BW1134" s="238"/>
      <c r="BX1134" s="187"/>
      <c r="BY1134" s="183"/>
      <c r="BZ1134" s="183"/>
      <c r="CA1134" s="183"/>
      <c r="CB1134" s="183"/>
      <c r="CC1134" s="183"/>
      <c r="CD1134" s="183"/>
      <c r="CE1134" s="238"/>
      <c r="CF1134" s="238" t="str">
        <f t="shared" si="125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126"/>
        <v>0</v>
      </c>
      <c r="DD1134" s="15">
        <f>SUM(BH1134:BP1134,AV1134:BD1134)</f>
        <v>0</v>
      </c>
      <c r="DE1134" s="258" t="str">
        <f>IFERROR(ROUND(DD1134/K1134,0),"")</f>
        <v/>
      </c>
      <c r="DF1134" s="258" t="str">
        <f>IFERROR(ROUND(CO1134/AQ1134,1),"")</f>
        <v/>
      </c>
      <c r="DG1134" s="231" t="str">
        <f t="shared" si="127"/>
        <v/>
      </c>
      <c r="DH1134" s="225" t="str">
        <f t="shared" si="128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38" t="e">
        <f>IF(#REF!&gt;AP1134,0,1)</f>
        <v>#REF!</v>
      </c>
      <c r="DN1134" s="238">
        <f>IF(AN1134&lt;M1134,0,1)</f>
        <v>1</v>
      </c>
      <c r="DO1134" s="238">
        <f>IF(AN1134&gt;N1134,0,1)</f>
        <v>1</v>
      </c>
    </row>
    <row r="1135" spans="3:119" ht="20.25" hidden="1" customHeight="1" x14ac:dyDescent="0.2">
      <c r="C1135" s="265"/>
      <c r="G1135" s="195"/>
      <c r="H1135" s="258"/>
      <c r="I1135" s="258"/>
      <c r="J1135" s="258"/>
      <c r="K1135" s="258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121"/>
        <v/>
      </c>
      <c r="AN1135" s="269" t="str">
        <f t="shared" si="122"/>
        <v/>
      </c>
      <c r="AO1135" s="184"/>
      <c r="AP1135" s="185"/>
      <c r="AQ1135" s="183" t="str">
        <f t="shared" si="123"/>
        <v/>
      </c>
      <c r="AR1135" s="183" t="str">
        <f t="shared" si="124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38"/>
      <c r="BR1135" s="238"/>
      <c r="BS1135" s="238"/>
      <c r="BT1135" s="238"/>
      <c r="BU1135" s="238"/>
      <c r="BV1135" s="238"/>
      <c r="BW1135" s="238"/>
      <c r="BX1135" s="187"/>
      <c r="BY1135" s="183"/>
      <c r="BZ1135" s="183"/>
      <c r="CA1135" s="183"/>
      <c r="CB1135" s="183"/>
      <c r="CC1135" s="183"/>
      <c r="CD1135" s="183"/>
      <c r="CE1135" s="238"/>
      <c r="CF1135" s="238" t="str">
        <f t="shared" si="125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126"/>
        <v>0</v>
      </c>
      <c r="DD1135" s="15">
        <f>SUM(BH1135:BP1135,AV1135:BD1135)</f>
        <v>0</v>
      </c>
      <c r="DE1135" s="258" t="str">
        <f>IFERROR(ROUND(DD1135/K1135,0),"")</f>
        <v/>
      </c>
      <c r="DF1135" s="258" t="str">
        <f>IFERROR(ROUND(CO1135/AQ1135,1),"")</f>
        <v/>
      </c>
      <c r="DG1135" s="231" t="str">
        <f t="shared" si="127"/>
        <v/>
      </c>
      <c r="DH1135" s="225" t="str">
        <f t="shared" si="128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38" t="e">
        <f>IF(#REF!&gt;AP1135,0,1)</f>
        <v>#REF!</v>
      </c>
      <c r="DN1135" s="238">
        <f>IF(AN1135&lt;M1135,0,1)</f>
        <v>1</v>
      </c>
      <c r="DO1135" s="238">
        <f>IF(AN1135&gt;N1135,0,1)</f>
        <v>1</v>
      </c>
    </row>
    <row r="1136" spans="3:119" ht="20.25" hidden="1" customHeight="1" x14ac:dyDescent="0.2">
      <c r="C1136" s="265"/>
      <c r="G1136" s="195"/>
      <c r="H1136" s="258"/>
      <c r="I1136" s="258"/>
      <c r="J1136" s="258"/>
      <c r="K1136" s="258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121"/>
        <v/>
      </c>
      <c r="AN1136" s="269" t="str">
        <f t="shared" si="122"/>
        <v/>
      </c>
      <c r="AO1136" s="184"/>
      <c r="AP1136" s="185"/>
      <c r="AQ1136" s="183" t="str">
        <f t="shared" si="123"/>
        <v/>
      </c>
      <c r="AR1136" s="183" t="str">
        <f t="shared" si="124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38"/>
      <c r="BR1136" s="238"/>
      <c r="BS1136" s="238"/>
      <c r="BT1136" s="238"/>
      <c r="BU1136" s="238"/>
      <c r="BV1136" s="238"/>
      <c r="BW1136" s="238"/>
      <c r="BX1136" s="187"/>
      <c r="BY1136" s="183"/>
      <c r="BZ1136" s="183"/>
      <c r="CA1136" s="183"/>
      <c r="CB1136" s="183"/>
      <c r="CC1136" s="183"/>
      <c r="CD1136" s="183"/>
      <c r="CE1136" s="238"/>
      <c r="CF1136" s="238" t="str">
        <f t="shared" si="125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126"/>
        <v>0</v>
      </c>
      <c r="DD1136" s="15">
        <f>SUM(BH1136:BP1136,AV1136:BD1136)</f>
        <v>0</v>
      </c>
      <c r="DE1136" s="258" t="str">
        <f>IFERROR(ROUND(DD1136/K1136,0),"")</f>
        <v/>
      </c>
      <c r="DF1136" s="258" t="str">
        <f>IFERROR(ROUND(CO1136/AQ1136,1),"")</f>
        <v/>
      </c>
      <c r="DG1136" s="231" t="str">
        <f t="shared" si="127"/>
        <v/>
      </c>
      <c r="DH1136" s="225" t="str">
        <f t="shared" si="128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38" t="e">
        <f>IF(#REF!&gt;AP1136,0,1)</f>
        <v>#REF!</v>
      </c>
      <c r="DN1136" s="238">
        <f>IF(AN1136&lt;M1136,0,1)</f>
        <v>1</v>
      </c>
      <c r="DO1136" s="238">
        <f>IF(AN1136&gt;N1136,0,1)</f>
        <v>1</v>
      </c>
    </row>
    <row r="1137" spans="3:119" ht="20.25" hidden="1" customHeight="1" x14ac:dyDescent="0.2">
      <c r="C1137" s="265"/>
      <c r="G1137" s="195"/>
      <c r="H1137" s="258"/>
      <c r="I1137" s="258"/>
      <c r="J1137" s="258"/>
      <c r="K1137" s="258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121"/>
        <v/>
      </c>
      <c r="AN1137" s="269" t="str">
        <f t="shared" si="122"/>
        <v/>
      </c>
      <c r="AO1137" s="184"/>
      <c r="AP1137" s="185"/>
      <c r="AQ1137" s="183" t="str">
        <f t="shared" si="123"/>
        <v/>
      </c>
      <c r="AR1137" s="183" t="str">
        <f t="shared" si="124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38"/>
      <c r="BR1137" s="238"/>
      <c r="BS1137" s="238"/>
      <c r="BT1137" s="238"/>
      <c r="BU1137" s="238"/>
      <c r="BV1137" s="238"/>
      <c r="BW1137" s="238"/>
      <c r="BX1137" s="187"/>
      <c r="BY1137" s="183"/>
      <c r="BZ1137" s="183"/>
      <c r="CA1137" s="183"/>
      <c r="CB1137" s="183"/>
      <c r="CC1137" s="183"/>
      <c r="CD1137" s="183"/>
      <c r="CE1137" s="238"/>
      <c r="CF1137" s="238" t="str">
        <f t="shared" si="125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126"/>
        <v>0</v>
      </c>
      <c r="DD1137" s="15">
        <f>SUM(BH1137:BP1137,AV1137:BD1137)</f>
        <v>0</v>
      </c>
      <c r="DE1137" s="258" t="str">
        <f>IFERROR(ROUND(DD1137/K1137,0),"")</f>
        <v/>
      </c>
      <c r="DF1137" s="258" t="str">
        <f>IFERROR(ROUND(CO1137/AQ1137,1),"")</f>
        <v/>
      </c>
      <c r="DG1137" s="231" t="str">
        <f t="shared" si="127"/>
        <v/>
      </c>
      <c r="DH1137" s="225" t="str">
        <f t="shared" si="128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38" t="e">
        <f>IF(#REF!&gt;AP1137,0,1)</f>
        <v>#REF!</v>
      </c>
      <c r="DN1137" s="238">
        <f>IF(AN1137&lt;M1137,0,1)</f>
        <v>1</v>
      </c>
      <c r="DO1137" s="238">
        <f>IF(AN1137&gt;N1137,0,1)</f>
        <v>1</v>
      </c>
    </row>
    <row r="1138" spans="3:119" ht="20.25" hidden="1" customHeight="1" x14ac:dyDescent="0.2">
      <c r="C1138" s="265"/>
      <c r="G1138" s="195"/>
      <c r="H1138" s="258"/>
      <c r="I1138" s="258"/>
      <c r="J1138" s="258"/>
      <c r="K1138" s="258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121"/>
        <v/>
      </c>
      <c r="AN1138" s="269" t="str">
        <f t="shared" si="122"/>
        <v/>
      </c>
      <c r="AO1138" s="184"/>
      <c r="AP1138" s="185"/>
      <c r="AQ1138" s="183" t="str">
        <f t="shared" si="123"/>
        <v/>
      </c>
      <c r="AR1138" s="183" t="str">
        <f t="shared" si="124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38"/>
      <c r="BR1138" s="238"/>
      <c r="BS1138" s="238"/>
      <c r="BT1138" s="238"/>
      <c r="BU1138" s="238"/>
      <c r="BV1138" s="238"/>
      <c r="BW1138" s="238"/>
      <c r="BX1138" s="187"/>
      <c r="BY1138" s="183"/>
      <c r="BZ1138" s="183"/>
      <c r="CA1138" s="183"/>
      <c r="CB1138" s="183"/>
      <c r="CC1138" s="183"/>
      <c r="CD1138" s="183"/>
      <c r="CE1138" s="238"/>
      <c r="CF1138" s="238" t="str">
        <f t="shared" si="125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126"/>
        <v>0</v>
      </c>
      <c r="DD1138" s="15">
        <f>SUM(BH1138:BP1138,AV1138:BD1138)</f>
        <v>0</v>
      </c>
      <c r="DE1138" s="258" t="str">
        <f>IFERROR(ROUND(DD1138/K1138,0),"")</f>
        <v/>
      </c>
      <c r="DF1138" s="258" t="str">
        <f>IFERROR(ROUND(CO1138/AQ1138,1),"")</f>
        <v/>
      </c>
      <c r="DG1138" s="231" t="str">
        <f t="shared" si="127"/>
        <v/>
      </c>
      <c r="DH1138" s="225" t="str">
        <f t="shared" si="128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38" t="e">
        <f>IF(#REF!&gt;AP1138,0,1)</f>
        <v>#REF!</v>
      </c>
      <c r="DN1138" s="238">
        <f>IF(AN1138&lt;M1138,0,1)</f>
        <v>1</v>
      </c>
      <c r="DO1138" s="238">
        <f>IF(AN1138&gt;N1138,0,1)</f>
        <v>1</v>
      </c>
    </row>
    <row r="1139" spans="3:119" ht="20.25" hidden="1" customHeight="1" x14ac:dyDescent="0.2">
      <c r="C1139" s="265"/>
      <c r="G1139" s="195"/>
      <c r="H1139" s="258"/>
      <c r="I1139" s="258"/>
      <c r="J1139" s="258"/>
      <c r="K1139" s="258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121"/>
        <v/>
      </c>
      <c r="AN1139" s="269" t="str">
        <f t="shared" si="122"/>
        <v/>
      </c>
      <c r="AO1139" s="184"/>
      <c r="AP1139" s="185"/>
      <c r="AQ1139" s="183" t="str">
        <f t="shared" si="123"/>
        <v/>
      </c>
      <c r="AR1139" s="183" t="str">
        <f t="shared" si="124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38"/>
      <c r="BR1139" s="238"/>
      <c r="BS1139" s="238"/>
      <c r="BT1139" s="238"/>
      <c r="BU1139" s="238"/>
      <c r="BV1139" s="238"/>
      <c r="BW1139" s="238"/>
      <c r="BX1139" s="187"/>
      <c r="BY1139" s="183"/>
      <c r="BZ1139" s="183"/>
      <c r="CA1139" s="183"/>
      <c r="CB1139" s="183"/>
      <c r="CC1139" s="183"/>
      <c r="CD1139" s="183"/>
      <c r="CE1139" s="238"/>
      <c r="CF1139" s="238" t="str">
        <f t="shared" si="125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126"/>
        <v>0</v>
      </c>
      <c r="DD1139" s="15">
        <f>SUM(BH1139:BP1139,AV1139:BD1139)</f>
        <v>0</v>
      </c>
      <c r="DE1139" s="258" t="str">
        <f>IFERROR(ROUND(DD1139/K1139,0),"")</f>
        <v/>
      </c>
      <c r="DF1139" s="258" t="str">
        <f>IFERROR(ROUND(CO1139/AQ1139,1),"")</f>
        <v/>
      </c>
      <c r="DG1139" s="231" t="str">
        <f t="shared" si="127"/>
        <v/>
      </c>
      <c r="DH1139" s="225" t="str">
        <f t="shared" si="128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38" t="e">
        <f>IF(#REF!&gt;AP1139,0,1)</f>
        <v>#REF!</v>
      </c>
      <c r="DN1139" s="238">
        <f>IF(AN1139&lt;M1139,0,1)</f>
        <v>1</v>
      </c>
      <c r="DO1139" s="238">
        <f>IF(AN1139&gt;N1139,0,1)</f>
        <v>1</v>
      </c>
    </row>
    <row r="1140" spans="3:119" ht="20.25" hidden="1" customHeight="1" x14ac:dyDescent="0.2">
      <c r="C1140" s="265"/>
      <c r="G1140" s="195"/>
      <c r="H1140" s="258"/>
      <c r="I1140" s="258"/>
      <c r="J1140" s="258"/>
      <c r="K1140" s="258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121"/>
        <v/>
      </c>
      <c r="AN1140" s="269" t="str">
        <f t="shared" si="122"/>
        <v/>
      </c>
      <c r="AO1140" s="184"/>
      <c r="AP1140" s="185"/>
      <c r="AQ1140" s="183" t="str">
        <f t="shared" si="123"/>
        <v/>
      </c>
      <c r="AR1140" s="183" t="str">
        <f t="shared" si="124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38"/>
      <c r="BR1140" s="238"/>
      <c r="BS1140" s="238"/>
      <c r="BT1140" s="238"/>
      <c r="BU1140" s="238"/>
      <c r="BV1140" s="238"/>
      <c r="BW1140" s="238"/>
      <c r="BX1140" s="187"/>
      <c r="BY1140" s="183"/>
      <c r="BZ1140" s="183"/>
      <c r="CA1140" s="183"/>
      <c r="CB1140" s="183"/>
      <c r="CC1140" s="183"/>
      <c r="CD1140" s="183"/>
      <c r="CE1140" s="238"/>
      <c r="CF1140" s="238" t="str">
        <f t="shared" si="125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126"/>
        <v>0</v>
      </c>
      <c r="DD1140" s="15">
        <f>SUM(BH1140:BP1140,AV1140:BD1140)</f>
        <v>0</v>
      </c>
      <c r="DE1140" s="258" t="str">
        <f>IFERROR(ROUND(DD1140/K1140,0),"")</f>
        <v/>
      </c>
      <c r="DF1140" s="258" t="str">
        <f>IFERROR(ROUND(CO1140/AQ1140,1),"")</f>
        <v/>
      </c>
      <c r="DG1140" s="231" t="str">
        <f t="shared" si="127"/>
        <v/>
      </c>
      <c r="DH1140" s="225" t="str">
        <f t="shared" si="128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38" t="e">
        <f>IF(#REF!&gt;AP1140,0,1)</f>
        <v>#REF!</v>
      </c>
      <c r="DN1140" s="238">
        <f>IF(AN1140&lt;M1140,0,1)</f>
        <v>1</v>
      </c>
      <c r="DO1140" s="238">
        <f>IF(AN1140&gt;N1140,0,1)</f>
        <v>1</v>
      </c>
    </row>
    <row r="1141" spans="3:119" ht="20.25" hidden="1" customHeight="1" x14ac:dyDescent="0.2">
      <c r="C1141" s="265"/>
      <c r="G1141" s="195"/>
      <c r="H1141" s="258"/>
      <c r="I1141" s="258"/>
      <c r="J1141" s="258"/>
      <c r="K1141" s="258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ref="AM1141:AM1204" si="129">IFERROR(ROUND(AVERAGE(O1141:S1141,AA1141:AE1141),0),"")</f>
        <v/>
      </c>
      <c r="AN1141" s="269" t="str">
        <f t="shared" ref="AN1141:AN1204" si="130">IFERROR(ROUND(AVERAGE(T1141:X1141,AF1141:AJ1141),0),"")</f>
        <v/>
      </c>
      <c r="AO1141" s="184"/>
      <c r="AP1141" s="185"/>
      <c r="AQ1141" s="183" t="str">
        <f t="shared" ref="AQ1141:AQ1204" si="131">IFERROR(ROUND((3600/AR1141*J1141),0),"")</f>
        <v/>
      </c>
      <c r="AR1141" s="183" t="str">
        <f t="shared" ref="AR1141:AR1204" si="132">IFERROR(ROUND(AVERAGE(Y1141:Z1141,AK1141:AL1141),0),"")</f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38"/>
      <c r="BR1141" s="238"/>
      <c r="BS1141" s="238"/>
      <c r="BT1141" s="238"/>
      <c r="BU1141" s="238"/>
      <c r="BV1141" s="238"/>
      <c r="BW1141" s="238"/>
      <c r="BX1141" s="187"/>
      <c r="BY1141" s="183"/>
      <c r="BZ1141" s="183"/>
      <c r="CA1141" s="183"/>
      <c r="CB1141" s="183"/>
      <c r="CC1141" s="183"/>
      <c r="CD1141" s="183"/>
      <c r="CE1141" s="238"/>
      <c r="CF1141" s="238" t="str">
        <f t="shared" ref="CF1141:CF1204" si="133">IFERROR(ROUND(STDEV(AN1141,L1141),1),"")</f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126"/>
        <v>0</v>
      </c>
      <c r="DD1141" s="15">
        <f>SUM(BH1141:BP1141,AV1141:BD1141)</f>
        <v>0</v>
      </c>
      <c r="DE1141" s="258" t="str">
        <f>IFERROR(ROUND(DD1141/K1141,0),"")</f>
        <v/>
      </c>
      <c r="DF1141" s="258" t="str">
        <f>IFERROR(ROUND(CO1141/AQ1141,1),"")</f>
        <v/>
      </c>
      <c r="DG1141" s="231" t="str">
        <f t="shared" si="127"/>
        <v/>
      </c>
      <c r="DH1141" s="225" t="str">
        <f t="shared" si="128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38" t="e">
        <f>IF(#REF!&gt;AP1141,0,1)</f>
        <v>#REF!</v>
      </c>
      <c r="DN1141" s="238">
        <f>IF(AN1141&lt;M1141,0,1)</f>
        <v>1</v>
      </c>
      <c r="DO1141" s="238">
        <f>IF(AN1141&gt;N1141,0,1)</f>
        <v>1</v>
      </c>
    </row>
    <row r="1142" spans="3:119" ht="20.25" hidden="1" customHeight="1" x14ac:dyDescent="0.2">
      <c r="C1142" s="265"/>
      <c r="G1142" s="195"/>
      <c r="H1142" s="258"/>
      <c r="I1142" s="258"/>
      <c r="J1142" s="258"/>
      <c r="K1142" s="258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129"/>
        <v/>
      </c>
      <c r="AN1142" s="269" t="str">
        <f t="shared" si="130"/>
        <v/>
      </c>
      <c r="AO1142" s="184"/>
      <c r="AP1142" s="185"/>
      <c r="AQ1142" s="183" t="str">
        <f t="shared" si="131"/>
        <v/>
      </c>
      <c r="AR1142" s="183" t="str">
        <f t="shared" si="132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38"/>
      <c r="BR1142" s="238"/>
      <c r="BS1142" s="238"/>
      <c r="BT1142" s="238"/>
      <c r="BU1142" s="238"/>
      <c r="BV1142" s="238"/>
      <c r="BW1142" s="238"/>
      <c r="BX1142" s="187"/>
      <c r="BY1142" s="183"/>
      <c r="BZ1142" s="183"/>
      <c r="CA1142" s="183"/>
      <c r="CB1142" s="183"/>
      <c r="CC1142" s="183"/>
      <c r="CD1142" s="183"/>
      <c r="CE1142" s="238"/>
      <c r="CF1142" s="238" t="str">
        <f t="shared" si="133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126"/>
        <v>0</v>
      </c>
      <c r="DD1142" s="15">
        <f>SUM(BH1142:BP1142,AV1142:BD1142)</f>
        <v>0</v>
      </c>
      <c r="DE1142" s="258" t="str">
        <f>IFERROR(ROUND(DD1142/K1142,0),"")</f>
        <v/>
      </c>
      <c r="DF1142" s="258" t="str">
        <f>IFERROR(ROUND(CO1142/AQ1142,1),"")</f>
        <v/>
      </c>
      <c r="DG1142" s="231" t="str">
        <f t="shared" si="127"/>
        <v/>
      </c>
      <c r="DH1142" s="225" t="str">
        <f t="shared" si="128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38" t="e">
        <f>IF(#REF!&gt;AP1142,0,1)</f>
        <v>#REF!</v>
      </c>
      <c r="DN1142" s="238">
        <f>IF(AN1142&lt;M1142,0,1)</f>
        <v>1</v>
      </c>
      <c r="DO1142" s="238">
        <f>IF(AN1142&gt;N1142,0,1)</f>
        <v>1</v>
      </c>
    </row>
    <row r="1143" spans="3:119" ht="20.25" hidden="1" customHeight="1" x14ac:dyDescent="0.2">
      <c r="C1143" s="265"/>
      <c r="G1143" s="195"/>
      <c r="H1143" s="258"/>
      <c r="I1143" s="258"/>
      <c r="J1143" s="258"/>
      <c r="K1143" s="258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129"/>
        <v/>
      </c>
      <c r="AN1143" s="269" t="str">
        <f t="shared" si="130"/>
        <v/>
      </c>
      <c r="AO1143" s="184"/>
      <c r="AP1143" s="185"/>
      <c r="AQ1143" s="183" t="str">
        <f t="shared" si="131"/>
        <v/>
      </c>
      <c r="AR1143" s="183" t="str">
        <f t="shared" si="132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38"/>
      <c r="BR1143" s="238"/>
      <c r="BS1143" s="238"/>
      <c r="BT1143" s="238"/>
      <c r="BU1143" s="238"/>
      <c r="BV1143" s="238"/>
      <c r="BW1143" s="238"/>
      <c r="BX1143" s="187"/>
      <c r="BY1143" s="183"/>
      <c r="BZ1143" s="183"/>
      <c r="CA1143" s="183"/>
      <c r="CB1143" s="183"/>
      <c r="CC1143" s="183"/>
      <c r="CD1143" s="183"/>
      <c r="CE1143" s="238"/>
      <c r="CF1143" s="238" t="str">
        <f t="shared" si="133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126"/>
        <v>0</v>
      </c>
      <c r="DD1143" s="15">
        <f>SUM(BH1143:BP1143,AV1143:BD1143)</f>
        <v>0</v>
      </c>
      <c r="DE1143" s="258" t="str">
        <f>IFERROR(ROUND(DD1143/K1143,0),"")</f>
        <v/>
      </c>
      <c r="DF1143" s="258" t="str">
        <f>IFERROR(ROUND(CO1143/AQ1143,1),"")</f>
        <v/>
      </c>
      <c r="DG1143" s="231" t="str">
        <f t="shared" si="127"/>
        <v/>
      </c>
      <c r="DH1143" s="225" t="str">
        <f t="shared" si="128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38" t="e">
        <f>IF(#REF!&gt;AP1143,0,1)</f>
        <v>#REF!</v>
      </c>
      <c r="DN1143" s="238">
        <f>IF(AN1143&lt;M1143,0,1)</f>
        <v>1</v>
      </c>
      <c r="DO1143" s="238">
        <f>IF(AN1143&gt;N1143,0,1)</f>
        <v>1</v>
      </c>
    </row>
    <row r="1144" spans="3:119" ht="20.25" hidden="1" customHeight="1" x14ac:dyDescent="0.2">
      <c r="C1144" s="265"/>
      <c r="G1144" s="195"/>
      <c r="H1144" s="258"/>
      <c r="I1144" s="258"/>
      <c r="J1144" s="258"/>
      <c r="K1144" s="258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129"/>
        <v/>
      </c>
      <c r="AN1144" s="269" t="str">
        <f t="shared" si="130"/>
        <v/>
      </c>
      <c r="AO1144" s="184"/>
      <c r="AP1144" s="185"/>
      <c r="AQ1144" s="183" t="str">
        <f t="shared" si="131"/>
        <v/>
      </c>
      <c r="AR1144" s="183" t="str">
        <f t="shared" si="132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38"/>
      <c r="BR1144" s="238"/>
      <c r="BS1144" s="238"/>
      <c r="BT1144" s="238"/>
      <c r="BU1144" s="238"/>
      <c r="BV1144" s="238"/>
      <c r="BW1144" s="238"/>
      <c r="BX1144" s="187"/>
      <c r="BY1144" s="183"/>
      <c r="BZ1144" s="183"/>
      <c r="CA1144" s="183"/>
      <c r="CB1144" s="183"/>
      <c r="CC1144" s="183"/>
      <c r="CD1144" s="183"/>
      <c r="CE1144" s="238"/>
      <c r="CF1144" s="238" t="str">
        <f t="shared" si="133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126"/>
        <v>0</v>
      </c>
      <c r="DD1144" s="15">
        <f>SUM(BH1144:BP1144,AV1144:BD1144)</f>
        <v>0</v>
      </c>
      <c r="DE1144" s="258" t="str">
        <f>IFERROR(ROUND(DD1144/K1144,0),"")</f>
        <v/>
      </c>
      <c r="DF1144" s="258" t="str">
        <f>IFERROR(ROUND(CO1144/AQ1144,1),"")</f>
        <v/>
      </c>
      <c r="DG1144" s="231" t="str">
        <f t="shared" si="127"/>
        <v/>
      </c>
      <c r="DH1144" s="225" t="str">
        <f t="shared" si="128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38" t="e">
        <f>IF(#REF!&gt;AP1144,0,1)</f>
        <v>#REF!</v>
      </c>
      <c r="DN1144" s="238">
        <f>IF(AN1144&lt;M1144,0,1)</f>
        <v>1</v>
      </c>
      <c r="DO1144" s="238">
        <f>IF(AN1144&gt;N1144,0,1)</f>
        <v>1</v>
      </c>
    </row>
    <row r="1145" spans="3:119" ht="20.25" hidden="1" customHeight="1" x14ac:dyDescent="0.2">
      <c r="C1145" s="265"/>
      <c r="G1145" s="195"/>
      <c r="H1145" s="258"/>
      <c r="I1145" s="258"/>
      <c r="J1145" s="258"/>
      <c r="K1145" s="258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129"/>
        <v/>
      </c>
      <c r="AN1145" s="269" t="str">
        <f t="shared" si="130"/>
        <v/>
      </c>
      <c r="AO1145" s="184"/>
      <c r="AP1145" s="185"/>
      <c r="AQ1145" s="183" t="str">
        <f t="shared" si="131"/>
        <v/>
      </c>
      <c r="AR1145" s="183" t="str">
        <f t="shared" si="132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38"/>
      <c r="BR1145" s="238"/>
      <c r="BS1145" s="238"/>
      <c r="BT1145" s="238"/>
      <c r="BU1145" s="238"/>
      <c r="BV1145" s="238"/>
      <c r="BW1145" s="238"/>
      <c r="BX1145" s="187"/>
      <c r="BY1145" s="183"/>
      <c r="BZ1145" s="183"/>
      <c r="CA1145" s="183"/>
      <c r="CB1145" s="183"/>
      <c r="CC1145" s="183"/>
      <c r="CD1145" s="183"/>
      <c r="CE1145" s="238"/>
      <c r="CF1145" s="238" t="str">
        <f t="shared" si="133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126"/>
        <v>0</v>
      </c>
      <c r="DD1145" s="15">
        <f>SUM(BH1145:BP1145,AV1145:BD1145)</f>
        <v>0</v>
      </c>
      <c r="DE1145" s="258" t="str">
        <f>IFERROR(ROUND(DD1145/K1145,0),"")</f>
        <v/>
      </c>
      <c r="DF1145" s="258" t="str">
        <f>IFERROR(ROUND(CO1145/AQ1145,1),"")</f>
        <v/>
      </c>
      <c r="DG1145" s="231" t="str">
        <f t="shared" si="127"/>
        <v/>
      </c>
      <c r="DH1145" s="225" t="str">
        <f t="shared" si="128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38" t="e">
        <f>IF(#REF!&gt;AP1145,0,1)</f>
        <v>#REF!</v>
      </c>
      <c r="DN1145" s="238">
        <f>IF(AN1145&lt;M1145,0,1)</f>
        <v>1</v>
      </c>
      <c r="DO1145" s="238">
        <f>IF(AN1145&gt;N1145,0,1)</f>
        <v>1</v>
      </c>
    </row>
    <row r="1146" spans="3:119" ht="20.25" hidden="1" customHeight="1" x14ac:dyDescent="0.2">
      <c r="C1146" s="265"/>
      <c r="G1146" s="195"/>
      <c r="H1146" s="258"/>
      <c r="I1146" s="258"/>
      <c r="J1146" s="258"/>
      <c r="K1146" s="258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129"/>
        <v/>
      </c>
      <c r="AN1146" s="269" t="str">
        <f t="shared" si="130"/>
        <v/>
      </c>
      <c r="AO1146" s="184"/>
      <c r="AP1146" s="185"/>
      <c r="AQ1146" s="183" t="str">
        <f t="shared" si="131"/>
        <v/>
      </c>
      <c r="AR1146" s="183" t="str">
        <f t="shared" si="132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38"/>
      <c r="BR1146" s="238"/>
      <c r="BS1146" s="238"/>
      <c r="BT1146" s="238"/>
      <c r="BU1146" s="238"/>
      <c r="BV1146" s="238"/>
      <c r="BW1146" s="238"/>
      <c r="BX1146" s="187"/>
      <c r="BY1146" s="183"/>
      <c r="BZ1146" s="183"/>
      <c r="CA1146" s="183"/>
      <c r="CB1146" s="183"/>
      <c r="CC1146" s="183"/>
      <c r="CD1146" s="183"/>
      <c r="CE1146" s="238"/>
      <c r="CF1146" s="238" t="str">
        <f t="shared" si="133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126"/>
        <v>0</v>
      </c>
      <c r="DD1146" s="15">
        <f>SUM(BH1146:BP1146,AV1146:BD1146)</f>
        <v>0</v>
      </c>
      <c r="DE1146" s="258" t="str">
        <f>IFERROR(ROUND(DD1146/K1146,0),"")</f>
        <v/>
      </c>
      <c r="DF1146" s="258" t="str">
        <f>IFERROR(ROUND(CO1146/AQ1146,1),"")</f>
        <v/>
      </c>
      <c r="DG1146" s="231" t="str">
        <f t="shared" si="127"/>
        <v/>
      </c>
      <c r="DH1146" s="225" t="str">
        <f t="shared" si="128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38" t="e">
        <f>IF(#REF!&gt;AP1146,0,1)</f>
        <v>#REF!</v>
      </c>
      <c r="DN1146" s="238">
        <f>IF(AN1146&lt;M1146,0,1)</f>
        <v>1</v>
      </c>
      <c r="DO1146" s="238">
        <f>IF(AN1146&gt;N1146,0,1)</f>
        <v>1</v>
      </c>
    </row>
    <row r="1147" spans="3:119" ht="20.25" hidden="1" customHeight="1" x14ac:dyDescent="0.2">
      <c r="C1147" s="265"/>
      <c r="G1147" s="195"/>
      <c r="H1147" s="258"/>
      <c r="I1147" s="258"/>
      <c r="J1147" s="258"/>
      <c r="K1147" s="258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129"/>
        <v/>
      </c>
      <c r="AN1147" s="269" t="str">
        <f t="shared" si="130"/>
        <v/>
      </c>
      <c r="AO1147" s="184"/>
      <c r="AP1147" s="185"/>
      <c r="AQ1147" s="183" t="str">
        <f t="shared" si="131"/>
        <v/>
      </c>
      <c r="AR1147" s="183" t="str">
        <f t="shared" si="132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38"/>
      <c r="BR1147" s="238"/>
      <c r="BS1147" s="238"/>
      <c r="BT1147" s="238"/>
      <c r="BU1147" s="238"/>
      <c r="BV1147" s="238"/>
      <c r="BW1147" s="238"/>
      <c r="BX1147" s="187"/>
      <c r="BY1147" s="183"/>
      <c r="BZ1147" s="183"/>
      <c r="CA1147" s="183"/>
      <c r="CB1147" s="183"/>
      <c r="CC1147" s="183"/>
      <c r="CD1147" s="183"/>
      <c r="CE1147" s="238"/>
      <c r="CF1147" s="238" t="str">
        <f t="shared" si="133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126"/>
        <v>0</v>
      </c>
      <c r="DD1147" s="15">
        <f>SUM(BH1147:BP1147,AV1147:BD1147)</f>
        <v>0</v>
      </c>
      <c r="DE1147" s="258" t="str">
        <f>IFERROR(ROUND(DD1147/K1147,0),"")</f>
        <v/>
      </c>
      <c r="DF1147" s="258" t="str">
        <f>IFERROR(ROUND(CO1147/AQ1147,1),"")</f>
        <v/>
      </c>
      <c r="DG1147" s="231" t="str">
        <f t="shared" si="127"/>
        <v/>
      </c>
      <c r="DH1147" s="225" t="str">
        <f t="shared" si="128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38" t="e">
        <f>IF(#REF!&gt;AP1147,0,1)</f>
        <v>#REF!</v>
      </c>
      <c r="DN1147" s="238">
        <f>IF(AN1147&lt;M1147,0,1)</f>
        <v>1</v>
      </c>
      <c r="DO1147" s="238">
        <f>IF(AN1147&gt;N1147,0,1)</f>
        <v>1</v>
      </c>
    </row>
    <row r="1148" spans="3:119" ht="20.25" hidden="1" customHeight="1" x14ac:dyDescent="0.2">
      <c r="C1148" s="265"/>
      <c r="G1148" s="195"/>
      <c r="H1148" s="258"/>
      <c r="I1148" s="258"/>
      <c r="J1148" s="258"/>
      <c r="K1148" s="258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129"/>
        <v/>
      </c>
      <c r="AN1148" s="269" t="str">
        <f t="shared" si="130"/>
        <v/>
      </c>
      <c r="AO1148" s="184"/>
      <c r="AP1148" s="185"/>
      <c r="AQ1148" s="183" t="str">
        <f t="shared" si="131"/>
        <v/>
      </c>
      <c r="AR1148" s="183" t="str">
        <f t="shared" si="132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38"/>
      <c r="BR1148" s="238"/>
      <c r="BS1148" s="238"/>
      <c r="BT1148" s="238"/>
      <c r="BU1148" s="238"/>
      <c r="BV1148" s="238"/>
      <c r="BW1148" s="238"/>
      <c r="BX1148" s="187"/>
      <c r="BY1148" s="183"/>
      <c r="BZ1148" s="183"/>
      <c r="CA1148" s="183"/>
      <c r="CB1148" s="183"/>
      <c r="CC1148" s="183"/>
      <c r="CD1148" s="183"/>
      <c r="CE1148" s="238"/>
      <c r="CF1148" s="238" t="str">
        <f t="shared" si="133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126"/>
        <v>0</v>
      </c>
      <c r="DD1148" s="15">
        <f>SUM(BH1148:BP1148,AV1148:BD1148)</f>
        <v>0</v>
      </c>
      <c r="DE1148" s="258" t="str">
        <f>IFERROR(ROUND(DD1148/K1148,0),"")</f>
        <v/>
      </c>
      <c r="DF1148" s="258" t="str">
        <f>IFERROR(ROUND(CO1148/AQ1148,1),"")</f>
        <v/>
      </c>
      <c r="DG1148" s="231" t="str">
        <f t="shared" si="127"/>
        <v/>
      </c>
      <c r="DH1148" s="225" t="str">
        <f t="shared" si="128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38" t="e">
        <f>IF(#REF!&gt;AP1148,0,1)</f>
        <v>#REF!</v>
      </c>
      <c r="DN1148" s="238">
        <f>IF(AN1148&lt;M1148,0,1)</f>
        <v>1</v>
      </c>
      <c r="DO1148" s="238">
        <f>IF(AN1148&gt;N1148,0,1)</f>
        <v>1</v>
      </c>
    </row>
    <row r="1149" spans="3:119" ht="20.25" hidden="1" customHeight="1" x14ac:dyDescent="0.2">
      <c r="C1149" s="265"/>
      <c r="G1149" s="195"/>
      <c r="H1149" s="258"/>
      <c r="I1149" s="258"/>
      <c r="J1149" s="258"/>
      <c r="K1149" s="258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129"/>
        <v/>
      </c>
      <c r="AN1149" s="269" t="str">
        <f t="shared" si="130"/>
        <v/>
      </c>
      <c r="AO1149" s="184"/>
      <c r="AP1149" s="185"/>
      <c r="AQ1149" s="183" t="str">
        <f t="shared" si="131"/>
        <v/>
      </c>
      <c r="AR1149" s="183" t="str">
        <f t="shared" si="132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38"/>
      <c r="BR1149" s="238"/>
      <c r="BS1149" s="238"/>
      <c r="BT1149" s="238"/>
      <c r="BU1149" s="238"/>
      <c r="BV1149" s="238"/>
      <c r="BW1149" s="238"/>
      <c r="BX1149" s="187"/>
      <c r="BY1149" s="183"/>
      <c r="BZ1149" s="183"/>
      <c r="CA1149" s="183"/>
      <c r="CB1149" s="183"/>
      <c r="CC1149" s="183"/>
      <c r="CD1149" s="183"/>
      <c r="CE1149" s="238"/>
      <c r="CF1149" s="238" t="str">
        <f t="shared" si="133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126"/>
        <v>0</v>
      </c>
      <c r="DD1149" s="15">
        <f>SUM(BH1149:BP1149,AV1149:BD1149)</f>
        <v>0</v>
      </c>
      <c r="DE1149" s="258" t="str">
        <f>IFERROR(ROUND(DD1149/K1149,0),"")</f>
        <v/>
      </c>
      <c r="DF1149" s="258" t="str">
        <f>IFERROR(ROUND(CO1149/AQ1149,1),"")</f>
        <v/>
      </c>
      <c r="DG1149" s="231" t="str">
        <f t="shared" si="127"/>
        <v/>
      </c>
      <c r="DH1149" s="225" t="str">
        <f t="shared" si="128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38" t="e">
        <f>IF(#REF!&gt;AP1149,0,1)</f>
        <v>#REF!</v>
      </c>
      <c r="DN1149" s="238">
        <f>IF(AN1149&lt;M1149,0,1)</f>
        <v>1</v>
      </c>
      <c r="DO1149" s="238">
        <f>IF(AN1149&gt;N1149,0,1)</f>
        <v>1</v>
      </c>
    </row>
    <row r="1150" spans="3:119" ht="20.25" hidden="1" customHeight="1" x14ac:dyDescent="0.2">
      <c r="C1150" s="265"/>
      <c r="G1150" s="195"/>
      <c r="H1150" s="258"/>
      <c r="I1150" s="258"/>
      <c r="J1150" s="258"/>
      <c r="K1150" s="258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129"/>
        <v/>
      </c>
      <c r="AN1150" s="269" t="str">
        <f t="shared" si="130"/>
        <v/>
      </c>
      <c r="AO1150" s="184"/>
      <c r="AP1150" s="185"/>
      <c r="AQ1150" s="183" t="str">
        <f t="shared" si="131"/>
        <v/>
      </c>
      <c r="AR1150" s="183" t="str">
        <f t="shared" si="132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38"/>
      <c r="BR1150" s="238"/>
      <c r="BS1150" s="238"/>
      <c r="BT1150" s="238"/>
      <c r="BU1150" s="238"/>
      <c r="BV1150" s="238"/>
      <c r="BW1150" s="238"/>
      <c r="BX1150" s="187"/>
      <c r="BY1150" s="183"/>
      <c r="BZ1150" s="183"/>
      <c r="CA1150" s="183"/>
      <c r="CB1150" s="183"/>
      <c r="CC1150" s="183"/>
      <c r="CD1150" s="183"/>
      <c r="CE1150" s="238"/>
      <c r="CF1150" s="238" t="str">
        <f t="shared" si="133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126"/>
        <v>0</v>
      </c>
      <c r="DD1150" s="15">
        <f>SUM(BH1150:BP1150,AV1150:BD1150)</f>
        <v>0</v>
      </c>
      <c r="DE1150" s="258" t="str">
        <f>IFERROR(ROUND(DD1150/K1150,0),"")</f>
        <v/>
      </c>
      <c r="DF1150" s="258" t="str">
        <f>IFERROR(ROUND(CO1150/AQ1150,1),"")</f>
        <v/>
      </c>
      <c r="DG1150" s="231" t="str">
        <f t="shared" si="127"/>
        <v/>
      </c>
      <c r="DH1150" s="225" t="str">
        <f t="shared" si="128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38" t="e">
        <f>IF(#REF!&gt;AP1150,0,1)</f>
        <v>#REF!</v>
      </c>
      <c r="DN1150" s="238">
        <f>IF(AN1150&lt;M1150,0,1)</f>
        <v>1</v>
      </c>
      <c r="DO1150" s="238">
        <f>IF(AN1150&gt;N1150,0,1)</f>
        <v>1</v>
      </c>
    </row>
    <row r="1151" spans="3:119" ht="20.25" hidden="1" customHeight="1" x14ac:dyDescent="0.2">
      <c r="C1151" s="265"/>
      <c r="G1151" s="195"/>
      <c r="H1151" s="258"/>
      <c r="I1151" s="258"/>
      <c r="J1151" s="258"/>
      <c r="K1151" s="258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129"/>
        <v/>
      </c>
      <c r="AN1151" s="269" t="str">
        <f t="shared" si="130"/>
        <v/>
      </c>
      <c r="AO1151" s="184"/>
      <c r="AP1151" s="185"/>
      <c r="AQ1151" s="183" t="str">
        <f t="shared" si="131"/>
        <v/>
      </c>
      <c r="AR1151" s="183" t="str">
        <f t="shared" si="132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38"/>
      <c r="BR1151" s="238"/>
      <c r="BS1151" s="238"/>
      <c r="BT1151" s="238"/>
      <c r="BU1151" s="238"/>
      <c r="BV1151" s="238"/>
      <c r="BW1151" s="238"/>
      <c r="BX1151" s="187"/>
      <c r="BY1151" s="183"/>
      <c r="BZ1151" s="183"/>
      <c r="CA1151" s="183"/>
      <c r="CB1151" s="183"/>
      <c r="CC1151" s="183"/>
      <c r="CD1151" s="183"/>
      <c r="CE1151" s="238"/>
      <c r="CF1151" s="238" t="str">
        <f t="shared" si="133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126"/>
        <v>0</v>
      </c>
      <c r="DD1151" s="15">
        <f>SUM(BH1151:BP1151,AV1151:BD1151)</f>
        <v>0</v>
      </c>
      <c r="DE1151" s="258" t="str">
        <f>IFERROR(ROUND(DD1151/K1151,0),"")</f>
        <v/>
      </c>
      <c r="DF1151" s="258" t="str">
        <f>IFERROR(ROUND(CO1151/AQ1151,1),"")</f>
        <v/>
      </c>
      <c r="DG1151" s="231" t="str">
        <f t="shared" si="127"/>
        <v/>
      </c>
      <c r="DH1151" s="225" t="str">
        <f t="shared" si="128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38" t="e">
        <f>IF(#REF!&gt;AP1151,0,1)</f>
        <v>#REF!</v>
      </c>
      <c r="DN1151" s="238">
        <f>IF(AN1151&lt;M1151,0,1)</f>
        <v>1</v>
      </c>
      <c r="DO1151" s="238">
        <f>IF(AN1151&gt;N1151,0,1)</f>
        <v>1</v>
      </c>
    </row>
    <row r="1152" spans="3:119" ht="20.25" hidden="1" customHeight="1" x14ac:dyDescent="0.2">
      <c r="C1152" s="265"/>
      <c r="G1152" s="195"/>
      <c r="H1152" s="258"/>
      <c r="I1152" s="258"/>
      <c r="J1152" s="258"/>
      <c r="K1152" s="258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129"/>
        <v/>
      </c>
      <c r="AN1152" s="269" t="str">
        <f t="shared" si="130"/>
        <v/>
      </c>
      <c r="AO1152" s="184"/>
      <c r="AP1152" s="185"/>
      <c r="AQ1152" s="183" t="str">
        <f t="shared" si="131"/>
        <v/>
      </c>
      <c r="AR1152" s="183" t="str">
        <f t="shared" si="132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38"/>
      <c r="BR1152" s="238"/>
      <c r="BS1152" s="238"/>
      <c r="BT1152" s="238"/>
      <c r="BU1152" s="238"/>
      <c r="BV1152" s="238"/>
      <c r="BW1152" s="238"/>
      <c r="BX1152" s="187"/>
      <c r="BY1152" s="183"/>
      <c r="BZ1152" s="183"/>
      <c r="CA1152" s="183"/>
      <c r="CB1152" s="183"/>
      <c r="CC1152" s="183"/>
      <c r="CD1152" s="183"/>
      <c r="CE1152" s="238"/>
      <c r="CF1152" s="238" t="str">
        <f t="shared" si="133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126"/>
        <v>0</v>
      </c>
      <c r="DD1152" s="15">
        <f>SUM(BH1152:BP1152,AV1152:BD1152)</f>
        <v>0</v>
      </c>
      <c r="DE1152" s="258" t="str">
        <f>IFERROR(ROUND(DD1152/K1152,0),"")</f>
        <v/>
      </c>
      <c r="DF1152" s="258" t="str">
        <f>IFERROR(ROUND(CO1152/AQ1152,1),"")</f>
        <v/>
      </c>
      <c r="DG1152" s="231" t="str">
        <f t="shared" si="127"/>
        <v/>
      </c>
      <c r="DH1152" s="225" t="str">
        <f t="shared" si="128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38" t="e">
        <f>IF(#REF!&gt;AP1152,0,1)</f>
        <v>#REF!</v>
      </c>
      <c r="DN1152" s="238">
        <f>IF(AN1152&lt;M1152,0,1)</f>
        <v>1</v>
      </c>
      <c r="DO1152" s="238">
        <f>IF(AN1152&gt;N1152,0,1)</f>
        <v>1</v>
      </c>
    </row>
    <row r="1153" spans="3:119" ht="20.25" hidden="1" customHeight="1" x14ac:dyDescent="0.2">
      <c r="C1153" s="265"/>
      <c r="G1153" s="195"/>
      <c r="H1153" s="258"/>
      <c r="I1153" s="258"/>
      <c r="J1153" s="258"/>
      <c r="K1153" s="258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si="129"/>
        <v/>
      </c>
      <c r="AN1153" s="269" t="str">
        <f t="shared" si="130"/>
        <v/>
      </c>
      <c r="AO1153" s="184"/>
      <c r="AP1153" s="185"/>
      <c r="AQ1153" s="183" t="str">
        <f t="shared" si="131"/>
        <v/>
      </c>
      <c r="AR1153" s="183" t="str">
        <f t="shared" si="132"/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38"/>
      <c r="BR1153" s="238"/>
      <c r="BS1153" s="238"/>
      <c r="BT1153" s="238"/>
      <c r="BU1153" s="238"/>
      <c r="BV1153" s="238"/>
      <c r="BW1153" s="238"/>
      <c r="BX1153" s="187"/>
      <c r="BY1153" s="183"/>
      <c r="BZ1153" s="183"/>
      <c r="CA1153" s="183"/>
      <c r="CB1153" s="183"/>
      <c r="CC1153" s="183"/>
      <c r="CD1153" s="183"/>
      <c r="CE1153" s="238"/>
      <c r="CF1153" s="238" t="str">
        <f t="shared" si="133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si="126"/>
        <v>0</v>
      </c>
      <c r="DD1153" s="15">
        <f>SUM(BH1153:BP1153,AV1153:BD1153)</f>
        <v>0</v>
      </c>
      <c r="DE1153" s="258" t="str">
        <f>IFERROR(ROUND(DD1153/K1153,0),"")</f>
        <v/>
      </c>
      <c r="DF1153" s="258" t="str">
        <f>IFERROR(ROUND(CO1153/AQ1153,1),"")</f>
        <v/>
      </c>
      <c r="DG1153" s="231" t="str">
        <f t="shared" si="127"/>
        <v/>
      </c>
      <c r="DH1153" s="225" t="str">
        <f t="shared" si="128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38" t="e">
        <f>IF(#REF!&gt;AP1153,0,1)</f>
        <v>#REF!</v>
      </c>
      <c r="DN1153" s="238">
        <f>IF(AN1153&lt;M1153,0,1)</f>
        <v>1</v>
      </c>
      <c r="DO1153" s="238">
        <f>IF(AN1153&gt;N1153,0,1)</f>
        <v>1</v>
      </c>
    </row>
    <row r="1154" spans="3:119" ht="20.25" hidden="1" customHeight="1" x14ac:dyDescent="0.2">
      <c r="C1154" s="265"/>
      <c r="G1154" s="195"/>
      <c r="H1154" s="258"/>
      <c r="I1154" s="258"/>
      <c r="J1154" s="258"/>
      <c r="K1154" s="258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129"/>
        <v/>
      </c>
      <c r="AN1154" s="269" t="str">
        <f t="shared" si="130"/>
        <v/>
      </c>
      <c r="AO1154" s="184"/>
      <c r="AP1154" s="185"/>
      <c r="AQ1154" s="183" t="str">
        <f t="shared" si="131"/>
        <v/>
      </c>
      <c r="AR1154" s="183" t="str">
        <f t="shared" si="132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38"/>
      <c r="BR1154" s="238"/>
      <c r="BS1154" s="238"/>
      <c r="BT1154" s="238"/>
      <c r="BU1154" s="238"/>
      <c r="BV1154" s="238"/>
      <c r="BW1154" s="238"/>
      <c r="BX1154" s="187"/>
      <c r="BY1154" s="183"/>
      <c r="BZ1154" s="183"/>
      <c r="CA1154" s="183"/>
      <c r="CB1154" s="183"/>
      <c r="CC1154" s="183"/>
      <c r="CD1154" s="183"/>
      <c r="CE1154" s="238"/>
      <c r="CF1154" s="238" t="str">
        <f t="shared" si="133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si="126"/>
        <v>0</v>
      </c>
      <c r="DD1154" s="15">
        <f>SUM(BH1154:BP1154,AV1154:BD1154)</f>
        <v>0</v>
      </c>
      <c r="DE1154" s="258" t="str">
        <f>IFERROR(ROUND(DD1154/K1154,0),"")</f>
        <v/>
      </c>
      <c r="DF1154" s="258" t="str">
        <f>IFERROR(ROUND(CO1154/AQ1154,1),"")</f>
        <v/>
      </c>
      <c r="DG1154" s="231" t="str">
        <f t="shared" si="127"/>
        <v/>
      </c>
      <c r="DH1154" s="225" t="str">
        <f t="shared" si="128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38" t="e">
        <f>IF(#REF!&gt;AP1154,0,1)</f>
        <v>#REF!</v>
      </c>
      <c r="DN1154" s="238">
        <f>IF(AN1154&lt;M1154,0,1)</f>
        <v>1</v>
      </c>
      <c r="DO1154" s="238">
        <f>IF(AN1154&gt;N1154,0,1)</f>
        <v>1</v>
      </c>
    </row>
    <row r="1155" spans="3:119" ht="20.25" hidden="1" customHeight="1" x14ac:dyDescent="0.2">
      <c r="C1155" s="265"/>
      <c r="G1155" s="195"/>
      <c r="H1155" s="258"/>
      <c r="I1155" s="258"/>
      <c r="J1155" s="258"/>
      <c r="K1155" s="258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129"/>
        <v/>
      </c>
      <c r="AN1155" s="269" t="str">
        <f t="shared" si="130"/>
        <v/>
      </c>
      <c r="AO1155" s="184"/>
      <c r="AP1155" s="185"/>
      <c r="AQ1155" s="183" t="str">
        <f t="shared" si="131"/>
        <v/>
      </c>
      <c r="AR1155" s="183" t="str">
        <f t="shared" si="132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38"/>
      <c r="BR1155" s="238"/>
      <c r="BS1155" s="238"/>
      <c r="BT1155" s="238"/>
      <c r="BU1155" s="238"/>
      <c r="BV1155" s="238"/>
      <c r="BW1155" s="238"/>
      <c r="BX1155" s="187"/>
      <c r="BY1155" s="183"/>
      <c r="BZ1155" s="183"/>
      <c r="CA1155" s="183"/>
      <c r="CB1155" s="183"/>
      <c r="CC1155" s="183"/>
      <c r="CD1155" s="183"/>
      <c r="CE1155" s="238"/>
      <c r="CF1155" s="238" t="str">
        <f t="shared" si="133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126"/>
        <v>0</v>
      </c>
      <c r="DD1155" s="15">
        <f>SUM(BH1155:BP1155,AV1155:BD1155)</f>
        <v>0</v>
      </c>
      <c r="DE1155" s="258" t="str">
        <f>IFERROR(ROUND(DD1155/K1155,0),"")</f>
        <v/>
      </c>
      <c r="DF1155" s="258" t="str">
        <f>IFERROR(ROUND(CO1155/AQ1155,1),"")</f>
        <v/>
      </c>
      <c r="DG1155" s="231" t="str">
        <f t="shared" si="127"/>
        <v/>
      </c>
      <c r="DH1155" s="225" t="str">
        <f t="shared" si="128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38" t="e">
        <f>IF(#REF!&gt;AP1155,0,1)</f>
        <v>#REF!</v>
      </c>
      <c r="DN1155" s="238">
        <f>IF(AN1155&lt;M1155,0,1)</f>
        <v>1</v>
      </c>
      <c r="DO1155" s="238">
        <f>IF(AN1155&gt;N1155,0,1)</f>
        <v>1</v>
      </c>
    </row>
    <row r="1156" spans="3:119" ht="20.25" hidden="1" customHeight="1" x14ac:dyDescent="0.2">
      <c r="C1156" s="265"/>
      <c r="G1156" s="195"/>
      <c r="H1156" s="258"/>
      <c r="I1156" s="258"/>
      <c r="J1156" s="258"/>
      <c r="K1156" s="258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129"/>
        <v/>
      </c>
      <c r="AN1156" s="269" t="str">
        <f t="shared" si="130"/>
        <v/>
      </c>
      <c r="AO1156" s="184"/>
      <c r="AP1156" s="185"/>
      <c r="AQ1156" s="183" t="str">
        <f t="shared" si="131"/>
        <v/>
      </c>
      <c r="AR1156" s="183" t="str">
        <f t="shared" si="132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38"/>
      <c r="BR1156" s="238"/>
      <c r="BS1156" s="238"/>
      <c r="BT1156" s="238"/>
      <c r="BU1156" s="238"/>
      <c r="BV1156" s="238"/>
      <c r="BW1156" s="238"/>
      <c r="BX1156" s="187"/>
      <c r="BY1156" s="183"/>
      <c r="BZ1156" s="183"/>
      <c r="CA1156" s="183"/>
      <c r="CB1156" s="183"/>
      <c r="CC1156" s="183"/>
      <c r="CD1156" s="183"/>
      <c r="CE1156" s="238"/>
      <c r="CF1156" s="238" t="str">
        <f t="shared" si="133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ref="DC1156:DC1219" si="134">AU1156+BG1156</f>
        <v>0</v>
      </c>
      <c r="DD1156" s="15">
        <f>SUM(BH1156:BP1156,AV1156:BD1156)</f>
        <v>0</v>
      </c>
      <c r="DE1156" s="258" t="str">
        <f>IFERROR(ROUND(DD1156/K1156,0),"")</f>
        <v/>
      </c>
      <c r="DF1156" s="258" t="str">
        <f>IFERROR(ROUND(CO1156/AQ1156,1),"")</f>
        <v/>
      </c>
      <c r="DG1156" s="231" t="str">
        <f t="shared" ref="DG1156:DG1219" si="135">IFERROR(DC1156+DE1156,"")</f>
        <v/>
      </c>
      <c r="DH1156" s="225" t="str">
        <f t="shared" ref="DH1156:DH1219" si="136">IFERROR(DE1156/DG1156,"")</f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38" t="e">
        <f>IF(#REF!&gt;AP1156,0,1)</f>
        <v>#REF!</v>
      </c>
      <c r="DN1156" s="238">
        <f>IF(AN1156&lt;M1156,0,1)</f>
        <v>1</v>
      </c>
      <c r="DO1156" s="238">
        <f>IF(AN1156&gt;N1156,0,1)</f>
        <v>1</v>
      </c>
    </row>
    <row r="1157" spans="3:119" ht="20.25" hidden="1" customHeight="1" x14ac:dyDescent="0.2">
      <c r="C1157" s="265"/>
      <c r="G1157" s="195"/>
      <c r="H1157" s="258"/>
      <c r="I1157" s="258"/>
      <c r="J1157" s="258"/>
      <c r="K1157" s="258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129"/>
        <v/>
      </c>
      <c r="AN1157" s="269" t="str">
        <f t="shared" si="130"/>
        <v/>
      </c>
      <c r="AO1157" s="184"/>
      <c r="AP1157" s="185"/>
      <c r="AQ1157" s="183" t="str">
        <f t="shared" si="131"/>
        <v/>
      </c>
      <c r="AR1157" s="183" t="str">
        <f t="shared" si="132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38"/>
      <c r="BR1157" s="238"/>
      <c r="BS1157" s="238"/>
      <c r="BT1157" s="238"/>
      <c r="BU1157" s="238"/>
      <c r="BV1157" s="238"/>
      <c r="BW1157" s="238"/>
      <c r="BX1157" s="187"/>
      <c r="BY1157" s="183"/>
      <c r="BZ1157" s="183"/>
      <c r="CA1157" s="183"/>
      <c r="CB1157" s="183"/>
      <c r="CC1157" s="183"/>
      <c r="CD1157" s="183"/>
      <c r="CE1157" s="238"/>
      <c r="CF1157" s="238" t="str">
        <f t="shared" si="133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134"/>
        <v>0</v>
      </c>
      <c r="DD1157" s="15">
        <f>SUM(BH1157:BP1157,AV1157:BD1157)</f>
        <v>0</v>
      </c>
      <c r="DE1157" s="258" t="str">
        <f>IFERROR(ROUND(DD1157/K1157,0),"")</f>
        <v/>
      </c>
      <c r="DF1157" s="258" t="str">
        <f>IFERROR(ROUND(CO1157/AQ1157,1),"")</f>
        <v/>
      </c>
      <c r="DG1157" s="231" t="str">
        <f t="shared" si="135"/>
        <v/>
      </c>
      <c r="DH1157" s="225" t="str">
        <f t="shared" si="136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38" t="e">
        <f>IF(#REF!&gt;AP1157,0,1)</f>
        <v>#REF!</v>
      </c>
      <c r="DN1157" s="238">
        <f>IF(AN1157&lt;M1157,0,1)</f>
        <v>1</v>
      </c>
      <c r="DO1157" s="238">
        <f>IF(AN1157&gt;N1157,0,1)</f>
        <v>1</v>
      </c>
    </row>
    <row r="1158" spans="3:119" ht="20.25" hidden="1" customHeight="1" x14ac:dyDescent="0.2">
      <c r="C1158" s="265"/>
      <c r="G1158" s="195"/>
      <c r="H1158" s="258"/>
      <c r="I1158" s="258"/>
      <c r="J1158" s="258"/>
      <c r="K1158" s="258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129"/>
        <v/>
      </c>
      <c r="AN1158" s="269" t="str">
        <f t="shared" si="130"/>
        <v/>
      </c>
      <c r="AO1158" s="184"/>
      <c r="AP1158" s="185"/>
      <c r="AQ1158" s="183" t="str">
        <f t="shared" si="131"/>
        <v/>
      </c>
      <c r="AR1158" s="183" t="str">
        <f t="shared" si="132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38"/>
      <c r="BR1158" s="238"/>
      <c r="BS1158" s="238"/>
      <c r="BT1158" s="238"/>
      <c r="BU1158" s="238"/>
      <c r="BV1158" s="238"/>
      <c r="BW1158" s="238"/>
      <c r="BX1158" s="187"/>
      <c r="BY1158" s="183"/>
      <c r="BZ1158" s="183"/>
      <c r="CA1158" s="183"/>
      <c r="CB1158" s="183"/>
      <c r="CC1158" s="183"/>
      <c r="CD1158" s="183"/>
      <c r="CE1158" s="238"/>
      <c r="CF1158" s="238" t="str">
        <f t="shared" si="133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134"/>
        <v>0</v>
      </c>
      <c r="DD1158" s="15">
        <f>SUM(BH1158:BP1158,AV1158:BD1158)</f>
        <v>0</v>
      </c>
      <c r="DE1158" s="258" t="str">
        <f>IFERROR(ROUND(DD1158/K1158,0),"")</f>
        <v/>
      </c>
      <c r="DF1158" s="258" t="str">
        <f>IFERROR(ROUND(CO1158/AQ1158,1),"")</f>
        <v/>
      </c>
      <c r="DG1158" s="231" t="str">
        <f t="shared" si="135"/>
        <v/>
      </c>
      <c r="DH1158" s="225" t="str">
        <f t="shared" si="136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38" t="e">
        <f>IF(#REF!&gt;AP1158,0,1)</f>
        <v>#REF!</v>
      </c>
      <c r="DN1158" s="238">
        <f>IF(AN1158&lt;M1158,0,1)</f>
        <v>1</v>
      </c>
      <c r="DO1158" s="238">
        <f>IF(AN1158&gt;N1158,0,1)</f>
        <v>1</v>
      </c>
    </row>
    <row r="1159" spans="3:119" ht="20.25" hidden="1" customHeight="1" x14ac:dyDescent="0.2">
      <c r="C1159" s="265"/>
      <c r="G1159" s="195"/>
      <c r="H1159" s="258"/>
      <c r="I1159" s="258"/>
      <c r="J1159" s="258"/>
      <c r="K1159" s="258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129"/>
        <v/>
      </c>
      <c r="AN1159" s="269" t="str">
        <f t="shared" si="130"/>
        <v/>
      </c>
      <c r="AO1159" s="184"/>
      <c r="AP1159" s="185"/>
      <c r="AQ1159" s="183" t="str">
        <f t="shared" si="131"/>
        <v/>
      </c>
      <c r="AR1159" s="183" t="str">
        <f t="shared" si="132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38"/>
      <c r="BR1159" s="238"/>
      <c r="BS1159" s="238"/>
      <c r="BT1159" s="238"/>
      <c r="BU1159" s="238"/>
      <c r="BV1159" s="238"/>
      <c r="BW1159" s="238"/>
      <c r="BX1159" s="187"/>
      <c r="BY1159" s="183"/>
      <c r="BZ1159" s="183"/>
      <c r="CA1159" s="183"/>
      <c r="CB1159" s="183"/>
      <c r="CC1159" s="183"/>
      <c r="CD1159" s="183"/>
      <c r="CE1159" s="238"/>
      <c r="CF1159" s="238" t="str">
        <f t="shared" si="133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134"/>
        <v>0</v>
      </c>
      <c r="DD1159" s="15">
        <f>SUM(BH1159:BP1159,AV1159:BD1159)</f>
        <v>0</v>
      </c>
      <c r="DE1159" s="258" t="str">
        <f>IFERROR(ROUND(DD1159/K1159,0),"")</f>
        <v/>
      </c>
      <c r="DF1159" s="258" t="str">
        <f>IFERROR(ROUND(CO1159/AQ1159,1),"")</f>
        <v/>
      </c>
      <c r="DG1159" s="231" t="str">
        <f t="shared" si="135"/>
        <v/>
      </c>
      <c r="DH1159" s="225" t="str">
        <f t="shared" si="136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38" t="e">
        <f>IF(#REF!&gt;AP1159,0,1)</f>
        <v>#REF!</v>
      </c>
      <c r="DN1159" s="238">
        <f>IF(AN1159&lt;M1159,0,1)</f>
        <v>1</v>
      </c>
      <c r="DO1159" s="238">
        <f>IF(AN1159&gt;N1159,0,1)</f>
        <v>1</v>
      </c>
    </row>
    <row r="1160" spans="3:119" ht="20.25" hidden="1" customHeight="1" x14ac:dyDescent="0.2">
      <c r="C1160" s="265"/>
      <c r="G1160" s="195"/>
      <c r="H1160" s="258"/>
      <c r="I1160" s="258"/>
      <c r="J1160" s="258"/>
      <c r="K1160" s="258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129"/>
        <v/>
      </c>
      <c r="AN1160" s="269" t="str">
        <f t="shared" si="130"/>
        <v/>
      </c>
      <c r="AO1160" s="184"/>
      <c r="AP1160" s="185"/>
      <c r="AQ1160" s="183" t="str">
        <f t="shared" si="131"/>
        <v/>
      </c>
      <c r="AR1160" s="183" t="str">
        <f t="shared" si="132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38"/>
      <c r="BR1160" s="238"/>
      <c r="BS1160" s="238"/>
      <c r="BT1160" s="238"/>
      <c r="BU1160" s="238"/>
      <c r="BV1160" s="238"/>
      <c r="BW1160" s="238"/>
      <c r="BX1160" s="187"/>
      <c r="BY1160" s="183"/>
      <c r="BZ1160" s="183"/>
      <c r="CA1160" s="183"/>
      <c r="CB1160" s="183"/>
      <c r="CC1160" s="183"/>
      <c r="CD1160" s="183"/>
      <c r="CE1160" s="238"/>
      <c r="CF1160" s="238" t="str">
        <f t="shared" si="133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134"/>
        <v>0</v>
      </c>
      <c r="DD1160" s="15">
        <f>SUM(BH1160:BP1160,AV1160:BD1160)</f>
        <v>0</v>
      </c>
      <c r="DE1160" s="258" t="str">
        <f>IFERROR(ROUND(DD1160/K1160,0),"")</f>
        <v/>
      </c>
      <c r="DF1160" s="258" t="str">
        <f>IFERROR(ROUND(CO1160/AQ1160,1),"")</f>
        <v/>
      </c>
      <c r="DG1160" s="231" t="str">
        <f t="shared" si="135"/>
        <v/>
      </c>
      <c r="DH1160" s="225" t="str">
        <f t="shared" si="136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38" t="e">
        <f>IF(#REF!&gt;AP1160,0,1)</f>
        <v>#REF!</v>
      </c>
      <c r="DN1160" s="238">
        <f>IF(AN1160&lt;M1160,0,1)</f>
        <v>1</v>
      </c>
      <c r="DO1160" s="238">
        <f>IF(AN1160&gt;N1160,0,1)</f>
        <v>1</v>
      </c>
    </row>
    <row r="1161" spans="3:119" ht="20.25" hidden="1" customHeight="1" x14ac:dyDescent="0.2">
      <c r="C1161" s="265"/>
      <c r="G1161" s="195"/>
      <c r="H1161" s="258"/>
      <c r="I1161" s="258"/>
      <c r="J1161" s="258"/>
      <c r="K1161" s="258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129"/>
        <v/>
      </c>
      <c r="AN1161" s="269" t="str">
        <f t="shared" si="130"/>
        <v/>
      </c>
      <c r="AO1161" s="184"/>
      <c r="AP1161" s="185"/>
      <c r="AQ1161" s="183" t="str">
        <f t="shared" si="131"/>
        <v/>
      </c>
      <c r="AR1161" s="183" t="str">
        <f t="shared" si="132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38"/>
      <c r="BR1161" s="238"/>
      <c r="BS1161" s="238"/>
      <c r="BT1161" s="238"/>
      <c r="BU1161" s="238"/>
      <c r="BV1161" s="238"/>
      <c r="BW1161" s="238"/>
      <c r="BX1161" s="187"/>
      <c r="BY1161" s="183"/>
      <c r="BZ1161" s="183"/>
      <c r="CA1161" s="183"/>
      <c r="CB1161" s="183"/>
      <c r="CC1161" s="183"/>
      <c r="CD1161" s="183"/>
      <c r="CE1161" s="238"/>
      <c r="CF1161" s="238" t="str">
        <f t="shared" si="133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134"/>
        <v>0</v>
      </c>
      <c r="DD1161" s="15">
        <f>SUM(BH1161:BP1161,AV1161:BD1161)</f>
        <v>0</v>
      </c>
      <c r="DE1161" s="258" t="str">
        <f>IFERROR(ROUND(DD1161/K1161,0),"")</f>
        <v/>
      </c>
      <c r="DF1161" s="258" t="str">
        <f>IFERROR(ROUND(CO1161/AQ1161,1),"")</f>
        <v/>
      </c>
      <c r="DG1161" s="231" t="str">
        <f t="shared" si="135"/>
        <v/>
      </c>
      <c r="DH1161" s="225" t="str">
        <f t="shared" si="136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38" t="e">
        <f>IF(#REF!&gt;AP1161,0,1)</f>
        <v>#REF!</v>
      </c>
      <c r="DN1161" s="238">
        <f>IF(AN1161&lt;M1161,0,1)</f>
        <v>1</v>
      </c>
      <c r="DO1161" s="238">
        <f>IF(AN1161&gt;N1161,0,1)</f>
        <v>1</v>
      </c>
    </row>
    <row r="1162" spans="3:119" ht="20.25" hidden="1" customHeight="1" x14ac:dyDescent="0.2">
      <c r="C1162" s="265"/>
      <c r="G1162" s="195"/>
      <c r="H1162" s="258"/>
      <c r="I1162" s="258"/>
      <c r="J1162" s="258"/>
      <c r="K1162" s="258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129"/>
        <v/>
      </c>
      <c r="AN1162" s="269" t="str">
        <f t="shared" si="130"/>
        <v/>
      </c>
      <c r="AO1162" s="184"/>
      <c r="AP1162" s="185"/>
      <c r="AQ1162" s="183" t="str">
        <f t="shared" si="131"/>
        <v/>
      </c>
      <c r="AR1162" s="183" t="str">
        <f t="shared" si="132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38"/>
      <c r="BR1162" s="238"/>
      <c r="BS1162" s="238"/>
      <c r="BT1162" s="238"/>
      <c r="BU1162" s="238"/>
      <c r="BV1162" s="238"/>
      <c r="BW1162" s="238"/>
      <c r="BX1162" s="187"/>
      <c r="BY1162" s="183"/>
      <c r="BZ1162" s="183"/>
      <c r="CA1162" s="183"/>
      <c r="CB1162" s="183"/>
      <c r="CC1162" s="183"/>
      <c r="CD1162" s="183"/>
      <c r="CE1162" s="238"/>
      <c r="CF1162" s="238" t="str">
        <f t="shared" si="133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134"/>
        <v>0</v>
      </c>
      <c r="DD1162" s="15">
        <f>SUM(BH1162:BP1162,AV1162:BD1162)</f>
        <v>0</v>
      </c>
      <c r="DE1162" s="258" t="str">
        <f>IFERROR(ROUND(DD1162/K1162,0),"")</f>
        <v/>
      </c>
      <c r="DF1162" s="258" t="str">
        <f>IFERROR(ROUND(CO1162/AQ1162,1),"")</f>
        <v/>
      </c>
      <c r="DG1162" s="231" t="str">
        <f t="shared" si="135"/>
        <v/>
      </c>
      <c r="DH1162" s="225" t="str">
        <f t="shared" si="136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38" t="e">
        <f>IF(#REF!&gt;AP1162,0,1)</f>
        <v>#REF!</v>
      </c>
      <c r="DN1162" s="238">
        <f>IF(AN1162&lt;M1162,0,1)</f>
        <v>1</v>
      </c>
      <c r="DO1162" s="238">
        <f>IF(AN1162&gt;N1162,0,1)</f>
        <v>1</v>
      </c>
    </row>
    <row r="1163" spans="3:119" ht="20.25" hidden="1" customHeight="1" x14ac:dyDescent="0.2">
      <c r="C1163" s="265"/>
      <c r="G1163" s="195"/>
      <c r="H1163" s="258"/>
      <c r="I1163" s="258"/>
      <c r="J1163" s="258"/>
      <c r="K1163" s="258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129"/>
        <v/>
      </c>
      <c r="AN1163" s="269" t="str">
        <f t="shared" si="130"/>
        <v/>
      </c>
      <c r="AO1163" s="184"/>
      <c r="AP1163" s="185"/>
      <c r="AQ1163" s="183" t="str">
        <f t="shared" si="131"/>
        <v/>
      </c>
      <c r="AR1163" s="183" t="str">
        <f t="shared" si="132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38"/>
      <c r="BR1163" s="238"/>
      <c r="BS1163" s="238"/>
      <c r="BT1163" s="238"/>
      <c r="BU1163" s="238"/>
      <c r="BV1163" s="238"/>
      <c r="BW1163" s="238"/>
      <c r="BX1163" s="187"/>
      <c r="BY1163" s="183"/>
      <c r="BZ1163" s="183"/>
      <c r="CA1163" s="183"/>
      <c r="CB1163" s="183"/>
      <c r="CC1163" s="183"/>
      <c r="CD1163" s="183"/>
      <c r="CE1163" s="238"/>
      <c r="CF1163" s="238" t="str">
        <f t="shared" si="133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134"/>
        <v>0</v>
      </c>
      <c r="DD1163" s="15">
        <f>SUM(BH1163:BP1163,AV1163:BD1163)</f>
        <v>0</v>
      </c>
      <c r="DE1163" s="258" t="str">
        <f>IFERROR(ROUND(DD1163/K1163,0),"")</f>
        <v/>
      </c>
      <c r="DF1163" s="258" t="str">
        <f>IFERROR(ROUND(CO1163/AQ1163,1),"")</f>
        <v/>
      </c>
      <c r="DG1163" s="231" t="str">
        <f t="shared" si="135"/>
        <v/>
      </c>
      <c r="DH1163" s="225" t="str">
        <f t="shared" si="136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38" t="e">
        <f>IF(#REF!&gt;AP1163,0,1)</f>
        <v>#REF!</v>
      </c>
      <c r="DN1163" s="238">
        <f>IF(AN1163&lt;M1163,0,1)</f>
        <v>1</v>
      </c>
      <c r="DO1163" s="238">
        <f>IF(AN1163&gt;N1163,0,1)</f>
        <v>1</v>
      </c>
    </row>
    <row r="1164" spans="3:119" ht="20.25" hidden="1" customHeight="1" x14ac:dyDescent="0.2">
      <c r="C1164" s="265"/>
      <c r="G1164" s="195"/>
      <c r="H1164" s="258"/>
      <c r="I1164" s="258"/>
      <c r="J1164" s="258"/>
      <c r="K1164" s="258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129"/>
        <v/>
      </c>
      <c r="AN1164" s="269" t="str">
        <f t="shared" si="130"/>
        <v/>
      </c>
      <c r="AO1164" s="184"/>
      <c r="AP1164" s="185"/>
      <c r="AQ1164" s="183" t="str">
        <f t="shared" si="131"/>
        <v/>
      </c>
      <c r="AR1164" s="183" t="str">
        <f t="shared" si="132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38"/>
      <c r="BR1164" s="238"/>
      <c r="BS1164" s="238"/>
      <c r="BT1164" s="238"/>
      <c r="BU1164" s="238"/>
      <c r="BV1164" s="238"/>
      <c r="BW1164" s="238"/>
      <c r="BX1164" s="187"/>
      <c r="BY1164" s="183"/>
      <c r="BZ1164" s="183"/>
      <c r="CA1164" s="183"/>
      <c r="CB1164" s="183"/>
      <c r="CC1164" s="183"/>
      <c r="CD1164" s="183"/>
      <c r="CE1164" s="238"/>
      <c r="CF1164" s="238" t="str">
        <f t="shared" si="133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134"/>
        <v>0</v>
      </c>
      <c r="DD1164" s="15">
        <f>SUM(BH1164:BP1164,AV1164:BD1164)</f>
        <v>0</v>
      </c>
      <c r="DE1164" s="258" t="str">
        <f>IFERROR(ROUND(DD1164/K1164,0),"")</f>
        <v/>
      </c>
      <c r="DF1164" s="258" t="str">
        <f>IFERROR(ROUND(CO1164/AQ1164,1),"")</f>
        <v/>
      </c>
      <c r="DG1164" s="231" t="str">
        <f t="shared" si="135"/>
        <v/>
      </c>
      <c r="DH1164" s="225" t="str">
        <f t="shared" si="136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38" t="e">
        <f>IF(#REF!&gt;AP1164,0,1)</f>
        <v>#REF!</v>
      </c>
      <c r="DN1164" s="238">
        <f>IF(AN1164&lt;M1164,0,1)</f>
        <v>1</v>
      </c>
      <c r="DO1164" s="238">
        <f>IF(AN1164&gt;N1164,0,1)</f>
        <v>1</v>
      </c>
    </row>
    <row r="1165" spans="3:119" ht="20.25" hidden="1" customHeight="1" x14ac:dyDescent="0.2">
      <c r="C1165" s="265"/>
      <c r="G1165" s="195"/>
      <c r="H1165" s="258"/>
      <c r="I1165" s="258"/>
      <c r="J1165" s="258"/>
      <c r="K1165" s="258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129"/>
        <v/>
      </c>
      <c r="AN1165" s="269" t="str">
        <f t="shared" si="130"/>
        <v/>
      </c>
      <c r="AO1165" s="184"/>
      <c r="AP1165" s="185"/>
      <c r="AQ1165" s="183" t="str">
        <f t="shared" si="131"/>
        <v/>
      </c>
      <c r="AR1165" s="183" t="str">
        <f t="shared" si="132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38"/>
      <c r="BR1165" s="238"/>
      <c r="BS1165" s="238"/>
      <c r="BT1165" s="238"/>
      <c r="BU1165" s="238"/>
      <c r="BV1165" s="238"/>
      <c r="BW1165" s="238"/>
      <c r="BX1165" s="187"/>
      <c r="BY1165" s="183"/>
      <c r="BZ1165" s="183"/>
      <c r="CA1165" s="183"/>
      <c r="CB1165" s="183"/>
      <c r="CC1165" s="183"/>
      <c r="CD1165" s="183"/>
      <c r="CE1165" s="238"/>
      <c r="CF1165" s="238" t="str">
        <f t="shared" si="133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134"/>
        <v>0</v>
      </c>
      <c r="DD1165" s="15">
        <f>SUM(BH1165:BP1165,AV1165:BD1165)</f>
        <v>0</v>
      </c>
      <c r="DE1165" s="258" t="str">
        <f>IFERROR(ROUND(DD1165/K1165,0),"")</f>
        <v/>
      </c>
      <c r="DF1165" s="258" t="str">
        <f>IFERROR(ROUND(CO1165/AQ1165,1),"")</f>
        <v/>
      </c>
      <c r="DG1165" s="231" t="str">
        <f t="shared" si="135"/>
        <v/>
      </c>
      <c r="DH1165" s="225" t="str">
        <f t="shared" si="136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38" t="e">
        <f>IF(#REF!&gt;AP1165,0,1)</f>
        <v>#REF!</v>
      </c>
      <c r="DN1165" s="238">
        <f>IF(AN1165&lt;M1165,0,1)</f>
        <v>1</v>
      </c>
      <c r="DO1165" s="238">
        <f>IF(AN1165&gt;N1165,0,1)</f>
        <v>1</v>
      </c>
    </row>
    <row r="1166" spans="3:119" ht="20.25" hidden="1" customHeight="1" x14ac:dyDescent="0.2">
      <c r="C1166" s="265"/>
      <c r="G1166" s="195"/>
      <c r="H1166" s="258"/>
      <c r="I1166" s="258"/>
      <c r="J1166" s="258"/>
      <c r="K1166" s="258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129"/>
        <v/>
      </c>
      <c r="AN1166" s="269" t="str">
        <f t="shared" si="130"/>
        <v/>
      </c>
      <c r="AO1166" s="184"/>
      <c r="AP1166" s="185"/>
      <c r="AQ1166" s="183" t="str">
        <f t="shared" si="131"/>
        <v/>
      </c>
      <c r="AR1166" s="183" t="str">
        <f t="shared" si="132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38"/>
      <c r="BR1166" s="238"/>
      <c r="BS1166" s="238"/>
      <c r="BT1166" s="238"/>
      <c r="BU1166" s="238"/>
      <c r="BV1166" s="238"/>
      <c r="BW1166" s="238"/>
      <c r="BX1166" s="187"/>
      <c r="BY1166" s="183"/>
      <c r="BZ1166" s="183"/>
      <c r="CA1166" s="183"/>
      <c r="CB1166" s="183"/>
      <c r="CC1166" s="183"/>
      <c r="CD1166" s="183"/>
      <c r="CE1166" s="238"/>
      <c r="CF1166" s="238" t="str">
        <f t="shared" si="133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134"/>
        <v>0</v>
      </c>
      <c r="DD1166" s="15">
        <f>SUM(BH1166:BP1166,AV1166:BD1166)</f>
        <v>0</v>
      </c>
      <c r="DE1166" s="258" t="str">
        <f>IFERROR(ROUND(DD1166/K1166,0),"")</f>
        <v/>
      </c>
      <c r="DF1166" s="258" t="str">
        <f>IFERROR(ROUND(CO1166/AQ1166,1),"")</f>
        <v/>
      </c>
      <c r="DG1166" s="231" t="str">
        <f t="shared" si="135"/>
        <v/>
      </c>
      <c r="DH1166" s="225" t="str">
        <f t="shared" si="136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38" t="e">
        <f>IF(#REF!&gt;AP1166,0,1)</f>
        <v>#REF!</v>
      </c>
      <c r="DN1166" s="238">
        <f>IF(AN1166&lt;M1166,0,1)</f>
        <v>1</v>
      </c>
      <c r="DO1166" s="238">
        <f>IF(AN1166&gt;N1166,0,1)</f>
        <v>1</v>
      </c>
    </row>
    <row r="1167" spans="3:119" ht="20.25" hidden="1" customHeight="1" x14ac:dyDescent="0.2">
      <c r="C1167" s="265"/>
      <c r="G1167" s="195"/>
      <c r="H1167" s="258"/>
      <c r="I1167" s="258"/>
      <c r="J1167" s="258"/>
      <c r="K1167" s="258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129"/>
        <v/>
      </c>
      <c r="AN1167" s="269" t="str">
        <f t="shared" si="130"/>
        <v/>
      </c>
      <c r="AO1167" s="184"/>
      <c r="AP1167" s="185"/>
      <c r="AQ1167" s="183" t="str">
        <f t="shared" si="131"/>
        <v/>
      </c>
      <c r="AR1167" s="183" t="str">
        <f t="shared" si="132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38"/>
      <c r="BR1167" s="238"/>
      <c r="BS1167" s="238"/>
      <c r="BT1167" s="238"/>
      <c r="BU1167" s="238"/>
      <c r="BV1167" s="238"/>
      <c r="BW1167" s="238"/>
      <c r="BX1167" s="187"/>
      <c r="BY1167" s="183"/>
      <c r="BZ1167" s="183"/>
      <c r="CA1167" s="183"/>
      <c r="CB1167" s="183"/>
      <c r="CC1167" s="183"/>
      <c r="CD1167" s="183"/>
      <c r="CE1167" s="238"/>
      <c r="CF1167" s="238" t="str">
        <f t="shared" si="133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134"/>
        <v>0</v>
      </c>
      <c r="DD1167" s="15">
        <f>SUM(BH1167:BP1167,AV1167:BD1167)</f>
        <v>0</v>
      </c>
      <c r="DE1167" s="258" t="str">
        <f>IFERROR(ROUND(DD1167/K1167,0),"")</f>
        <v/>
      </c>
      <c r="DF1167" s="258" t="str">
        <f>IFERROR(ROUND(CO1167/AQ1167,1),"")</f>
        <v/>
      </c>
      <c r="DG1167" s="231" t="str">
        <f t="shared" si="135"/>
        <v/>
      </c>
      <c r="DH1167" s="225" t="str">
        <f t="shared" si="136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38" t="e">
        <f>IF(#REF!&gt;AP1167,0,1)</f>
        <v>#REF!</v>
      </c>
      <c r="DN1167" s="238">
        <f>IF(AN1167&lt;M1167,0,1)</f>
        <v>1</v>
      </c>
      <c r="DO1167" s="238">
        <f>IF(AN1167&gt;N1167,0,1)</f>
        <v>1</v>
      </c>
    </row>
    <row r="1168" spans="3:119" ht="20.25" hidden="1" customHeight="1" x14ac:dyDescent="0.2">
      <c r="C1168" s="265"/>
      <c r="G1168" s="195"/>
      <c r="H1168" s="258"/>
      <c r="I1168" s="258"/>
      <c r="J1168" s="258"/>
      <c r="K1168" s="258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129"/>
        <v/>
      </c>
      <c r="AN1168" s="269" t="str">
        <f t="shared" si="130"/>
        <v/>
      </c>
      <c r="AO1168" s="184"/>
      <c r="AP1168" s="185"/>
      <c r="AQ1168" s="183" t="str">
        <f t="shared" si="131"/>
        <v/>
      </c>
      <c r="AR1168" s="183" t="str">
        <f t="shared" si="132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38"/>
      <c r="BR1168" s="238"/>
      <c r="BS1168" s="238"/>
      <c r="BT1168" s="238"/>
      <c r="BU1168" s="238"/>
      <c r="BV1168" s="238"/>
      <c r="BW1168" s="238"/>
      <c r="BX1168" s="187"/>
      <c r="BY1168" s="183"/>
      <c r="BZ1168" s="183"/>
      <c r="CA1168" s="183"/>
      <c r="CB1168" s="183"/>
      <c r="CC1168" s="183"/>
      <c r="CD1168" s="183"/>
      <c r="CE1168" s="238"/>
      <c r="CF1168" s="238" t="str">
        <f t="shared" si="133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134"/>
        <v>0</v>
      </c>
      <c r="DD1168" s="15">
        <f>SUM(BH1168:BP1168,AV1168:BD1168)</f>
        <v>0</v>
      </c>
      <c r="DE1168" s="258" t="str">
        <f>IFERROR(ROUND(DD1168/K1168,0),"")</f>
        <v/>
      </c>
      <c r="DF1168" s="258" t="str">
        <f>IFERROR(ROUND(CO1168/AQ1168,1),"")</f>
        <v/>
      </c>
      <c r="DG1168" s="231" t="str">
        <f t="shared" si="135"/>
        <v/>
      </c>
      <c r="DH1168" s="225" t="str">
        <f t="shared" si="136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38" t="e">
        <f>IF(#REF!&gt;AP1168,0,1)</f>
        <v>#REF!</v>
      </c>
      <c r="DN1168" s="238">
        <f>IF(AN1168&lt;M1168,0,1)</f>
        <v>1</v>
      </c>
      <c r="DO1168" s="238">
        <f>IF(AN1168&gt;N1168,0,1)</f>
        <v>1</v>
      </c>
    </row>
    <row r="1169" spans="3:119" ht="20.25" hidden="1" customHeight="1" x14ac:dyDescent="0.2">
      <c r="C1169" s="265"/>
      <c r="G1169" s="195"/>
      <c r="H1169" s="258"/>
      <c r="I1169" s="258"/>
      <c r="J1169" s="258"/>
      <c r="K1169" s="258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129"/>
        <v/>
      </c>
      <c r="AN1169" s="269" t="str">
        <f t="shared" si="130"/>
        <v/>
      </c>
      <c r="AO1169" s="184"/>
      <c r="AP1169" s="185"/>
      <c r="AQ1169" s="183" t="str">
        <f t="shared" si="131"/>
        <v/>
      </c>
      <c r="AR1169" s="183" t="str">
        <f t="shared" si="132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38"/>
      <c r="BR1169" s="238"/>
      <c r="BS1169" s="238"/>
      <c r="BT1169" s="238"/>
      <c r="BU1169" s="238"/>
      <c r="BV1169" s="238"/>
      <c r="BW1169" s="238"/>
      <c r="BX1169" s="187"/>
      <c r="BY1169" s="183"/>
      <c r="BZ1169" s="183"/>
      <c r="CA1169" s="183"/>
      <c r="CB1169" s="183"/>
      <c r="CC1169" s="183"/>
      <c r="CD1169" s="183"/>
      <c r="CE1169" s="238"/>
      <c r="CF1169" s="238" t="str">
        <f t="shared" si="133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134"/>
        <v>0</v>
      </c>
      <c r="DD1169" s="15">
        <f>SUM(BH1169:BP1169,AV1169:BD1169)</f>
        <v>0</v>
      </c>
      <c r="DE1169" s="258" t="str">
        <f>IFERROR(ROUND(DD1169/K1169,0),"")</f>
        <v/>
      </c>
      <c r="DF1169" s="258" t="str">
        <f>IFERROR(ROUND(CO1169/AQ1169,1),"")</f>
        <v/>
      </c>
      <c r="DG1169" s="231" t="str">
        <f t="shared" si="135"/>
        <v/>
      </c>
      <c r="DH1169" s="225" t="str">
        <f t="shared" si="136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38" t="e">
        <f>IF(#REF!&gt;AP1169,0,1)</f>
        <v>#REF!</v>
      </c>
      <c r="DN1169" s="238">
        <f>IF(AN1169&lt;M1169,0,1)</f>
        <v>1</v>
      </c>
      <c r="DO1169" s="238">
        <f>IF(AN1169&gt;N1169,0,1)</f>
        <v>1</v>
      </c>
    </row>
    <row r="1170" spans="3:119" ht="20.25" hidden="1" customHeight="1" x14ac:dyDescent="0.2">
      <c r="C1170" s="265"/>
      <c r="G1170" s="195"/>
      <c r="H1170" s="258"/>
      <c r="I1170" s="258"/>
      <c r="J1170" s="258"/>
      <c r="K1170" s="258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129"/>
        <v/>
      </c>
      <c r="AN1170" s="269" t="str">
        <f t="shared" si="130"/>
        <v/>
      </c>
      <c r="AO1170" s="184"/>
      <c r="AP1170" s="185"/>
      <c r="AQ1170" s="183" t="str">
        <f t="shared" si="131"/>
        <v/>
      </c>
      <c r="AR1170" s="183" t="str">
        <f t="shared" si="132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38"/>
      <c r="BR1170" s="238"/>
      <c r="BS1170" s="238"/>
      <c r="BT1170" s="238"/>
      <c r="BU1170" s="238"/>
      <c r="BV1170" s="238"/>
      <c r="BW1170" s="238"/>
      <c r="BX1170" s="187"/>
      <c r="BY1170" s="183"/>
      <c r="BZ1170" s="183"/>
      <c r="CA1170" s="183"/>
      <c r="CB1170" s="183"/>
      <c r="CC1170" s="183"/>
      <c r="CD1170" s="183"/>
      <c r="CE1170" s="238"/>
      <c r="CF1170" s="238" t="str">
        <f t="shared" si="133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134"/>
        <v>0</v>
      </c>
      <c r="DD1170" s="15">
        <f>SUM(BH1170:BP1170,AV1170:BD1170)</f>
        <v>0</v>
      </c>
      <c r="DE1170" s="258" t="str">
        <f>IFERROR(ROUND(DD1170/K1170,0),"")</f>
        <v/>
      </c>
      <c r="DF1170" s="258" t="str">
        <f>IFERROR(ROUND(CO1170/AQ1170,1),"")</f>
        <v/>
      </c>
      <c r="DG1170" s="231" t="str">
        <f t="shared" si="135"/>
        <v/>
      </c>
      <c r="DH1170" s="225" t="str">
        <f t="shared" si="136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38" t="e">
        <f>IF(#REF!&gt;AP1170,0,1)</f>
        <v>#REF!</v>
      </c>
      <c r="DN1170" s="238">
        <f>IF(AN1170&lt;M1170,0,1)</f>
        <v>1</v>
      </c>
      <c r="DO1170" s="238">
        <f>IF(AN1170&gt;N1170,0,1)</f>
        <v>1</v>
      </c>
    </row>
    <row r="1171" spans="3:119" ht="20.25" hidden="1" customHeight="1" x14ac:dyDescent="0.2">
      <c r="C1171" s="265"/>
      <c r="G1171" s="195"/>
      <c r="H1171" s="258"/>
      <c r="I1171" s="258"/>
      <c r="J1171" s="258"/>
      <c r="K1171" s="258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129"/>
        <v/>
      </c>
      <c r="AN1171" s="269" t="str">
        <f t="shared" si="130"/>
        <v/>
      </c>
      <c r="AO1171" s="184"/>
      <c r="AP1171" s="185"/>
      <c r="AQ1171" s="183" t="str">
        <f t="shared" si="131"/>
        <v/>
      </c>
      <c r="AR1171" s="183" t="str">
        <f t="shared" si="132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38"/>
      <c r="BR1171" s="238"/>
      <c r="BS1171" s="238"/>
      <c r="BT1171" s="238"/>
      <c r="BU1171" s="238"/>
      <c r="BV1171" s="238"/>
      <c r="BW1171" s="238"/>
      <c r="BX1171" s="187"/>
      <c r="BY1171" s="183"/>
      <c r="BZ1171" s="183"/>
      <c r="CA1171" s="183"/>
      <c r="CB1171" s="183"/>
      <c r="CC1171" s="183"/>
      <c r="CD1171" s="183"/>
      <c r="CE1171" s="238"/>
      <c r="CF1171" s="238" t="str">
        <f t="shared" si="133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134"/>
        <v>0</v>
      </c>
      <c r="DD1171" s="15">
        <f>SUM(BH1171:BP1171,AV1171:BD1171)</f>
        <v>0</v>
      </c>
      <c r="DE1171" s="258" t="str">
        <f>IFERROR(ROUND(DD1171/K1171,0),"")</f>
        <v/>
      </c>
      <c r="DF1171" s="258" t="str">
        <f>IFERROR(ROUND(CO1171/AQ1171,1),"")</f>
        <v/>
      </c>
      <c r="DG1171" s="231" t="str">
        <f t="shared" si="135"/>
        <v/>
      </c>
      <c r="DH1171" s="225" t="str">
        <f t="shared" si="136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38" t="e">
        <f>IF(#REF!&gt;AP1171,0,1)</f>
        <v>#REF!</v>
      </c>
      <c r="DN1171" s="238">
        <f>IF(AN1171&lt;M1171,0,1)</f>
        <v>1</v>
      </c>
      <c r="DO1171" s="238">
        <f>IF(AN1171&gt;N1171,0,1)</f>
        <v>1</v>
      </c>
    </row>
    <row r="1172" spans="3:119" ht="20.25" hidden="1" customHeight="1" x14ac:dyDescent="0.2">
      <c r="C1172" s="265"/>
      <c r="G1172" s="195"/>
      <c r="H1172" s="258"/>
      <c r="I1172" s="258"/>
      <c r="J1172" s="258"/>
      <c r="K1172" s="258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129"/>
        <v/>
      </c>
      <c r="AN1172" s="269" t="str">
        <f t="shared" si="130"/>
        <v/>
      </c>
      <c r="AO1172" s="184"/>
      <c r="AP1172" s="185"/>
      <c r="AQ1172" s="183" t="str">
        <f t="shared" si="131"/>
        <v/>
      </c>
      <c r="AR1172" s="183" t="str">
        <f t="shared" si="132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38"/>
      <c r="BR1172" s="238"/>
      <c r="BS1172" s="238"/>
      <c r="BT1172" s="238"/>
      <c r="BU1172" s="238"/>
      <c r="BV1172" s="238"/>
      <c r="BW1172" s="238"/>
      <c r="BX1172" s="187"/>
      <c r="BY1172" s="183"/>
      <c r="BZ1172" s="183"/>
      <c r="CA1172" s="183"/>
      <c r="CB1172" s="183"/>
      <c r="CC1172" s="183"/>
      <c r="CD1172" s="183"/>
      <c r="CE1172" s="238"/>
      <c r="CF1172" s="238" t="str">
        <f t="shared" si="133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134"/>
        <v>0</v>
      </c>
      <c r="DD1172" s="15">
        <f>SUM(BH1172:BP1172,AV1172:BD1172)</f>
        <v>0</v>
      </c>
      <c r="DE1172" s="258" t="str">
        <f>IFERROR(ROUND(DD1172/K1172,0),"")</f>
        <v/>
      </c>
      <c r="DF1172" s="258" t="str">
        <f>IFERROR(ROUND(CO1172/AQ1172,1),"")</f>
        <v/>
      </c>
      <c r="DG1172" s="231" t="str">
        <f t="shared" si="135"/>
        <v/>
      </c>
      <c r="DH1172" s="225" t="str">
        <f t="shared" si="136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38" t="e">
        <f>IF(#REF!&gt;AP1172,0,1)</f>
        <v>#REF!</v>
      </c>
      <c r="DN1172" s="238">
        <f>IF(AN1172&lt;M1172,0,1)</f>
        <v>1</v>
      </c>
      <c r="DO1172" s="238">
        <f>IF(AN1172&gt;N1172,0,1)</f>
        <v>1</v>
      </c>
    </row>
    <row r="1173" spans="3:119" ht="20.25" hidden="1" customHeight="1" x14ac:dyDescent="0.2">
      <c r="C1173" s="265"/>
      <c r="G1173" s="195"/>
      <c r="H1173" s="258"/>
      <c r="I1173" s="258"/>
      <c r="J1173" s="258"/>
      <c r="K1173" s="258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129"/>
        <v/>
      </c>
      <c r="AN1173" s="269" t="str">
        <f t="shared" si="130"/>
        <v/>
      </c>
      <c r="AO1173" s="184"/>
      <c r="AP1173" s="185"/>
      <c r="AQ1173" s="183" t="str">
        <f t="shared" si="131"/>
        <v/>
      </c>
      <c r="AR1173" s="183" t="str">
        <f t="shared" si="132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38"/>
      <c r="BR1173" s="238"/>
      <c r="BS1173" s="238"/>
      <c r="BT1173" s="238"/>
      <c r="BU1173" s="238"/>
      <c r="BV1173" s="238"/>
      <c r="BW1173" s="238"/>
      <c r="BX1173" s="187"/>
      <c r="BY1173" s="183"/>
      <c r="BZ1173" s="183"/>
      <c r="CA1173" s="183"/>
      <c r="CB1173" s="183"/>
      <c r="CC1173" s="183"/>
      <c r="CD1173" s="183"/>
      <c r="CE1173" s="238"/>
      <c r="CF1173" s="238" t="str">
        <f t="shared" si="133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134"/>
        <v>0</v>
      </c>
      <c r="DD1173" s="15">
        <f>SUM(BH1173:BP1173,AV1173:BD1173)</f>
        <v>0</v>
      </c>
      <c r="DE1173" s="258" t="str">
        <f>IFERROR(ROUND(DD1173/K1173,0),"")</f>
        <v/>
      </c>
      <c r="DF1173" s="258" t="str">
        <f>IFERROR(ROUND(CO1173/AQ1173,1),"")</f>
        <v/>
      </c>
      <c r="DG1173" s="231" t="str">
        <f t="shared" si="135"/>
        <v/>
      </c>
      <c r="DH1173" s="225" t="str">
        <f t="shared" si="136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38" t="e">
        <f>IF(#REF!&gt;AP1173,0,1)</f>
        <v>#REF!</v>
      </c>
      <c r="DN1173" s="238">
        <f>IF(AN1173&lt;M1173,0,1)</f>
        <v>1</v>
      </c>
      <c r="DO1173" s="238">
        <f>IF(AN1173&gt;N1173,0,1)</f>
        <v>1</v>
      </c>
    </row>
    <row r="1174" spans="3:119" ht="20.25" hidden="1" customHeight="1" x14ac:dyDescent="0.2">
      <c r="C1174" s="265"/>
      <c r="G1174" s="195"/>
      <c r="H1174" s="258"/>
      <c r="I1174" s="258"/>
      <c r="J1174" s="258"/>
      <c r="K1174" s="258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129"/>
        <v/>
      </c>
      <c r="AN1174" s="269" t="str">
        <f t="shared" si="130"/>
        <v/>
      </c>
      <c r="AO1174" s="184"/>
      <c r="AP1174" s="185"/>
      <c r="AQ1174" s="183" t="str">
        <f t="shared" si="131"/>
        <v/>
      </c>
      <c r="AR1174" s="183" t="str">
        <f t="shared" si="132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38"/>
      <c r="BR1174" s="238"/>
      <c r="BS1174" s="238"/>
      <c r="BT1174" s="238"/>
      <c r="BU1174" s="238"/>
      <c r="BV1174" s="238"/>
      <c r="BW1174" s="238"/>
      <c r="BX1174" s="187"/>
      <c r="BY1174" s="183"/>
      <c r="BZ1174" s="183"/>
      <c r="CA1174" s="183"/>
      <c r="CB1174" s="183"/>
      <c r="CC1174" s="183"/>
      <c r="CD1174" s="183"/>
      <c r="CE1174" s="238"/>
      <c r="CF1174" s="238" t="str">
        <f t="shared" si="133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134"/>
        <v>0</v>
      </c>
      <c r="DD1174" s="15">
        <f>SUM(BH1174:BP1174,AV1174:BD1174)</f>
        <v>0</v>
      </c>
      <c r="DE1174" s="258" t="str">
        <f>IFERROR(ROUND(DD1174/K1174,0),"")</f>
        <v/>
      </c>
      <c r="DF1174" s="258" t="str">
        <f>IFERROR(ROUND(CO1174/AQ1174,1),"")</f>
        <v/>
      </c>
      <c r="DG1174" s="231" t="str">
        <f t="shared" si="135"/>
        <v/>
      </c>
      <c r="DH1174" s="225" t="str">
        <f t="shared" si="136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38" t="e">
        <f>IF(#REF!&gt;AP1174,0,1)</f>
        <v>#REF!</v>
      </c>
      <c r="DN1174" s="238">
        <f>IF(AN1174&lt;M1174,0,1)</f>
        <v>1</v>
      </c>
      <c r="DO1174" s="238">
        <f>IF(AN1174&gt;N1174,0,1)</f>
        <v>1</v>
      </c>
    </row>
    <row r="1175" spans="3:119" ht="20.25" hidden="1" customHeight="1" x14ac:dyDescent="0.2">
      <c r="C1175" s="265"/>
      <c r="G1175" s="195"/>
      <c r="H1175" s="258"/>
      <c r="I1175" s="258"/>
      <c r="J1175" s="258"/>
      <c r="K1175" s="258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129"/>
        <v/>
      </c>
      <c r="AN1175" s="269" t="str">
        <f t="shared" si="130"/>
        <v/>
      </c>
      <c r="AO1175" s="184"/>
      <c r="AP1175" s="185"/>
      <c r="AQ1175" s="183" t="str">
        <f t="shared" si="131"/>
        <v/>
      </c>
      <c r="AR1175" s="183" t="str">
        <f t="shared" si="132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38"/>
      <c r="BR1175" s="238"/>
      <c r="BS1175" s="238"/>
      <c r="BT1175" s="238"/>
      <c r="BU1175" s="238"/>
      <c r="BV1175" s="238"/>
      <c r="BW1175" s="238"/>
      <c r="BX1175" s="187"/>
      <c r="BY1175" s="183"/>
      <c r="BZ1175" s="183"/>
      <c r="CA1175" s="183"/>
      <c r="CB1175" s="183"/>
      <c r="CC1175" s="183"/>
      <c r="CD1175" s="183"/>
      <c r="CE1175" s="238"/>
      <c r="CF1175" s="238" t="str">
        <f t="shared" si="133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134"/>
        <v>0</v>
      </c>
      <c r="DD1175" s="15">
        <f>SUM(BH1175:BP1175,AV1175:BD1175)</f>
        <v>0</v>
      </c>
      <c r="DE1175" s="258" t="str">
        <f>IFERROR(ROUND(DD1175/K1175,0),"")</f>
        <v/>
      </c>
      <c r="DF1175" s="258" t="str">
        <f>IFERROR(ROUND(CO1175/AQ1175,1),"")</f>
        <v/>
      </c>
      <c r="DG1175" s="231" t="str">
        <f t="shared" si="135"/>
        <v/>
      </c>
      <c r="DH1175" s="225" t="str">
        <f t="shared" si="136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38" t="e">
        <f>IF(#REF!&gt;AP1175,0,1)</f>
        <v>#REF!</v>
      </c>
      <c r="DN1175" s="238">
        <f>IF(AN1175&lt;M1175,0,1)</f>
        <v>1</v>
      </c>
      <c r="DO1175" s="238">
        <f>IF(AN1175&gt;N1175,0,1)</f>
        <v>1</v>
      </c>
    </row>
    <row r="1176" spans="3:119" ht="20.25" hidden="1" customHeight="1" x14ac:dyDescent="0.2">
      <c r="C1176" s="265"/>
      <c r="G1176" s="195"/>
      <c r="H1176" s="258"/>
      <c r="I1176" s="258"/>
      <c r="J1176" s="258"/>
      <c r="K1176" s="258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129"/>
        <v/>
      </c>
      <c r="AN1176" s="269" t="str">
        <f t="shared" si="130"/>
        <v/>
      </c>
      <c r="AO1176" s="184"/>
      <c r="AP1176" s="185"/>
      <c r="AQ1176" s="183" t="str">
        <f t="shared" si="131"/>
        <v/>
      </c>
      <c r="AR1176" s="183" t="str">
        <f t="shared" si="132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38"/>
      <c r="BR1176" s="238"/>
      <c r="BS1176" s="238"/>
      <c r="BT1176" s="238"/>
      <c r="BU1176" s="238"/>
      <c r="BV1176" s="238"/>
      <c r="BW1176" s="238"/>
      <c r="BX1176" s="187"/>
      <c r="BY1176" s="183"/>
      <c r="BZ1176" s="183"/>
      <c r="CA1176" s="183"/>
      <c r="CB1176" s="183"/>
      <c r="CC1176" s="183"/>
      <c r="CD1176" s="183"/>
      <c r="CE1176" s="238"/>
      <c r="CF1176" s="238" t="str">
        <f t="shared" si="133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134"/>
        <v>0</v>
      </c>
      <c r="DD1176" s="15">
        <f>SUM(BH1176:BP1176,AV1176:BD1176)</f>
        <v>0</v>
      </c>
      <c r="DE1176" s="258" t="str">
        <f>IFERROR(ROUND(DD1176/K1176,0),"")</f>
        <v/>
      </c>
      <c r="DF1176" s="258" t="str">
        <f>IFERROR(ROUND(CO1176/AQ1176,1),"")</f>
        <v/>
      </c>
      <c r="DG1176" s="231" t="str">
        <f t="shared" si="135"/>
        <v/>
      </c>
      <c r="DH1176" s="225" t="str">
        <f t="shared" si="136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38" t="e">
        <f>IF(#REF!&gt;AP1176,0,1)</f>
        <v>#REF!</v>
      </c>
      <c r="DN1176" s="238">
        <f>IF(AN1176&lt;M1176,0,1)</f>
        <v>1</v>
      </c>
      <c r="DO1176" s="238">
        <f>IF(AN1176&gt;N1176,0,1)</f>
        <v>1</v>
      </c>
    </row>
    <row r="1177" spans="3:119" ht="20.25" hidden="1" customHeight="1" x14ac:dyDescent="0.2">
      <c r="C1177" s="265"/>
      <c r="G1177" s="195"/>
      <c r="H1177" s="258"/>
      <c r="I1177" s="258"/>
      <c r="J1177" s="258"/>
      <c r="K1177" s="258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129"/>
        <v/>
      </c>
      <c r="AN1177" s="269" t="str">
        <f t="shared" si="130"/>
        <v/>
      </c>
      <c r="AO1177" s="184"/>
      <c r="AP1177" s="185"/>
      <c r="AQ1177" s="183" t="str">
        <f t="shared" si="131"/>
        <v/>
      </c>
      <c r="AR1177" s="183" t="str">
        <f t="shared" si="132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38"/>
      <c r="BR1177" s="238"/>
      <c r="BS1177" s="238"/>
      <c r="BT1177" s="238"/>
      <c r="BU1177" s="238"/>
      <c r="BV1177" s="238"/>
      <c r="BW1177" s="238"/>
      <c r="BX1177" s="187"/>
      <c r="BY1177" s="183"/>
      <c r="BZ1177" s="183"/>
      <c r="CA1177" s="183"/>
      <c r="CB1177" s="183"/>
      <c r="CC1177" s="183"/>
      <c r="CD1177" s="183"/>
      <c r="CE1177" s="238"/>
      <c r="CF1177" s="238" t="str">
        <f t="shared" si="133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134"/>
        <v>0</v>
      </c>
      <c r="DD1177" s="15">
        <f>SUM(BH1177:BP1177,AV1177:BD1177)</f>
        <v>0</v>
      </c>
      <c r="DE1177" s="258" t="str">
        <f>IFERROR(ROUND(DD1177/K1177,0),"")</f>
        <v/>
      </c>
      <c r="DF1177" s="258" t="str">
        <f>IFERROR(ROUND(CO1177/AQ1177,1),"")</f>
        <v/>
      </c>
      <c r="DG1177" s="231" t="str">
        <f t="shared" si="135"/>
        <v/>
      </c>
      <c r="DH1177" s="225" t="str">
        <f t="shared" si="136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38" t="e">
        <f>IF(#REF!&gt;AP1177,0,1)</f>
        <v>#REF!</v>
      </c>
      <c r="DN1177" s="238">
        <f>IF(AN1177&lt;M1177,0,1)</f>
        <v>1</v>
      </c>
      <c r="DO1177" s="238">
        <f>IF(AN1177&gt;N1177,0,1)</f>
        <v>1</v>
      </c>
    </row>
    <row r="1178" spans="3:119" ht="20.25" hidden="1" customHeight="1" x14ac:dyDescent="0.2">
      <c r="C1178" s="265"/>
      <c r="G1178" s="195"/>
      <c r="H1178" s="258"/>
      <c r="I1178" s="258"/>
      <c r="J1178" s="258"/>
      <c r="K1178" s="258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129"/>
        <v/>
      </c>
      <c r="AN1178" s="269" t="str">
        <f t="shared" si="130"/>
        <v/>
      </c>
      <c r="AO1178" s="184"/>
      <c r="AP1178" s="185"/>
      <c r="AQ1178" s="183" t="str">
        <f t="shared" si="131"/>
        <v/>
      </c>
      <c r="AR1178" s="183" t="str">
        <f t="shared" si="132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38"/>
      <c r="BR1178" s="238"/>
      <c r="BS1178" s="238"/>
      <c r="BT1178" s="238"/>
      <c r="BU1178" s="238"/>
      <c r="BV1178" s="238"/>
      <c r="BW1178" s="238"/>
      <c r="BX1178" s="187"/>
      <c r="BY1178" s="183"/>
      <c r="BZ1178" s="183"/>
      <c r="CA1178" s="183"/>
      <c r="CB1178" s="183"/>
      <c r="CC1178" s="183"/>
      <c r="CD1178" s="183"/>
      <c r="CE1178" s="238"/>
      <c r="CF1178" s="238" t="str">
        <f t="shared" si="133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134"/>
        <v>0</v>
      </c>
      <c r="DD1178" s="15">
        <f>SUM(BH1178:BP1178,AV1178:BD1178)</f>
        <v>0</v>
      </c>
      <c r="DE1178" s="258" t="str">
        <f>IFERROR(ROUND(DD1178/K1178,0),"")</f>
        <v/>
      </c>
      <c r="DF1178" s="258" t="str">
        <f>IFERROR(ROUND(CO1178/AQ1178,1),"")</f>
        <v/>
      </c>
      <c r="DG1178" s="231" t="str">
        <f t="shared" si="135"/>
        <v/>
      </c>
      <c r="DH1178" s="225" t="str">
        <f t="shared" si="136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38" t="e">
        <f>IF(#REF!&gt;AP1178,0,1)</f>
        <v>#REF!</v>
      </c>
      <c r="DN1178" s="238">
        <f>IF(AN1178&lt;M1178,0,1)</f>
        <v>1</v>
      </c>
      <c r="DO1178" s="238">
        <f>IF(AN1178&gt;N1178,0,1)</f>
        <v>1</v>
      </c>
    </row>
    <row r="1179" spans="3:119" ht="20.25" hidden="1" customHeight="1" x14ac:dyDescent="0.2">
      <c r="C1179" s="265"/>
      <c r="G1179" s="195"/>
      <c r="H1179" s="258"/>
      <c r="I1179" s="258"/>
      <c r="J1179" s="258"/>
      <c r="K1179" s="258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129"/>
        <v/>
      </c>
      <c r="AN1179" s="269" t="str">
        <f t="shared" si="130"/>
        <v/>
      </c>
      <c r="AO1179" s="184"/>
      <c r="AP1179" s="185"/>
      <c r="AQ1179" s="183" t="str">
        <f t="shared" si="131"/>
        <v/>
      </c>
      <c r="AR1179" s="183" t="str">
        <f t="shared" si="132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38"/>
      <c r="BR1179" s="238"/>
      <c r="BS1179" s="238"/>
      <c r="BT1179" s="238"/>
      <c r="BU1179" s="238"/>
      <c r="BV1179" s="238"/>
      <c r="BW1179" s="238"/>
      <c r="BX1179" s="187"/>
      <c r="BY1179" s="183"/>
      <c r="BZ1179" s="183"/>
      <c r="CA1179" s="183"/>
      <c r="CB1179" s="183"/>
      <c r="CC1179" s="183"/>
      <c r="CD1179" s="183"/>
      <c r="CE1179" s="238"/>
      <c r="CF1179" s="238" t="str">
        <f t="shared" si="133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134"/>
        <v>0</v>
      </c>
      <c r="DD1179" s="15">
        <f>SUM(BH1179:BP1179,AV1179:BD1179)</f>
        <v>0</v>
      </c>
      <c r="DE1179" s="258" t="str">
        <f>IFERROR(ROUND(DD1179/K1179,0),"")</f>
        <v/>
      </c>
      <c r="DF1179" s="258" t="str">
        <f>IFERROR(ROUND(CO1179/AQ1179,1),"")</f>
        <v/>
      </c>
      <c r="DG1179" s="231" t="str">
        <f t="shared" si="135"/>
        <v/>
      </c>
      <c r="DH1179" s="225" t="str">
        <f t="shared" si="136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38" t="e">
        <f>IF(#REF!&gt;AP1179,0,1)</f>
        <v>#REF!</v>
      </c>
      <c r="DN1179" s="238">
        <f>IF(AN1179&lt;M1179,0,1)</f>
        <v>1</v>
      </c>
      <c r="DO1179" s="238">
        <f>IF(AN1179&gt;N1179,0,1)</f>
        <v>1</v>
      </c>
    </row>
    <row r="1180" spans="3:119" ht="20.25" hidden="1" customHeight="1" x14ac:dyDescent="0.2">
      <c r="C1180" s="265"/>
      <c r="G1180" s="195"/>
      <c r="H1180" s="258"/>
      <c r="I1180" s="258"/>
      <c r="J1180" s="258"/>
      <c r="K1180" s="258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129"/>
        <v/>
      </c>
      <c r="AN1180" s="269" t="str">
        <f t="shared" si="130"/>
        <v/>
      </c>
      <c r="AO1180" s="184"/>
      <c r="AP1180" s="185"/>
      <c r="AQ1180" s="183" t="str">
        <f t="shared" si="131"/>
        <v/>
      </c>
      <c r="AR1180" s="183" t="str">
        <f t="shared" si="132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38"/>
      <c r="BR1180" s="238"/>
      <c r="BS1180" s="238"/>
      <c r="BT1180" s="238"/>
      <c r="BU1180" s="238"/>
      <c r="BV1180" s="238"/>
      <c r="BW1180" s="238"/>
      <c r="BX1180" s="187"/>
      <c r="BY1180" s="183"/>
      <c r="BZ1180" s="183"/>
      <c r="CA1180" s="183"/>
      <c r="CB1180" s="183"/>
      <c r="CC1180" s="183"/>
      <c r="CD1180" s="183"/>
      <c r="CE1180" s="238"/>
      <c r="CF1180" s="238" t="str">
        <f t="shared" si="133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134"/>
        <v>0</v>
      </c>
      <c r="DD1180" s="15">
        <f>SUM(BH1180:BP1180,AV1180:BD1180)</f>
        <v>0</v>
      </c>
      <c r="DE1180" s="258" t="str">
        <f>IFERROR(ROUND(DD1180/K1180,0),"")</f>
        <v/>
      </c>
      <c r="DF1180" s="258" t="str">
        <f>IFERROR(ROUND(CO1180/AQ1180,1),"")</f>
        <v/>
      </c>
      <c r="DG1180" s="231" t="str">
        <f t="shared" si="135"/>
        <v/>
      </c>
      <c r="DH1180" s="225" t="str">
        <f t="shared" si="136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38" t="e">
        <f>IF(#REF!&gt;AP1180,0,1)</f>
        <v>#REF!</v>
      </c>
      <c r="DN1180" s="238">
        <f>IF(AN1180&lt;M1180,0,1)</f>
        <v>1</v>
      </c>
      <c r="DO1180" s="238">
        <f>IF(AN1180&gt;N1180,0,1)</f>
        <v>1</v>
      </c>
    </row>
    <row r="1181" spans="3:119" ht="20.25" hidden="1" customHeight="1" x14ac:dyDescent="0.2">
      <c r="C1181" s="265"/>
      <c r="G1181" s="195"/>
      <c r="H1181" s="258"/>
      <c r="I1181" s="258"/>
      <c r="J1181" s="258"/>
      <c r="K1181" s="258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129"/>
        <v/>
      </c>
      <c r="AN1181" s="269" t="str">
        <f t="shared" si="130"/>
        <v/>
      </c>
      <c r="AO1181" s="184"/>
      <c r="AP1181" s="185"/>
      <c r="AQ1181" s="183" t="str">
        <f t="shared" si="131"/>
        <v/>
      </c>
      <c r="AR1181" s="183" t="str">
        <f t="shared" si="132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38"/>
      <c r="BR1181" s="238"/>
      <c r="BS1181" s="238"/>
      <c r="BT1181" s="238"/>
      <c r="BU1181" s="238"/>
      <c r="BV1181" s="238"/>
      <c r="BW1181" s="238"/>
      <c r="BX1181" s="187"/>
      <c r="BY1181" s="183"/>
      <c r="BZ1181" s="183"/>
      <c r="CA1181" s="183"/>
      <c r="CB1181" s="183"/>
      <c r="CC1181" s="183"/>
      <c r="CD1181" s="183"/>
      <c r="CE1181" s="238"/>
      <c r="CF1181" s="238" t="str">
        <f t="shared" si="133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134"/>
        <v>0</v>
      </c>
      <c r="DD1181" s="15">
        <f>SUM(BH1181:BP1181,AV1181:BD1181)</f>
        <v>0</v>
      </c>
      <c r="DE1181" s="258" t="str">
        <f>IFERROR(ROUND(DD1181/K1181,0),"")</f>
        <v/>
      </c>
      <c r="DF1181" s="258" t="str">
        <f>IFERROR(ROUND(CO1181/AQ1181,1),"")</f>
        <v/>
      </c>
      <c r="DG1181" s="231" t="str">
        <f t="shared" si="135"/>
        <v/>
      </c>
      <c r="DH1181" s="225" t="str">
        <f t="shared" si="136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38" t="e">
        <f>IF(#REF!&gt;AP1181,0,1)</f>
        <v>#REF!</v>
      </c>
      <c r="DN1181" s="238">
        <f>IF(AN1181&lt;M1181,0,1)</f>
        <v>1</v>
      </c>
      <c r="DO1181" s="238">
        <f>IF(AN1181&gt;N1181,0,1)</f>
        <v>1</v>
      </c>
    </row>
    <row r="1182" spans="3:119" ht="20.25" hidden="1" customHeight="1" x14ac:dyDescent="0.2">
      <c r="C1182" s="265"/>
      <c r="G1182" s="195"/>
      <c r="H1182" s="258"/>
      <c r="I1182" s="258"/>
      <c r="J1182" s="258"/>
      <c r="K1182" s="258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129"/>
        <v/>
      </c>
      <c r="AN1182" s="269" t="str">
        <f t="shared" si="130"/>
        <v/>
      </c>
      <c r="AO1182" s="184"/>
      <c r="AP1182" s="185"/>
      <c r="AQ1182" s="183" t="str">
        <f t="shared" si="131"/>
        <v/>
      </c>
      <c r="AR1182" s="183" t="str">
        <f t="shared" si="132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38"/>
      <c r="BR1182" s="238"/>
      <c r="BS1182" s="238"/>
      <c r="BT1182" s="238"/>
      <c r="BU1182" s="238"/>
      <c r="BV1182" s="238"/>
      <c r="BW1182" s="238"/>
      <c r="BX1182" s="187"/>
      <c r="BY1182" s="183"/>
      <c r="BZ1182" s="183"/>
      <c r="CA1182" s="183"/>
      <c r="CB1182" s="183"/>
      <c r="CC1182" s="183"/>
      <c r="CD1182" s="183"/>
      <c r="CE1182" s="238"/>
      <c r="CF1182" s="238" t="str">
        <f t="shared" si="133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134"/>
        <v>0</v>
      </c>
      <c r="DD1182" s="15">
        <f>SUM(BH1182:BP1182,AV1182:BD1182)</f>
        <v>0</v>
      </c>
      <c r="DE1182" s="258" t="str">
        <f>IFERROR(ROUND(DD1182/K1182,0),"")</f>
        <v/>
      </c>
      <c r="DF1182" s="258" t="str">
        <f>IFERROR(ROUND(CO1182/AQ1182,1),"")</f>
        <v/>
      </c>
      <c r="DG1182" s="231" t="str">
        <f t="shared" si="135"/>
        <v/>
      </c>
      <c r="DH1182" s="225" t="str">
        <f t="shared" si="136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38" t="e">
        <f>IF(#REF!&gt;AP1182,0,1)</f>
        <v>#REF!</v>
      </c>
      <c r="DN1182" s="238">
        <f>IF(AN1182&lt;M1182,0,1)</f>
        <v>1</v>
      </c>
      <c r="DO1182" s="238">
        <f>IF(AN1182&gt;N1182,0,1)</f>
        <v>1</v>
      </c>
    </row>
    <row r="1183" spans="3:119" ht="20.25" hidden="1" customHeight="1" x14ac:dyDescent="0.2">
      <c r="C1183" s="265"/>
      <c r="G1183" s="195"/>
      <c r="H1183" s="258"/>
      <c r="I1183" s="258"/>
      <c r="J1183" s="258"/>
      <c r="K1183" s="258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129"/>
        <v/>
      </c>
      <c r="AN1183" s="269" t="str">
        <f t="shared" si="130"/>
        <v/>
      </c>
      <c r="AO1183" s="184"/>
      <c r="AP1183" s="185"/>
      <c r="AQ1183" s="183" t="str">
        <f t="shared" si="131"/>
        <v/>
      </c>
      <c r="AR1183" s="183" t="str">
        <f t="shared" si="132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38"/>
      <c r="BR1183" s="238"/>
      <c r="BS1183" s="238"/>
      <c r="BT1183" s="238"/>
      <c r="BU1183" s="238"/>
      <c r="BV1183" s="238"/>
      <c r="BW1183" s="238"/>
      <c r="BX1183" s="187"/>
      <c r="BY1183" s="183"/>
      <c r="BZ1183" s="183"/>
      <c r="CA1183" s="183"/>
      <c r="CB1183" s="183"/>
      <c r="CC1183" s="183"/>
      <c r="CD1183" s="183"/>
      <c r="CE1183" s="238"/>
      <c r="CF1183" s="238" t="str">
        <f t="shared" si="133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134"/>
        <v>0</v>
      </c>
      <c r="DD1183" s="15">
        <f>SUM(BH1183:BP1183,AV1183:BD1183)</f>
        <v>0</v>
      </c>
      <c r="DE1183" s="258" t="str">
        <f>IFERROR(ROUND(DD1183/K1183,0),"")</f>
        <v/>
      </c>
      <c r="DF1183" s="258" t="str">
        <f>IFERROR(ROUND(CO1183/AQ1183,1),"")</f>
        <v/>
      </c>
      <c r="DG1183" s="231" t="str">
        <f t="shared" si="135"/>
        <v/>
      </c>
      <c r="DH1183" s="225" t="str">
        <f t="shared" si="136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38" t="e">
        <f>IF(#REF!&gt;AP1183,0,1)</f>
        <v>#REF!</v>
      </c>
      <c r="DN1183" s="238">
        <f>IF(AN1183&lt;M1183,0,1)</f>
        <v>1</v>
      </c>
      <c r="DO1183" s="238">
        <f>IF(AN1183&gt;N1183,0,1)</f>
        <v>1</v>
      </c>
    </row>
    <row r="1184" spans="3:119" ht="20.25" hidden="1" customHeight="1" x14ac:dyDescent="0.2">
      <c r="C1184" s="265"/>
      <c r="G1184" s="195"/>
      <c r="H1184" s="258"/>
      <c r="I1184" s="258"/>
      <c r="J1184" s="258"/>
      <c r="K1184" s="258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129"/>
        <v/>
      </c>
      <c r="AN1184" s="269" t="str">
        <f t="shared" si="130"/>
        <v/>
      </c>
      <c r="AO1184" s="184"/>
      <c r="AP1184" s="185"/>
      <c r="AQ1184" s="183" t="str">
        <f t="shared" si="131"/>
        <v/>
      </c>
      <c r="AR1184" s="183" t="str">
        <f t="shared" si="132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38"/>
      <c r="BR1184" s="238"/>
      <c r="BS1184" s="238"/>
      <c r="BT1184" s="238"/>
      <c r="BU1184" s="238"/>
      <c r="BV1184" s="238"/>
      <c r="BW1184" s="238"/>
      <c r="BX1184" s="187"/>
      <c r="BY1184" s="183"/>
      <c r="BZ1184" s="183"/>
      <c r="CA1184" s="183"/>
      <c r="CB1184" s="183"/>
      <c r="CC1184" s="183"/>
      <c r="CD1184" s="183"/>
      <c r="CE1184" s="238"/>
      <c r="CF1184" s="238" t="str">
        <f t="shared" si="133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134"/>
        <v>0</v>
      </c>
      <c r="DD1184" s="15">
        <f>SUM(BH1184:BP1184,AV1184:BD1184)</f>
        <v>0</v>
      </c>
      <c r="DE1184" s="258" t="str">
        <f>IFERROR(ROUND(DD1184/K1184,0),"")</f>
        <v/>
      </c>
      <c r="DF1184" s="258" t="str">
        <f>IFERROR(ROUND(CO1184/AQ1184,1),"")</f>
        <v/>
      </c>
      <c r="DG1184" s="231" t="str">
        <f t="shared" si="135"/>
        <v/>
      </c>
      <c r="DH1184" s="225" t="str">
        <f t="shared" si="136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38" t="e">
        <f>IF(#REF!&gt;AP1184,0,1)</f>
        <v>#REF!</v>
      </c>
      <c r="DN1184" s="238">
        <f>IF(AN1184&lt;M1184,0,1)</f>
        <v>1</v>
      </c>
      <c r="DO1184" s="238">
        <f>IF(AN1184&gt;N1184,0,1)</f>
        <v>1</v>
      </c>
    </row>
    <row r="1185" spans="3:119" ht="20.25" hidden="1" customHeight="1" x14ac:dyDescent="0.2">
      <c r="C1185" s="265"/>
      <c r="G1185" s="195"/>
      <c r="H1185" s="258"/>
      <c r="I1185" s="258"/>
      <c r="J1185" s="258"/>
      <c r="K1185" s="258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129"/>
        <v/>
      </c>
      <c r="AN1185" s="269" t="str">
        <f t="shared" si="130"/>
        <v/>
      </c>
      <c r="AO1185" s="184"/>
      <c r="AP1185" s="185"/>
      <c r="AQ1185" s="183" t="str">
        <f t="shared" si="131"/>
        <v/>
      </c>
      <c r="AR1185" s="183" t="str">
        <f t="shared" si="132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38"/>
      <c r="BR1185" s="238"/>
      <c r="BS1185" s="238"/>
      <c r="BT1185" s="238"/>
      <c r="BU1185" s="238"/>
      <c r="BV1185" s="238"/>
      <c r="BW1185" s="238"/>
      <c r="BX1185" s="187"/>
      <c r="BY1185" s="183"/>
      <c r="BZ1185" s="183"/>
      <c r="CA1185" s="183"/>
      <c r="CB1185" s="183"/>
      <c r="CC1185" s="183"/>
      <c r="CD1185" s="183"/>
      <c r="CE1185" s="238"/>
      <c r="CF1185" s="238" t="str">
        <f t="shared" si="133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134"/>
        <v>0</v>
      </c>
      <c r="DD1185" s="15">
        <f>SUM(BH1185:BP1185,AV1185:BD1185)</f>
        <v>0</v>
      </c>
      <c r="DE1185" s="258" t="str">
        <f>IFERROR(ROUND(DD1185/K1185,0),"")</f>
        <v/>
      </c>
      <c r="DF1185" s="258" t="str">
        <f>IFERROR(ROUND(CO1185/AQ1185,1),"")</f>
        <v/>
      </c>
      <c r="DG1185" s="231" t="str">
        <f t="shared" si="135"/>
        <v/>
      </c>
      <c r="DH1185" s="225" t="str">
        <f t="shared" si="136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38" t="e">
        <f>IF(#REF!&gt;AP1185,0,1)</f>
        <v>#REF!</v>
      </c>
      <c r="DN1185" s="238">
        <f>IF(AN1185&lt;M1185,0,1)</f>
        <v>1</v>
      </c>
      <c r="DO1185" s="238">
        <f>IF(AN1185&gt;N1185,0,1)</f>
        <v>1</v>
      </c>
    </row>
    <row r="1186" spans="3:119" ht="20.25" hidden="1" customHeight="1" x14ac:dyDescent="0.2">
      <c r="C1186" s="265"/>
      <c r="G1186" s="195"/>
      <c r="H1186" s="258"/>
      <c r="I1186" s="258"/>
      <c r="J1186" s="258"/>
      <c r="K1186" s="258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129"/>
        <v/>
      </c>
      <c r="AN1186" s="269" t="str">
        <f t="shared" si="130"/>
        <v/>
      </c>
      <c r="AO1186" s="184"/>
      <c r="AP1186" s="185"/>
      <c r="AQ1186" s="183" t="str">
        <f t="shared" si="131"/>
        <v/>
      </c>
      <c r="AR1186" s="183" t="str">
        <f t="shared" si="132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38"/>
      <c r="BR1186" s="238"/>
      <c r="BS1186" s="238"/>
      <c r="BT1186" s="238"/>
      <c r="BU1186" s="238"/>
      <c r="BV1186" s="238"/>
      <c r="BW1186" s="238"/>
      <c r="BX1186" s="187"/>
      <c r="BY1186" s="183"/>
      <c r="BZ1186" s="183"/>
      <c r="CA1186" s="183"/>
      <c r="CB1186" s="183"/>
      <c r="CC1186" s="183"/>
      <c r="CD1186" s="183"/>
      <c r="CE1186" s="238"/>
      <c r="CF1186" s="238" t="str">
        <f t="shared" si="133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134"/>
        <v>0</v>
      </c>
      <c r="DD1186" s="15">
        <f>SUM(BH1186:BP1186,AV1186:BD1186)</f>
        <v>0</v>
      </c>
      <c r="DE1186" s="258" t="str">
        <f>IFERROR(ROUND(DD1186/K1186,0),"")</f>
        <v/>
      </c>
      <c r="DF1186" s="258" t="str">
        <f>IFERROR(ROUND(CO1186/AQ1186,1),"")</f>
        <v/>
      </c>
      <c r="DG1186" s="231" t="str">
        <f t="shared" si="135"/>
        <v/>
      </c>
      <c r="DH1186" s="225" t="str">
        <f t="shared" si="136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38" t="e">
        <f>IF(#REF!&gt;AP1186,0,1)</f>
        <v>#REF!</v>
      </c>
      <c r="DN1186" s="238">
        <f>IF(AN1186&lt;M1186,0,1)</f>
        <v>1</v>
      </c>
      <c r="DO1186" s="238">
        <f>IF(AN1186&gt;N1186,0,1)</f>
        <v>1</v>
      </c>
    </row>
    <row r="1187" spans="3:119" ht="20.25" hidden="1" customHeight="1" x14ac:dyDescent="0.2">
      <c r="C1187" s="265"/>
      <c r="G1187" s="195"/>
      <c r="H1187" s="258"/>
      <c r="I1187" s="258"/>
      <c r="J1187" s="258"/>
      <c r="K1187" s="258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129"/>
        <v/>
      </c>
      <c r="AN1187" s="269" t="str">
        <f t="shared" si="130"/>
        <v/>
      </c>
      <c r="AO1187" s="184"/>
      <c r="AP1187" s="185"/>
      <c r="AQ1187" s="183" t="str">
        <f t="shared" si="131"/>
        <v/>
      </c>
      <c r="AR1187" s="183" t="str">
        <f t="shared" si="132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38"/>
      <c r="BR1187" s="238"/>
      <c r="BS1187" s="238"/>
      <c r="BT1187" s="238"/>
      <c r="BU1187" s="238"/>
      <c r="BV1187" s="238"/>
      <c r="BW1187" s="238"/>
      <c r="BX1187" s="187"/>
      <c r="BY1187" s="183"/>
      <c r="BZ1187" s="183"/>
      <c r="CA1187" s="183"/>
      <c r="CB1187" s="183"/>
      <c r="CC1187" s="183"/>
      <c r="CD1187" s="183"/>
      <c r="CE1187" s="238"/>
      <c r="CF1187" s="238" t="str">
        <f t="shared" si="133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134"/>
        <v>0</v>
      </c>
      <c r="DD1187" s="15">
        <f>SUM(BH1187:BP1187,AV1187:BD1187)</f>
        <v>0</v>
      </c>
      <c r="DE1187" s="258" t="str">
        <f>IFERROR(ROUND(DD1187/K1187,0),"")</f>
        <v/>
      </c>
      <c r="DF1187" s="258" t="str">
        <f>IFERROR(ROUND(CO1187/AQ1187,1),"")</f>
        <v/>
      </c>
      <c r="DG1187" s="231" t="str">
        <f t="shared" si="135"/>
        <v/>
      </c>
      <c r="DH1187" s="225" t="str">
        <f t="shared" si="136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38" t="e">
        <f>IF(#REF!&gt;AP1187,0,1)</f>
        <v>#REF!</v>
      </c>
      <c r="DN1187" s="238">
        <f>IF(AN1187&lt;M1187,0,1)</f>
        <v>1</v>
      </c>
      <c r="DO1187" s="238">
        <f>IF(AN1187&gt;N1187,0,1)</f>
        <v>1</v>
      </c>
    </row>
    <row r="1188" spans="3:119" ht="20.25" hidden="1" customHeight="1" x14ac:dyDescent="0.2">
      <c r="C1188" s="265"/>
      <c r="G1188" s="195"/>
      <c r="H1188" s="258"/>
      <c r="I1188" s="258"/>
      <c r="J1188" s="258"/>
      <c r="K1188" s="258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129"/>
        <v/>
      </c>
      <c r="AN1188" s="269" t="str">
        <f t="shared" si="130"/>
        <v/>
      </c>
      <c r="AO1188" s="184"/>
      <c r="AP1188" s="185"/>
      <c r="AQ1188" s="183" t="str">
        <f t="shared" si="131"/>
        <v/>
      </c>
      <c r="AR1188" s="183" t="str">
        <f t="shared" si="132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38"/>
      <c r="BR1188" s="238"/>
      <c r="BS1188" s="238"/>
      <c r="BT1188" s="238"/>
      <c r="BU1188" s="238"/>
      <c r="BV1188" s="238"/>
      <c r="BW1188" s="238"/>
      <c r="BX1188" s="187"/>
      <c r="BY1188" s="183"/>
      <c r="BZ1188" s="183"/>
      <c r="CA1188" s="183"/>
      <c r="CB1188" s="183"/>
      <c r="CC1188" s="183"/>
      <c r="CD1188" s="183"/>
      <c r="CE1188" s="238"/>
      <c r="CF1188" s="238" t="str">
        <f t="shared" si="133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134"/>
        <v>0</v>
      </c>
      <c r="DD1188" s="15">
        <f>SUM(BH1188:BP1188,AV1188:BD1188)</f>
        <v>0</v>
      </c>
      <c r="DE1188" s="258" t="str">
        <f>IFERROR(ROUND(DD1188/K1188,0),"")</f>
        <v/>
      </c>
      <c r="DF1188" s="258" t="str">
        <f>IFERROR(ROUND(CO1188/AQ1188,1),"")</f>
        <v/>
      </c>
      <c r="DG1188" s="231" t="str">
        <f t="shared" si="135"/>
        <v/>
      </c>
      <c r="DH1188" s="225" t="str">
        <f t="shared" si="136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38" t="e">
        <f>IF(#REF!&gt;AP1188,0,1)</f>
        <v>#REF!</v>
      </c>
      <c r="DN1188" s="238">
        <f>IF(AN1188&lt;M1188,0,1)</f>
        <v>1</v>
      </c>
      <c r="DO1188" s="238">
        <f>IF(AN1188&gt;N1188,0,1)</f>
        <v>1</v>
      </c>
    </row>
    <row r="1189" spans="3:119" ht="20.25" hidden="1" customHeight="1" x14ac:dyDescent="0.2">
      <c r="C1189" s="265"/>
      <c r="G1189" s="195"/>
      <c r="H1189" s="258"/>
      <c r="I1189" s="258"/>
      <c r="J1189" s="258"/>
      <c r="K1189" s="258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129"/>
        <v/>
      </c>
      <c r="AN1189" s="269" t="str">
        <f t="shared" si="130"/>
        <v/>
      </c>
      <c r="AO1189" s="184"/>
      <c r="AP1189" s="185"/>
      <c r="AQ1189" s="183" t="str">
        <f t="shared" si="131"/>
        <v/>
      </c>
      <c r="AR1189" s="183" t="str">
        <f t="shared" si="132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38"/>
      <c r="BR1189" s="238"/>
      <c r="BS1189" s="238"/>
      <c r="BT1189" s="238"/>
      <c r="BU1189" s="238"/>
      <c r="BV1189" s="238"/>
      <c r="BW1189" s="238"/>
      <c r="BX1189" s="187"/>
      <c r="BY1189" s="183"/>
      <c r="BZ1189" s="183"/>
      <c r="CA1189" s="183"/>
      <c r="CB1189" s="183"/>
      <c r="CC1189" s="183"/>
      <c r="CD1189" s="183"/>
      <c r="CE1189" s="238"/>
      <c r="CF1189" s="238" t="str">
        <f t="shared" si="133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134"/>
        <v>0</v>
      </c>
      <c r="DD1189" s="15">
        <f>SUM(BH1189:BP1189,AV1189:BD1189)</f>
        <v>0</v>
      </c>
      <c r="DE1189" s="258" t="str">
        <f>IFERROR(ROUND(DD1189/K1189,0),"")</f>
        <v/>
      </c>
      <c r="DF1189" s="258" t="str">
        <f>IFERROR(ROUND(CO1189/AQ1189,1),"")</f>
        <v/>
      </c>
      <c r="DG1189" s="231" t="str">
        <f t="shared" si="135"/>
        <v/>
      </c>
      <c r="DH1189" s="225" t="str">
        <f t="shared" si="136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38" t="e">
        <f>IF(#REF!&gt;AP1189,0,1)</f>
        <v>#REF!</v>
      </c>
      <c r="DN1189" s="238">
        <f>IF(AN1189&lt;M1189,0,1)</f>
        <v>1</v>
      </c>
      <c r="DO1189" s="238">
        <f>IF(AN1189&gt;N1189,0,1)</f>
        <v>1</v>
      </c>
    </row>
    <row r="1190" spans="3:119" ht="20.25" hidden="1" customHeight="1" x14ac:dyDescent="0.2">
      <c r="C1190" s="265"/>
      <c r="G1190" s="195"/>
      <c r="H1190" s="258"/>
      <c r="I1190" s="258"/>
      <c r="J1190" s="258"/>
      <c r="K1190" s="258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129"/>
        <v/>
      </c>
      <c r="AN1190" s="269" t="str">
        <f t="shared" si="130"/>
        <v/>
      </c>
      <c r="AO1190" s="184"/>
      <c r="AP1190" s="185"/>
      <c r="AQ1190" s="183" t="str">
        <f t="shared" si="131"/>
        <v/>
      </c>
      <c r="AR1190" s="183" t="str">
        <f t="shared" si="132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38"/>
      <c r="BR1190" s="238"/>
      <c r="BS1190" s="238"/>
      <c r="BT1190" s="238"/>
      <c r="BU1190" s="238"/>
      <c r="BV1190" s="238"/>
      <c r="BW1190" s="238"/>
      <c r="BX1190" s="187"/>
      <c r="BY1190" s="183"/>
      <c r="BZ1190" s="183"/>
      <c r="CA1190" s="183"/>
      <c r="CB1190" s="183"/>
      <c r="CC1190" s="183"/>
      <c r="CD1190" s="183"/>
      <c r="CE1190" s="238"/>
      <c r="CF1190" s="238" t="str">
        <f t="shared" si="133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134"/>
        <v>0</v>
      </c>
      <c r="DD1190" s="15">
        <f>SUM(BH1190:BP1190,AV1190:BD1190)</f>
        <v>0</v>
      </c>
      <c r="DE1190" s="258" t="str">
        <f>IFERROR(ROUND(DD1190/K1190,0),"")</f>
        <v/>
      </c>
      <c r="DF1190" s="258" t="str">
        <f>IFERROR(ROUND(CO1190/AQ1190,1),"")</f>
        <v/>
      </c>
      <c r="DG1190" s="231" t="str">
        <f t="shared" si="135"/>
        <v/>
      </c>
      <c r="DH1190" s="225" t="str">
        <f t="shared" si="136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38" t="e">
        <f>IF(#REF!&gt;AP1190,0,1)</f>
        <v>#REF!</v>
      </c>
      <c r="DN1190" s="238">
        <f>IF(AN1190&lt;M1190,0,1)</f>
        <v>1</v>
      </c>
      <c r="DO1190" s="238">
        <f>IF(AN1190&gt;N1190,0,1)</f>
        <v>1</v>
      </c>
    </row>
    <row r="1191" spans="3:119" ht="20.25" hidden="1" customHeight="1" x14ac:dyDescent="0.2">
      <c r="C1191" s="265"/>
      <c r="G1191" s="195"/>
      <c r="H1191" s="258"/>
      <c r="I1191" s="258"/>
      <c r="J1191" s="258"/>
      <c r="K1191" s="258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129"/>
        <v/>
      </c>
      <c r="AN1191" s="269" t="str">
        <f t="shared" si="130"/>
        <v/>
      </c>
      <c r="AO1191" s="184"/>
      <c r="AP1191" s="185"/>
      <c r="AQ1191" s="183" t="str">
        <f t="shared" si="131"/>
        <v/>
      </c>
      <c r="AR1191" s="183" t="str">
        <f t="shared" si="132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38"/>
      <c r="BR1191" s="238"/>
      <c r="BS1191" s="238"/>
      <c r="BT1191" s="238"/>
      <c r="BU1191" s="238"/>
      <c r="BV1191" s="238"/>
      <c r="BW1191" s="238"/>
      <c r="BX1191" s="187"/>
      <c r="BY1191" s="183"/>
      <c r="BZ1191" s="183"/>
      <c r="CA1191" s="183"/>
      <c r="CB1191" s="183"/>
      <c r="CC1191" s="183"/>
      <c r="CD1191" s="183"/>
      <c r="CE1191" s="238"/>
      <c r="CF1191" s="238" t="str">
        <f t="shared" si="133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134"/>
        <v>0</v>
      </c>
      <c r="DD1191" s="15">
        <f>SUM(BH1191:BP1191,AV1191:BD1191)</f>
        <v>0</v>
      </c>
      <c r="DE1191" s="258" t="str">
        <f>IFERROR(ROUND(DD1191/K1191,0),"")</f>
        <v/>
      </c>
      <c r="DF1191" s="258" t="str">
        <f>IFERROR(ROUND(CO1191/AQ1191,1),"")</f>
        <v/>
      </c>
      <c r="DG1191" s="231" t="str">
        <f t="shared" si="135"/>
        <v/>
      </c>
      <c r="DH1191" s="225" t="str">
        <f t="shared" si="136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38" t="e">
        <f>IF(#REF!&gt;AP1191,0,1)</f>
        <v>#REF!</v>
      </c>
      <c r="DN1191" s="238">
        <f>IF(AN1191&lt;M1191,0,1)</f>
        <v>1</v>
      </c>
      <c r="DO1191" s="238">
        <f>IF(AN1191&gt;N1191,0,1)</f>
        <v>1</v>
      </c>
    </row>
    <row r="1192" spans="3:119" ht="20.25" hidden="1" customHeight="1" x14ac:dyDescent="0.2">
      <c r="C1192" s="265"/>
      <c r="G1192" s="195"/>
      <c r="H1192" s="258"/>
      <c r="I1192" s="258"/>
      <c r="J1192" s="258"/>
      <c r="K1192" s="258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129"/>
        <v/>
      </c>
      <c r="AN1192" s="269" t="str">
        <f t="shared" si="130"/>
        <v/>
      </c>
      <c r="AO1192" s="184"/>
      <c r="AP1192" s="185"/>
      <c r="AQ1192" s="183" t="str">
        <f t="shared" si="131"/>
        <v/>
      </c>
      <c r="AR1192" s="183" t="str">
        <f t="shared" si="132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38"/>
      <c r="BR1192" s="238"/>
      <c r="BS1192" s="238"/>
      <c r="BT1192" s="238"/>
      <c r="BU1192" s="238"/>
      <c r="BV1192" s="238"/>
      <c r="BW1192" s="238"/>
      <c r="BX1192" s="187"/>
      <c r="BY1192" s="183"/>
      <c r="BZ1192" s="183"/>
      <c r="CA1192" s="183"/>
      <c r="CB1192" s="183"/>
      <c r="CC1192" s="183"/>
      <c r="CD1192" s="183"/>
      <c r="CE1192" s="238"/>
      <c r="CF1192" s="238" t="str">
        <f t="shared" si="133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134"/>
        <v>0</v>
      </c>
      <c r="DD1192" s="15">
        <f>SUM(BH1192:BP1192,AV1192:BD1192)</f>
        <v>0</v>
      </c>
      <c r="DE1192" s="258" t="str">
        <f>IFERROR(ROUND(DD1192/K1192,0),"")</f>
        <v/>
      </c>
      <c r="DF1192" s="258" t="str">
        <f>IFERROR(ROUND(CO1192/AQ1192,1),"")</f>
        <v/>
      </c>
      <c r="DG1192" s="231" t="str">
        <f t="shared" si="135"/>
        <v/>
      </c>
      <c r="DH1192" s="225" t="str">
        <f t="shared" si="136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38" t="e">
        <f>IF(#REF!&gt;AP1192,0,1)</f>
        <v>#REF!</v>
      </c>
      <c r="DN1192" s="238">
        <f>IF(AN1192&lt;M1192,0,1)</f>
        <v>1</v>
      </c>
      <c r="DO1192" s="238">
        <f>IF(AN1192&gt;N1192,0,1)</f>
        <v>1</v>
      </c>
    </row>
    <row r="1193" spans="3:119" ht="20.25" hidden="1" customHeight="1" x14ac:dyDescent="0.2">
      <c r="C1193" s="265"/>
      <c r="G1193" s="195"/>
      <c r="H1193" s="258"/>
      <c r="I1193" s="258"/>
      <c r="J1193" s="258"/>
      <c r="K1193" s="258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129"/>
        <v/>
      </c>
      <c r="AN1193" s="269" t="str">
        <f t="shared" si="130"/>
        <v/>
      </c>
      <c r="AO1193" s="184"/>
      <c r="AP1193" s="185"/>
      <c r="AQ1193" s="183" t="str">
        <f t="shared" si="131"/>
        <v/>
      </c>
      <c r="AR1193" s="183" t="str">
        <f t="shared" si="132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38"/>
      <c r="BR1193" s="238"/>
      <c r="BS1193" s="238"/>
      <c r="BT1193" s="238"/>
      <c r="BU1193" s="238"/>
      <c r="BV1193" s="238"/>
      <c r="BW1193" s="238"/>
      <c r="BX1193" s="187"/>
      <c r="BY1193" s="183"/>
      <c r="BZ1193" s="183"/>
      <c r="CA1193" s="183"/>
      <c r="CB1193" s="183"/>
      <c r="CC1193" s="183"/>
      <c r="CD1193" s="183"/>
      <c r="CE1193" s="238"/>
      <c r="CF1193" s="238" t="str">
        <f t="shared" si="133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134"/>
        <v>0</v>
      </c>
      <c r="DD1193" s="15">
        <f>SUM(BH1193:BP1193,AV1193:BD1193)</f>
        <v>0</v>
      </c>
      <c r="DE1193" s="258" t="str">
        <f>IFERROR(ROUND(DD1193/K1193,0),"")</f>
        <v/>
      </c>
      <c r="DF1193" s="258" t="str">
        <f>IFERROR(ROUND(CO1193/AQ1193,1),"")</f>
        <v/>
      </c>
      <c r="DG1193" s="231" t="str">
        <f t="shared" si="135"/>
        <v/>
      </c>
      <c r="DH1193" s="225" t="str">
        <f t="shared" si="136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38" t="e">
        <f>IF(#REF!&gt;AP1193,0,1)</f>
        <v>#REF!</v>
      </c>
      <c r="DN1193" s="238">
        <f>IF(AN1193&lt;M1193,0,1)</f>
        <v>1</v>
      </c>
      <c r="DO1193" s="238">
        <f>IF(AN1193&gt;N1193,0,1)</f>
        <v>1</v>
      </c>
    </row>
    <row r="1194" spans="3:119" ht="20.25" hidden="1" customHeight="1" x14ac:dyDescent="0.2">
      <c r="C1194" s="265"/>
      <c r="G1194" s="195"/>
      <c r="H1194" s="258"/>
      <c r="I1194" s="258"/>
      <c r="J1194" s="258"/>
      <c r="K1194" s="258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129"/>
        <v/>
      </c>
      <c r="AN1194" s="269" t="str">
        <f t="shared" si="130"/>
        <v/>
      </c>
      <c r="AO1194" s="184"/>
      <c r="AP1194" s="185"/>
      <c r="AQ1194" s="183" t="str">
        <f t="shared" si="131"/>
        <v/>
      </c>
      <c r="AR1194" s="183" t="str">
        <f t="shared" si="132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38"/>
      <c r="BR1194" s="238"/>
      <c r="BS1194" s="238"/>
      <c r="BT1194" s="238"/>
      <c r="BU1194" s="238"/>
      <c r="BV1194" s="238"/>
      <c r="BW1194" s="238"/>
      <c r="BX1194" s="187"/>
      <c r="BY1194" s="183"/>
      <c r="BZ1194" s="183"/>
      <c r="CA1194" s="183"/>
      <c r="CB1194" s="183"/>
      <c r="CC1194" s="183"/>
      <c r="CD1194" s="183"/>
      <c r="CE1194" s="238"/>
      <c r="CF1194" s="238" t="str">
        <f t="shared" si="133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134"/>
        <v>0</v>
      </c>
      <c r="DD1194" s="15">
        <f>SUM(BH1194:BP1194,AV1194:BD1194)</f>
        <v>0</v>
      </c>
      <c r="DE1194" s="258" t="str">
        <f>IFERROR(ROUND(DD1194/K1194,0),"")</f>
        <v/>
      </c>
      <c r="DF1194" s="258" t="str">
        <f>IFERROR(ROUND(CO1194/AQ1194,1),"")</f>
        <v/>
      </c>
      <c r="DG1194" s="231" t="str">
        <f t="shared" si="135"/>
        <v/>
      </c>
      <c r="DH1194" s="225" t="str">
        <f t="shared" si="136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38" t="e">
        <f>IF(#REF!&gt;AP1194,0,1)</f>
        <v>#REF!</v>
      </c>
      <c r="DN1194" s="238">
        <f>IF(AN1194&lt;M1194,0,1)</f>
        <v>1</v>
      </c>
      <c r="DO1194" s="238">
        <f>IF(AN1194&gt;N1194,0,1)</f>
        <v>1</v>
      </c>
    </row>
    <row r="1195" spans="3:119" ht="20.25" hidden="1" customHeight="1" x14ac:dyDescent="0.2">
      <c r="C1195" s="265"/>
      <c r="G1195" s="195"/>
      <c r="H1195" s="258"/>
      <c r="I1195" s="258"/>
      <c r="J1195" s="258"/>
      <c r="K1195" s="258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129"/>
        <v/>
      </c>
      <c r="AN1195" s="269" t="str">
        <f t="shared" si="130"/>
        <v/>
      </c>
      <c r="AO1195" s="184"/>
      <c r="AP1195" s="185"/>
      <c r="AQ1195" s="183" t="str">
        <f t="shared" si="131"/>
        <v/>
      </c>
      <c r="AR1195" s="183" t="str">
        <f t="shared" si="132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38"/>
      <c r="BR1195" s="238"/>
      <c r="BS1195" s="238"/>
      <c r="BT1195" s="238"/>
      <c r="BU1195" s="238"/>
      <c r="BV1195" s="238"/>
      <c r="BW1195" s="238"/>
      <c r="BX1195" s="187"/>
      <c r="BY1195" s="183"/>
      <c r="BZ1195" s="183"/>
      <c r="CA1195" s="183"/>
      <c r="CB1195" s="183"/>
      <c r="CC1195" s="183"/>
      <c r="CD1195" s="183"/>
      <c r="CE1195" s="238"/>
      <c r="CF1195" s="238" t="str">
        <f t="shared" si="133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134"/>
        <v>0</v>
      </c>
      <c r="DD1195" s="15">
        <f>SUM(BH1195:BP1195,AV1195:BD1195)</f>
        <v>0</v>
      </c>
      <c r="DE1195" s="258" t="str">
        <f>IFERROR(ROUND(DD1195/K1195,0),"")</f>
        <v/>
      </c>
      <c r="DF1195" s="258" t="str">
        <f>IFERROR(ROUND(CO1195/AQ1195,1),"")</f>
        <v/>
      </c>
      <c r="DG1195" s="231" t="str">
        <f t="shared" si="135"/>
        <v/>
      </c>
      <c r="DH1195" s="225" t="str">
        <f t="shared" si="136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38" t="e">
        <f>IF(#REF!&gt;AP1195,0,1)</f>
        <v>#REF!</v>
      </c>
      <c r="DN1195" s="238">
        <f>IF(AN1195&lt;M1195,0,1)</f>
        <v>1</v>
      </c>
      <c r="DO1195" s="238">
        <f>IF(AN1195&gt;N1195,0,1)</f>
        <v>1</v>
      </c>
    </row>
    <row r="1196" spans="3:119" ht="20.25" hidden="1" customHeight="1" x14ac:dyDescent="0.2">
      <c r="C1196" s="265"/>
      <c r="G1196" s="195"/>
      <c r="H1196" s="258"/>
      <c r="I1196" s="258"/>
      <c r="J1196" s="258"/>
      <c r="K1196" s="258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129"/>
        <v/>
      </c>
      <c r="AN1196" s="269" t="str">
        <f t="shared" si="130"/>
        <v/>
      </c>
      <c r="AO1196" s="184"/>
      <c r="AP1196" s="185"/>
      <c r="AQ1196" s="183" t="str">
        <f t="shared" si="131"/>
        <v/>
      </c>
      <c r="AR1196" s="183" t="str">
        <f t="shared" si="132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38"/>
      <c r="BR1196" s="238"/>
      <c r="BS1196" s="238"/>
      <c r="BT1196" s="238"/>
      <c r="BU1196" s="238"/>
      <c r="BV1196" s="238"/>
      <c r="BW1196" s="238"/>
      <c r="BX1196" s="187"/>
      <c r="BY1196" s="183"/>
      <c r="BZ1196" s="183"/>
      <c r="CA1196" s="183"/>
      <c r="CB1196" s="183"/>
      <c r="CC1196" s="183"/>
      <c r="CD1196" s="183"/>
      <c r="CE1196" s="238"/>
      <c r="CF1196" s="238" t="str">
        <f t="shared" si="133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134"/>
        <v>0</v>
      </c>
      <c r="DD1196" s="15">
        <f>SUM(BH1196:BP1196,AV1196:BD1196)</f>
        <v>0</v>
      </c>
      <c r="DE1196" s="258" t="str">
        <f>IFERROR(ROUND(DD1196/K1196,0),"")</f>
        <v/>
      </c>
      <c r="DF1196" s="258" t="str">
        <f>IFERROR(ROUND(CO1196/AQ1196,1),"")</f>
        <v/>
      </c>
      <c r="DG1196" s="231" t="str">
        <f t="shared" si="135"/>
        <v/>
      </c>
      <c r="DH1196" s="225" t="str">
        <f t="shared" si="136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38" t="e">
        <f>IF(#REF!&gt;AP1196,0,1)</f>
        <v>#REF!</v>
      </c>
      <c r="DN1196" s="238">
        <f>IF(AN1196&lt;M1196,0,1)</f>
        <v>1</v>
      </c>
      <c r="DO1196" s="238">
        <f>IF(AN1196&gt;N1196,0,1)</f>
        <v>1</v>
      </c>
    </row>
    <row r="1197" spans="3:119" ht="20.25" hidden="1" customHeight="1" x14ac:dyDescent="0.2">
      <c r="C1197" s="265"/>
      <c r="G1197" s="195"/>
      <c r="H1197" s="258"/>
      <c r="I1197" s="258"/>
      <c r="J1197" s="258"/>
      <c r="K1197" s="258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129"/>
        <v/>
      </c>
      <c r="AN1197" s="269" t="str">
        <f t="shared" si="130"/>
        <v/>
      </c>
      <c r="AO1197" s="184"/>
      <c r="AP1197" s="185"/>
      <c r="AQ1197" s="183" t="str">
        <f t="shared" si="131"/>
        <v/>
      </c>
      <c r="AR1197" s="183" t="str">
        <f t="shared" si="132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38"/>
      <c r="BR1197" s="238"/>
      <c r="BS1197" s="238"/>
      <c r="BT1197" s="238"/>
      <c r="BU1197" s="238"/>
      <c r="BV1197" s="238"/>
      <c r="BW1197" s="238"/>
      <c r="BX1197" s="187"/>
      <c r="BY1197" s="183"/>
      <c r="BZ1197" s="183"/>
      <c r="CA1197" s="183"/>
      <c r="CB1197" s="183"/>
      <c r="CC1197" s="183"/>
      <c r="CD1197" s="183"/>
      <c r="CE1197" s="238"/>
      <c r="CF1197" s="238" t="str">
        <f t="shared" si="133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134"/>
        <v>0</v>
      </c>
      <c r="DD1197" s="15">
        <f>SUM(BH1197:BP1197,AV1197:BD1197)</f>
        <v>0</v>
      </c>
      <c r="DE1197" s="258" t="str">
        <f>IFERROR(ROUND(DD1197/K1197,0),"")</f>
        <v/>
      </c>
      <c r="DF1197" s="258" t="str">
        <f>IFERROR(ROUND(CO1197/AQ1197,1),"")</f>
        <v/>
      </c>
      <c r="DG1197" s="231" t="str">
        <f t="shared" si="135"/>
        <v/>
      </c>
      <c r="DH1197" s="225" t="str">
        <f t="shared" si="136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38" t="e">
        <f>IF(#REF!&gt;AP1197,0,1)</f>
        <v>#REF!</v>
      </c>
      <c r="DN1197" s="238">
        <f>IF(AN1197&lt;M1197,0,1)</f>
        <v>1</v>
      </c>
      <c r="DO1197" s="238">
        <f>IF(AN1197&gt;N1197,0,1)</f>
        <v>1</v>
      </c>
    </row>
    <row r="1198" spans="3:119" ht="20.25" hidden="1" customHeight="1" x14ac:dyDescent="0.2">
      <c r="C1198" s="265"/>
      <c r="G1198" s="195"/>
      <c r="H1198" s="258"/>
      <c r="I1198" s="258"/>
      <c r="J1198" s="258"/>
      <c r="K1198" s="258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129"/>
        <v/>
      </c>
      <c r="AN1198" s="269" t="str">
        <f t="shared" si="130"/>
        <v/>
      </c>
      <c r="AO1198" s="184"/>
      <c r="AP1198" s="185"/>
      <c r="AQ1198" s="183" t="str">
        <f t="shared" si="131"/>
        <v/>
      </c>
      <c r="AR1198" s="183" t="str">
        <f t="shared" si="132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38"/>
      <c r="BR1198" s="238"/>
      <c r="BS1198" s="238"/>
      <c r="BT1198" s="238"/>
      <c r="BU1198" s="238"/>
      <c r="BV1198" s="238"/>
      <c r="BW1198" s="238"/>
      <c r="BX1198" s="187"/>
      <c r="BY1198" s="183"/>
      <c r="BZ1198" s="183"/>
      <c r="CA1198" s="183"/>
      <c r="CB1198" s="183"/>
      <c r="CC1198" s="183"/>
      <c r="CD1198" s="183"/>
      <c r="CE1198" s="238"/>
      <c r="CF1198" s="238" t="str">
        <f t="shared" si="133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134"/>
        <v>0</v>
      </c>
      <c r="DD1198" s="15">
        <f>SUM(BH1198:BP1198,AV1198:BD1198)</f>
        <v>0</v>
      </c>
      <c r="DE1198" s="258" t="str">
        <f>IFERROR(ROUND(DD1198/K1198,0),"")</f>
        <v/>
      </c>
      <c r="DF1198" s="258" t="str">
        <f>IFERROR(ROUND(CO1198/AQ1198,1),"")</f>
        <v/>
      </c>
      <c r="DG1198" s="231" t="str">
        <f t="shared" si="135"/>
        <v/>
      </c>
      <c r="DH1198" s="225" t="str">
        <f t="shared" si="136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38" t="e">
        <f>IF(#REF!&gt;AP1198,0,1)</f>
        <v>#REF!</v>
      </c>
      <c r="DN1198" s="238">
        <f>IF(AN1198&lt;M1198,0,1)</f>
        <v>1</v>
      </c>
      <c r="DO1198" s="238">
        <f>IF(AN1198&gt;N1198,0,1)</f>
        <v>1</v>
      </c>
    </row>
    <row r="1199" spans="3:119" ht="20.25" hidden="1" customHeight="1" x14ac:dyDescent="0.2">
      <c r="C1199" s="265"/>
      <c r="G1199" s="195"/>
      <c r="H1199" s="258"/>
      <c r="I1199" s="258"/>
      <c r="J1199" s="258"/>
      <c r="K1199" s="258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129"/>
        <v/>
      </c>
      <c r="AN1199" s="269" t="str">
        <f t="shared" si="130"/>
        <v/>
      </c>
      <c r="AO1199" s="184"/>
      <c r="AP1199" s="185"/>
      <c r="AQ1199" s="183" t="str">
        <f t="shared" si="131"/>
        <v/>
      </c>
      <c r="AR1199" s="183" t="str">
        <f t="shared" si="132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38"/>
      <c r="BR1199" s="238"/>
      <c r="BS1199" s="238"/>
      <c r="BT1199" s="238"/>
      <c r="BU1199" s="238"/>
      <c r="BV1199" s="238"/>
      <c r="BW1199" s="238"/>
      <c r="BX1199" s="187"/>
      <c r="BY1199" s="183"/>
      <c r="BZ1199" s="183"/>
      <c r="CA1199" s="183"/>
      <c r="CB1199" s="183"/>
      <c r="CC1199" s="183"/>
      <c r="CD1199" s="183"/>
      <c r="CE1199" s="238"/>
      <c r="CF1199" s="238" t="str">
        <f t="shared" si="133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134"/>
        <v>0</v>
      </c>
      <c r="DD1199" s="15">
        <f>SUM(BH1199:BP1199,AV1199:BD1199)</f>
        <v>0</v>
      </c>
      <c r="DE1199" s="258" t="str">
        <f>IFERROR(ROUND(DD1199/K1199,0),"")</f>
        <v/>
      </c>
      <c r="DF1199" s="258" t="str">
        <f>IFERROR(ROUND(CO1199/AQ1199,1),"")</f>
        <v/>
      </c>
      <c r="DG1199" s="231" t="str">
        <f t="shared" si="135"/>
        <v/>
      </c>
      <c r="DH1199" s="225" t="str">
        <f t="shared" si="136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38" t="e">
        <f>IF(#REF!&gt;AP1199,0,1)</f>
        <v>#REF!</v>
      </c>
      <c r="DN1199" s="238">
        <f>IF(AN1199&lt;M1199,0,1)</f>
        <v>1</v>
      </c>
      <c r="DO1199" s="238">
        <f>IF(AN1199&gt;N1199,0,1)</f>
        <v>1</v>
      </c>
    </row>
    <row r="1200" spans="3:119" ht="20.25" hidden="1" customHeight="1" x14ac:dyDescent="0.2">
      <c r="C1200" s="265"/>
      <c r="G1200" s="195"/>
      <c r="H1200" s="258"/>
      <c r="I1200" s="258"/>
      <c r="J1200" s="258"/>
      <c r="K1200" s="258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129"/>
        <v/>
      </c>
      <c r="AN1200" s="269" t="str">
        <f t="shared" si="130"/>
        <v/>
      </c>
      <c r="AO1200" s="184"/>
      <c r="AP1200" s="185"/>
      <c r="AQ1200" s="183" t="str">
        <f t="shared" si="131"/>
        <v/>
      </c>
      <c r="AR1200" s="183" t="str">
        <f t="shared" si="132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38"/>
      <c r="BR1200" s="238"/>
      <c r="BS1200" s="238"/>
      <c r="BT1200" s="238"/>
      <c r="BU1200" s="238"/>
      <c r="BV1200" s="238"/>
      <c r="BW1200" s="238"/>
      <c r="BX1200" s="187"/>
      <c r="BY1200" s="183"/>
      <c r="BZ1200" s="183"/>
      <c r="CA1200" s="183"/>
      <c r="CB1200" s="183"/>
      <c r="CC1200" s="183"/>
      <c r="CD1200" s="183"/>
      <c r="CE1200" s="238"/>
      <c r="CF1200" s="238" t="str">
        <f t="shared" si="133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134"/>
        <v>0</v>
      </c>
      <c r="DD1200" s="15">
        <f>SUM(BH1200:BP1200,AV1200:BD1200)</f>
        <v>0</v>
      </c>
      <c r="DE1200" s="258" t="str">
        <f>IFERROR(ROUND(DD1200/K1200,0),"")</f>
        <v/>
      </c>
      <c r="DF1200" s="258" t="str">
        <f>IFERROR(ROUND(CO1200/AQ1200,1),"")</f>
        <v/>
      </c>
      <c r="DG1200" s="231" t="str">
        <f t="shared" si="135"/>
        <v/>
      </c>
      <c r="DH1200" s="225" t="str">
        <f t="shared" si="136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38" t="e">
        <f>IF(#REF!&gt;AP1200,0,1)</f>
        <v>#REF!</v>
      </c>
      <c r="DN1200" s="238">
        <f>IF(AN1200&lt;M1200,0,1)</f>
        <v>1</v>
      </c>
      <c r="DO1200" s="238">
        <f>IF(AN1200&gt;N1200,0,1)</f>
        <v>1</v>
      </c>
    </row>
    <row r="1201" spans="3:119" ht="20.25" hidden="1" customHeight="1" x14ac:dyDescent="0.2">
      <c r="C1201" s="265"/>
      <c r="G1201" s="195"/>
      <c r="H1201" s="258"/>
      <c r="I1201" s="258"/>
      <c r="J1201" s="258"/>
      <c r="K1201" s="258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129"/>
        <v/>
      </c>
      <c r="AN1201" s="269" t="str">
        <f t="shared" si="130"/>
        <v/>
      </c>
      <c r="AO1201" s="184"/>
      <c r="AP1201" s="185"/>
      <c r="AQ1201" s="183" t="str">
        <f t="shared" si="131"/>
        <v/>
      </c>
      <c r="AR1201" s="183" t="str">
        <f t="shared" si="132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38"/>
      <c r="BR1201" s="238"/>
      <c r="BS1201" s="238"/>
      <c r="BT1201" s="238"/>
      <c r="BU1201" s="238"/>
      <c r="BV1201" s="238"/>
      <c r="BW1201" s="238"/>
      <c r="BX1201" s="187"/>
      <c r="BY1201" s="183"/>
      <c r="BZ1201" s="183"/>
      <c r="CA1201" s="183"/>
      <c r="CB1201" s="183"/>
      <c r="CC1201" s="183"/>
      <c r="CD1201" s="183"/>
      <c r="CE1201" s="238"/>
      <c r="CF1201" s="238" t="str">
        <f t="shared" si="133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134"/>
        <v>0</v>
      </c>
      <c r="DD1201" s="15">
        <f>SUM(BH1201:BP1201,AV1201:BD1201)</f>
        <v>0</v>
      </c>
      <c r="DE1201" s="258" t="str">
        <f>IFERROR(ROUND(DD1201/K1201,0),"")</f>
        <v/>
      </c>
      <c r="DF1201" s="258" t="str">
        <f>IFERROR(ROUND(CO1201/AQ1201,1),"")</f>
        <v/>
      </c>
      <c r="DG1201" s="231" t="str">
        <f t="shared" si="135"/>
        <v/>
      </c>
      <c r="DH1201" s="225" t="str">
        <f t="shared" si="136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38" t="e">
        <f>IF(#REF!&gt;AP1201,0,1)</f>
        <v>#REF!</v>
      </c>
      <c r="DN1201" s="238">
        <f>IF(AN1201&lt;M1201,0,1)</f>
        <v>1</v>
      </c>
      <c r="DO1201" s="238">
        <f>IF(AN1201&gt;N1201,0,1)</f>
        <v>1</v>
      </c>
    </row>
    <row r="1202" spans="3:119" ht="20.25" hidden="1" customHeight="1" x14ac:dyDescent="0.2">
      <c r="C1202" s="265"/>
      <c r="G1202" s="195"/>
      <c r="H1202" s="258"/>
      <c r="I1202" s="258"/>
      <c r="J1202" s="258"/>
      <c r="K1202" s="258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129"/>
        <v/>
      </c>
      <c r="AN1202" s="269" t="str">
        <f t="shared" si="130"/>
        <v/>
      </c>
      <c r="AO1202" s="184"/>
      <c r="AP1202" s="185"/>
      <c r="AQ1202" s="183" t="str">
        <f t="shared" si="131"/>
        <v/>
      </c>
      <c r="AR1202" s="183" t="str">
        <f t="shared" si="132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38"/>
      <c r="BR1202" s="238"/>
      <c r="BS1202" s="238"/>
      <c r="BT1202" s="238"/>
      <c r="BU1202" s="238"/>
      <c r="BV1202" s="238"/>
      <c r="BW1202" s="238"/>
      <c r="BX1202" s="187"/>
      <c r="BY1202" s="183"/>
      <c r="BZ1202" s="183"/>
      <c r="CA1202" s="183"/>
      <c r="CB1202" s="183"/>
      <c r="CC1202" s="183"/>
      <c r="CD1202" s="183"/>
      <c r="CE1202" s="238"/>
      <c r="CF1202" s="238" t="str">
        <f t="shared" si="133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134"/>
        <v>0</v>
      </c>
      <c r="DD1202" s="15">
        <f>SUM(BH1202:BP1202,AV1202:BD1202)</f>
        <v>0</v>
      </c>
      <c r="DE1202" s="258" t="str">
        <f>IFERROR(ROUND(DD1202/K1202,0),"")</f>
        <v/>
      </c>
      <c r="DF1202" s="258" t="str">
        <f>IFERROR(ROUND(CO1202/AQ1202,1),"")</f>
        <v/>
      </c>
      <c r="DG1202" s="231" t="str">
        <f t="shared" si="135"/>
        <v/>
      </c>
      <c r="DH1202" s="225" t="str">
        <f t="shared" si="136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38" t="e">
        <f>IF(#REF!&gt;AP1202,0,1)</f>
        <v>#REF!</v>
      </c>
      <c r="DN1202" s="238">
        <f>IF(AN1202&lt;M1202,0,1)</f>
        <v>1</v>
      </c>
      <c r="DO1202" s="238">
        <f>IF(AN1202&gt;N1202,0,1)</f>
        <v>1</v>
      </c>
    </row>
    <row r="1203" spans="3:119" ht="20.25" hidden="1" customHeight="1" x14ac:dyDescent="0.2">
      <c r="C1203" s="265"/>
      <c r="G1203" s="195"/>
      <c r="H1203" s="258"/>
      <c r="I1203" s="258"/>
      <c r="J1203" s="258"/>
      <c r="K1203" s="258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129"/>
        <v/>
      </c>
      <c r="AN1203" s="269" t="str">
        <f t="shared" si="130"/>
        <v/>
      </c>
      <c r="AO1203" s="184"/>
      <c r="AP1203" s="185"/>
      <c r="AQ1203" s="183" t="str">
        <f t="shared" si="131"/>
        <v/>
      </c>
      <c r="AR1203" s="183" t="str">
        <f t="shared" si="132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38"/>
      <c r="BR1203" s="238"/>
      <c r="BS1203" s="238"/>
      <c r="BT1203" s="238"/>
      <c r="BU1203" s="238"/>
      <c r="BV1203" s="238"/>
      <c r="BW1203" s="238"/>
      <c r="BX1203" s="187"/>
      <c r="BY1203" s="183"/>
      <c r="BZ1203" s="183"/>
      <c r="CA1203" s="183"/>
      <c r="CB1203" s="183"/>
      <c r="CC1203" s="183"/>
      <c r="CD1203" s="183"/>
      <c r="CE1203" s="238"/>
      <c r="CF1203" s="238" t="str">
        <f t="shared" si="133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134"/>
        <v>0</v>
      </c>
      <c r="DD1203" s="15">
        <f>SUM(BH1203:BP1203,AV1203:BD1203)</f>
        <v>0</v>
      </c>
      <c r="DE1203" s="258" t="str">
        <f>IFERROR(ROUND(DD1203/K1203,0),"")</f>
        <v/>
      </c>
      <c r="DF1203" s="258" t="str">
        <f>IFERROR(ROUND(CO1203/AQ1203,1),"")</f>
        <v/>
      </c>
      <c r="DG1203" s="231" t="str">
        <f t="shared" si="135"/>
        <v/>
      </c>
      <c r="DH1203" s="225" t="str">
        <f t="shared" si="136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38" t="e">
        <f>IF(#REF!&gt;AP1203,0,1)</f>
        <v>#REF!</v>
      </c>
      <c r="DN1203" s="238">
        <f>IF(AN1203&lt;M1203,0,1)</f>
        <v>1</v>
      </c>
      <c r="DO1203" s="238">
        <f>IF(AN1203&gt;N1203,0,1)</f>
        <v>1</v>
      </c>
    </row>
    <row r="1204" spans="3:119" ht="20.25" hidden="1" customHeight="1" x14ac:dyDescent="0.2">
      <c r="C1204" s="265"/>
      <c r="G1204" s="195"/>
      <c r="H1204" s="258"/>
      <c r="I1204" s="258"/>
      <c r="J1204" s="258"/>
      <c r="K1204" s="258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129"/>
        <v/>
      </c>
      <c r="AN1204" s="269" t="str">
        <f t="shared" si="130"/>
        <v/>
      </c>
      <c r="AO1204" s="184"/>
      <c r="AP1204" s="185"/>
      <c r="AQ1204" s="183" t="str">
        <f t="shared" si="131"/>
        <v/>
      </c>
      <c r="AR1204" s="183" t="str">
        <f t="shared" si="132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38"/>
      <c r="BR1204" s="238"/>
      <c r="BS1204" s="238"/>
      <c r="BT1204" s="238"/>
      <c r="BU1204" s="238"/>
      <c r="BV1204" s="238"/>
      <c r="BW1204" s="238"/>
      <c r="BX1204" s="187"/>
      <c r="BY1204" s="183"/>
      <c r="BZ1204" s="183"/>
      <c r="CA1204" s="183"/>
      <c r="CB1204" s="183"/>
      <c r="CC1204" s="183"/>
      <c r="CD1204" s="183"/>
      <c r="CE1204" s="238"/>
      <c r="CF1204" s="238" t="str">
        <f t="shared" si="133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134"/>
        <v>0</v>
      </c>
      <c r="DD1204" s="15">
        <f>SUM(BH1204:BP1204,AV1204:BD1204)</f>
        <v>0</v>
      </c>
      <c r="DE1204" s="258" t="str">
        <f>IFERROR(ROUND(DD1204/K1204,0),"")</f>
        <v/>
      </c>
      <c r="DF1204" s="258" t="str">
        <f>IFERROR(ROUND(CO1204/AQ1204,1),"")</f>
        <v/>
      </c>
      <c r="DG1204" s="231" t="str">
        <f t="shared" si="135"/>
        <v/>
      </c>
      <c r="DH1204" s="225" t="str">
        <f t="shared" si="136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38" t="e">
        <f>IF(#REF!&gt;AP1204,0,1)</f>
        <v>#REF!</v>
      </c>
      <c r="DN1204" s="238">
        <f>IF(AN1204&lt;M1204,0,1)</f>
        <v>1</v>
      </c>
      <c r="DO1204" s="238">
        <f>IF(AN1204&gt;N1204,0,1)</f>
        <v>1</v>
      </c>
    </row>
    <row r="1205" spans="3:119" ht="20.25" hidden="1" customHeight="1" x14ac:dyDescent="0.2">
      <c r="C1205" s="265"/>
      <c r="G1205" s="195"/>
      <c r="H1205" s="258"/>
      <c r="I1205" s="258"/>
      <c r="J1205" s="258"/>
      <c r="K1205" s="258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ref="AM1205:AM1268" si="137">IFERROR(ROUND(AVERAGE(O1205:S1205,AA1205:AE1205),0),"")</f>
        <v/>
      </c>
      <c r="AN1205" s="269" t="str">
        <f t="shared" ref="AN1205:AN1268" si="138">IFERROR(ROUND(AVERAGE(T1205:X1205,AF1205:AJ1205),0),"")</f>
        <v/>
      </c>
      <c r="AO1205" s="184"/>
      <c r="AP1205" s="185"/>
      <c r="AQ1205" s="183" t="str">
        <f t="shared" ref="AQ1205:AQ1268" si="139">IFERROR(ROUND((3600/AR1205*J1205),0),"")</f>
        <v/>
      </c>
      <c r="AR1205" s="183" t="str">
        <f t="shared" ref="AR1205:AR1268" si="140">IFERROR(ROUND(AVERAGE(Y1205:Z1205,AK1205:AL1205),0),"")</f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38"/>
      <c r="BR1205" s="238"/>
      <c r="BS1205" s="238"/>
      <c r="BT1205" s="238"/>
      <c r="BU1205" s="238"/>
      <c r="BV1205" s="238"/>
      <c r="BW1205" s="238"/>
      <c r="BX1205" s="187"/>
      <c r="BY1205" s="183"/>
      <c r="BZ1205" s="183"/>
      <c r="CA1205" s="183"/>
      <c r="CB1205" s="183"/>
      <c r="CC1205" s="183"/>
      <c r="CD1205" s="183"/>
      <c r="CE1205" s="238"/>
      <c r="CF1205" s="238" t="str">
        <f t="shared" ref="CF1205:CF1268" si="141">IFERROR(ROUND(STDEV(AN1205,L1205),1),"")</f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134"/>
        <v>0</v>
      </c>
      <c r="DD1205" s="15">
        <f>SUM(BH1205:BP1205,AV1205:BD1205)</f>
        <v>0</v>
      </c>
      <c r="DE1205" s="258" t="str">
        <f>IFERROR(ROUND(DD1205/K1205,0),"")</f>
        <v/>
      </c>
      <c r="DF1205" s="258" t="str">
        <f>IFERROR(ROUND(CO1205/AQ1205,1),"")</f>
        <v/>
      </c>
      <c r="DG1205" s="231" t="str">
        <f t="shared" si="135"/>
        <v/>
      </c>
      <c r="DH1205" s="225" t="str">
        <f t="shared" si="136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38" t="e">
        <f>IF(#REF!&gt;AP1205,0,1)</f>
        <v>#REF!</v>
      </c>
      <c r="DN1205" s="238">
        <f>IF(AN1205&lt;M1205,0,1)</f>
        <v>1</v>
      </c>
      <c r="DO1205" s="238">
        <f>IF(AN1205&gt;N1205,0,1)</f>
        <v>1</v>
      </c>
    </row>
    <row r="1206" spans="3:119" ht="20.25" hidden="1" customHeight="1" x14ac:dyDescent="0.2">
      <c r="C1206" s="265"/>
      <c r="G1206" s="195"/>
      <c r="H1206" s="258"/>
      <c r="I1206" s="258"/>
      <c r="J1206" s="258"/>
      <c r="K1206" s="258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137"/>
        <v/>
      </c>
      <c r="AN1206" s="269" t="str">
        <f t="shared" si="138"/>
        <v/>
      </c>
      <c r="AO1206" s="184"/>
      <c r="AP1206" s="185"/>
      <c r="AQ1206" s="183" t="str">
        <f t="shared" si="139"/>
        <v/>
      </c>
      <c r="AR1206" s="183" t="str">
        <f t="shared" si="140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38"/>
      <c r="BR1206" s="238"/>
      <c r="BS1206" s="238"/>
      <c r="BT1206" s="238"/>
      <c r="BU1206" s="238"/>
      <c r="BV1206" s="238"/>
      <c r="BW1206" s="238"/>
      <c r="BX1206" s="187"/>
      <c r="BY1206" s="183"/>
      <c r="BZ1206" s="183"/>
      <c r="CA1206" s="183"/>
      <c r="CB1206" s="183"/>
      <c r="CC1206" s="183"/>
      <c r="CD1206" s="183"/>
      <c r="CE1206" s="238"/>
      <c r="CF1206" s="238" t="str">
        <f t="shared" si="141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134"/>
        <v>0</v>
      </c>
      <c r="DD1206" s="15">
        <f>SUM(BH1206:BP1206,AV1206:BD1206)</f>
        <v>0</v>
      </c>
      <c r="DE1206" s="258" t="str">
        <f>IFERROR(ROUND(DD1206/K1206,0),"")</f>
        <v/>
      </c>
      <c r="DF1206" s="258" t="str">
        <f>IFERROR(ROUND(CO1206/AQ1206,1),"")</f>
        <v/>
      </c>
      <c r="DG1206" s="231" t="str">
        <f t="shared" si="135"/>
        <v/>
      </c>
      <c r="DH1206" s="225" t="str">
        <f t="shared" si="136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38" t="e">
        <f>IF(#REF!&gt;AP1206,0,1)</f>
        <v>#REF!</v>
      </c>
      <c r="DN1206" s="238">
        <f>IF(AN1206&lt;M1206,0,1)</f>
        <v>1</v>
      </c>
      <c r="DO1206" s="238">
        <f>IF(AN1206&gt;N1206,0,1)</f>
        <v>1</v>
      </c>
    </row>
    <row r="1207" spans="3:119" ht="20.25" hidden="1" customHeight="1" x14ac:dyDescent="0.2">
      <c r="C1207" s="265"/>
      <c r="G1207" s="195"/>
      <c r="H1207" s="258"/>
      <c r="I1207" s="258"/>
      <c r="J1207" s="258"/>
      <c r="K1207" s="258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137"/>
        <v/>
      </c>
      <c r="AN1207" s="269" t="str">
        <f t="shared" si="138"/>
        <v/>
      </c>
      <c r="AO1207" s="184"/>
      <c r="AP1207" s="185"/>
      <c r="AQ1207" s="183" t="str">
        <f t="shared" si="139"/>
        <v/>
      </c>
      <c r="AR1207" s="183" t="str">
        <f t="shared" si="140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38"/>
      <c r="BR1207" s="238"/>
      <c r="BS1207" s="238"/>
      <c r="BT1207" s="238"/>
      <c r="BU1207" s="238"/>
      <c r="BV1207" s="238"/>
      <c r="BW1207" s="238"/>
      <c r="BX1207" s="187"/>
      <c r="BY1207" s="183"/>
      <c r="BZ1207" s="183"/>
      <c r="CA1207" s="183"/>
      <c r="CB1207" s="183"/>
      <c r="CC1207" s="183"/>
      <c r="CD1207" s="183"/>
      <c r="CE1207" s="238"/>
      <c r="CF1207" s="238" t="str">
        <f t="shared" si="141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134"/>
        <v>0</v>
      </c>
      <c r="DD1207" s="15">
        <f>SUM(BH1207:BP1207,AV1207:BD1207)</f>
        <v>0</v>
      </c>
      <c r="DE1207" s="258" t="str">
        <f>IFERROR(ROUND(DD1207/K1207,0),"")</f>
        <v/>
      </c>
      <c r="DF1207" s="258" t="str">
        <f>IFERROR(ROUND(CO1207/AQ1207,1),"")</f>
        <v/>
      </c>
      <c r="DG1207" s="231" t="str">
        <f t="shared" si="135"/>
        <v/>
      </c>
      <c r="DH1207" s="225" t="str">
        <f t="shared" si="136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38" t="e">
        <f>IF(#REF!&gt;AP1207,0,1)</f>
        <v>#REF!</v>
      </c>
      <c r="DN1207" s="238">
        <f>IF(AN1207&lt;M1207,0,1)</f>
        <v>1</v>
      </c>
      <c r="DO1207" s="238">
        <f>IF(AN1207&gt;N1207,0,1)</f>
        <v>1</v>
      </c>
    </row>
    <row r="1208" spans="3:119" ht="20.25" hidden="1" customHeight="1" x14ac:dyDescent="0.2">
      <c r="C1208" s="265"/>
      <c r="G1208" s="195"/>
      <c r="H1208" s="258"/>
      <c r="I1208" s="258"/>
      <c r="J1208" s="258"/>
      <c r="K1208" s="258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137"/>
        <v/>
      </c>
      <c r="AN1208" s="269" t="str">
        <f t="shared" si="138"/>
        <v/>
      </c>
      <c r="AO1208" s="184"/>
      <c r="AP1208" s="185"/>
      <c r="AQ1208" s="183" t="str">
        <f t="shared" si="139"/>
        <v/>
      </c>
      <c r="AR1208" s="183" t="str">
        <f t="shared" si="140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38"/>
      <c r="BR1208" s="238"/>
      <c r="BS1208" s="238"/>
      <c r="BT1208" s="238"/>
      <c r="BU1208" s="238"/>
      <c r="BV1208" s="238"/>
      <c r="BW1208" s="238"/>
      <c r="BX1208" s="187"/>
      <c r="BY1208" s="183"/>
      <c r="BZ1208" s="183"/>
      <c r="CA1208" s="183"/>
      <c r="CB1208" s="183"/>
      <c r="CC1208" s="183"/>
      <c r="CD1208" s="183"/>
      <c r="CE1208" s="238"/>
      <c r="CF1208" s="238" t="str">
        <f t="shared" si="141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134"/>
        <v>0</v>
      </c>
      <c r="DD1208" s="15">
        <f>SUM(BH1208:BP1208,AV1208:BD1208)</f>
        <v>0</v>
      </c>
      <c r="DE1208" s="258" t="str">
        <f>IFERROR(ROUND(DD1208/K1208,0),"")</f>
        <v/>
      </c>
      <c r="DF1208" s="258" t="str">
        <f>IFERROR(ROUND(CO1208/AQ1208,1),"")</f>
        <v/>
      </c>
      <c r="DG1208" s="231" t="str">
        <f t="shared" si="135"/>
        <v/>
      </c>
      <c r="DH1208" s="225" t="str">
        <f t="shared" si="136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38" t="e">
        <f>IF(#REF!&gt;AP1208,0,1)</f>
        <v>#REF!</v>
      </c>
      <c r="DN1208" s="238">
        <f>IF(AN1208&lt;M1208,0,1)</f>
        <v>1</v>
      </c>
      <c r="DO1208" s="238">
        <f>IF(AN1208&gt;N1208,0,1)</f>
        <v>1</v>
      </c>
    </row>
    <row r="1209" spans="3:119" ht="20.25" hidden="1" customHeight="1" x14ac:dyDescent="0.2">
      <c r="C1209" s="265"/>
      <c r="G1209" s="195"/>
      <c r="H1209" s="258"/>
      <c r="I1209" s="258"/>
      <c r="J1209" s="258"/>
      <c r="K1209" s="258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137"/>
        <v/>
      </c>
      <c r="AN1209" s="269" t="str">
        <f t="shared" si="138"/>
        <v/>
      </c>
      <c r="AO1209" s="184"/>
      <c r="AP1209" s="185"/>
      <c r="AQ1209" s="183" t="str">
        <f t="shared" si="139"/>
        <v/>
      </c>
      <c r="AR1209" s="183" t="str">
        <f t="shared" si="140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38"/>
      <c r="BR1209" s="238"/>
      <c r="BS1209" s="238"/>
      <c r="BT1209" s="238"/>
      <c r="BU1209" s="238"/>
      <c r="BV1209" s="238"/>
      <c r="BW1209" s="238"/>
      <c r="BX1209" s="187"/>
      <c r="BY1209" s="183"/>
      <c r="BZ1209" s="183"/>
      <c r="CA1209" s="183"/>
      <c r="CB1209" s="183"/>
      <c r="CC1209" s="183"/>
      <c r="CD1209" s="183"/>
      <c r="CE1209" s="238"/>
      <c r="CF1209" s="238" t="str">
        <f t="shared" si="141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134"/>
        <v>0</v>
      </c>
      <c r="DD1209" s="15">
        <f>SUM(BH1209:BP1209,AV1209:BD1209)</f>
        <v>0</v>
      </c>
      <c r="DE1209" s="258" t="str">
        <f>IFERROR(ROUND(DD1209/K1209,0),"")</f>
        <v/>
      </c>
      <c r="DF1209" s="258" t="str">
        <f>IFERROR(ROUND(CO1209/AQ1209,1),"")</f>
        <v/>
      </c>
      <c r="DG1209" s="231" t="str">
        <f t="shared" si="135"/>
        <v/>
      </c>
      <c r="DH1209" s="225" t="str">
        <f t="shared" si="136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38" t="e">
        <f>IF(#REF!&gt;AP1209,0,1)</f>
        <v>#REF!</v>
      </c>
      <c r="DN1209" s="238">
        <f>IF(AN1209&lt;M1209,0,1)</f>
        <v>1</v>
      </c>
      <c r="DO1209" s="238">
        <f>IF(AN1209&gt;N1209,0,1)</f>
        <v>1</v>
      </c>
    </row>
    <row r="1210" spans="3:119" ht="20.25" hidden="1" customHeight="1" x14ac:dyDescent="0.2">
      <c r="C1210" s="265"/>
      <c r="G1210" s="195"/>
      <c r="H1210" s="258"/>
      <c r="I1210" s="258"/>
      <c r="J1210" s="258"/>
      <c r="K1210" s="258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137"/>
        <v/>
      </c>
      <c r="AN1210" s="269" t="str">
        <f t="shared" si="138"/>
        <v/>
      </c>
      <c r="AO1210" s="184"/>
      <c r="AP1210" s="185"/>
      <c r="AQ1210" s="183" t="str">
        <f t="shared" si="139"/>
        <v/>
      </c>
      <c r="AR1210" s="183" t="str">
        <f t="shared" si="140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38"/>
      <c r="BR1210" s="238"/>
      <c r="BS1210" s="238"/>
      <c r="BT1210" s="238"/>
      <c r="BU1210" s="238"/>
      <c r="BV1210" s="238"/>
      <c r="BW1210" s="238"/>
      <c r="BX1210" s="187"/>
      <c r="BY1210" s="183"/>
      <c r="BZ1210" s="183"/>
      <c r="CA1210" s="183"/>
      <c r="CB1210" s="183"/>
      <c r="CC1210" s="183"/>
      <c r="CD1210" s="183"/>
      <c r="CE1210" s="238"/>
      <c r="CF1210" s="238" t="str">
        <f t="shared" si="141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134"/>
        <v>0</v>
      </c>
      <c r="DD1210" s="15">
        <f>SUM(BH1210:BP1210,AV1210:BD1210)</f>
        <v>0</v>
      </c>
      <c r="DE1210" s="258" t="str">
        <f>IFERROR(ROUND(DD1210/K1210,0),"")</f>
        <v/>
      </c>
      <c r="DF1210" s="258" t="str">
        <f>IFERROR(ROUND(CO1210/AQ1210,1),"")</f>
        <v/>
      </c>
      <c r="DG1210" s="231" t="str">
        <f t="shared" si="135"/>
        <v/>
      </c>
      <c r="DH1210" s="225" t="str">
        <f t="shared" si="136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38" t="e">
        <f>IF(#REF!&gt;AP1210,0,1)</f>
        <v>#REF!</v>
      </c>
      <c r="DN1210" s="238">
        <f>IF(AN1210&lt;M1210,0,1)</f>
        <v>1</v>
      </c>
      <c r="DO1210" s="238">
        <f>IF(AN1210&gt;N1210,0,1)</f>
        <v>1</v>
      </c>
    </row>
    <row r="1211" spans="3:119" ht="20.25" hidden="1" customHeight="1" x14ac:dyDescent="0.2">
      <c r="C1211" s="265"/>
      <c r="G1211" s="195"/>
      <c r="H1211" s="258"/>
      <c r="I1211" s="258"/>
      <c r="J1211" s="258"/>
      <c r="K1211" s="258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137"/>
        <v/>
      </c>
      <c r="AN1211" s="269" t="str">
        <f t="shared" si="138"/>
        <v/>
      </c>
      <c r="AO1211" s="184"/>
      <c r="AP1211" s="185"/>
      <c r="AQ1211" s="183" t="str">
        <f t="shared" si="139"/>
        <v/>
      </c>
      <c r="AR1211" s="183" t="str">
        <f t="shared" si="140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38"/>
      <c r="BR1211" s="238"/>
      <c r="BS1211" s="238"/>
      <c r="BT1211" s="238"/>
      <c r="BU1211" s="238"/>
      <c r="BV1211" s="238"/>
      <c r="BW1211" s="238"/>
      <c r="BX1211" s="187"/>
      <c r="BY1211" s="183"/>
      <c r="BZ1211" s="183"/>
      <c r="CA1211" s="183"/>
      <c r="CB1211" s="183"/>
      <c r="CC1211" s="183"/>
      <c r="CD1211" s="183"/>
      <c r="CE1211" s="238"/>
      <c r="CF1211" s="238" t="str">
        <f t="shared" si="141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134"/>
        <v>0</v>
      </c>
      <c r="DD1211" s="15">
        <f>SUM(BH1211:BP1211,AV1211:BD1211)</f>
        <v>0</v>
      </c>
      <c r="DE1211" s="258" t="str">
        <f>IFERROR(ROUND(DD1211/K1211,0),"")</f>
        <v/>
      </c>
      <c r="DF1211" s="258" t="str">
        <f>IFERROR(ROUND(CO1211/AQ1211,1),"")</f>
        <v/>
      </c>
      <c r="DG1211" s="231" t="str">
        <f t="shared" si="135"/>
        <v/>
      </c>
      <c r="DH1211" s="225" t="str">
        <f t="shared" si="136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38" t="e">
        <f>IF(#REF!&gt;AP1211,0,1)</f>
        <v>#REF!</v>
      </c>
      <c r="DN1211" s="238">
        <f>IF(AN1211&lt;M1211,0,1)</f>
        <v>1</v>
      </c>
      <c r="DO1211" s="238">
        <f>IF(AN1211&gt;N1211,0,1)</f>
        <v>1</v>
      </c>
    </row>
    <row r="1212" spans="3:119" ht="20.25" hidden="1" customHeight="1" x14ac:dyDescent="0.2">
      <c r="C1212" s="265"/>
      <c r="G1212" s="195"/>
      <c r="H1212" s="258"/>
      <c r="I1212" s="258"/>
      <c r="J1212" s="258"/>
      <c r="K1212" s="258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137"/>
        <v/>
      </c>
      <c r="AN1212" s="269" t="str">
        <f t="shared" si="138"/>
        <v/>
      </c>
      <c r="AO1212" s="184"/>
      <c r="AP1212" s="185"/>
      <c r="AQ1212" s="183" t="str">
        <f t="shared" si="139"/>
        <v/>
      </c>
      <c r="AR1212" s="183" t="str">
        <f t="shared" si="140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38"/>
      <c r="BR1212" s="238"/>
      <c r="BS1212" s="238"/>
      <c r="BT1212" s="238"/>
      <c r="BU1212" s="238"/>
      <c r="BV1212" s="238"/>
      <c r="BW1212" s="238"/>
      <c r="BX1212" s="187"/>
      <c r="BY1212" s="183"/>
      <c r="BZ1212" s="183"/>
      <c r="CA1212" s="183"/>
      <c r="CB1212" s="183"/>
      <c r="CC1212" s="183"/>
      <c r="CD1212" s="183"/>
      <c r="CE1212" s="238"/>
      <c r="CF1212" s="238" t="str">
        <f t="shared" si="141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134"/>
        <v>0</v>
      </c>
      <c r="DD1212" s="15">
        <f>SUM(BH1212:BP1212,AV1212:BD1212)</f>
        <v>0</v>
      </c>
      <c r="DE1212" s="258" t="str">
        <f>IFERROR(ROUND(DD1212/K1212,0),"")</f>
        <v/>
      </c>
      <c r="DF1212" s="258" t="str">
        <f>IFERROR(ROUND(CO1212/AQ1212,1),"")</f>
        <v/>
      </c>
      <c r="DG1212" s="231" t="str">
        <f t="shared" si="135"/>
        <v/>
      </c>
      <c r="DH1212" s="225" t="str">
        <f t="shared" si="136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38" t="e">
        <f>IF(#REF!&gt;AP1212,0,1)</f>
        <v>#REF!</v>
      </c>
      <c r="DN1212" s="238">
        <f>IF(AN1212&lt;M1212,0,1)</f>
        <v>1</v>
      </c>
      <c r="DO1212" s="238">
        <f>IF(AN1212&gt;N1212,0,1)</f>
        <v>1</v>
      </c>
    </row>
    <row r="1213" spans="3:119" ht="20.25" hidden="1" customHeight="1" x14ac:dyDescent="0.2">
      <c r="C1213" s="265"/>
      <c r="G1213" s="195"/>
      <c r="H1213" s="258"/>
      <c r="I1213" s="258"/>
      <c r="J1213" s="258"/>
      <c r="K1213" s="258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137"/>
        <v/>
      </c>
      <c r="AN1213" s="269" t="str">
        <f t="shared" si="138"/>
        <v/>
      </c>
      <c r="AO1213" s="184"/>
      <c r="AP1213" s="185"/>
      <c r="AQ1213" s="183" t="str">
        <f t="shared" si="139"/>
        <v/>
      </c>
      <c r="AR1213" s="183" t="str">
        <f t="shared" si="140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38"/>
      <c r="BR1213" s="238"/>
      <c r="BS1213" s="238"/>
      <c r="BT1213" s="238"/>
      <c r="BU1213" s="238"/>
      <c r="BV1213" s="238"/>
      <c r="BW1213" s="238"/>
      <c r="BX1213" s="187"/>
      <c r="BY1213" s="183"/>
      <c r="BZ1213" s="183"/>
      <c r="CA1213" s="183"/>
      <c r="CB1213" s="183"/>
      <c r="CC1213" s="183"/>
      <c r="CD1213" s="183"/>
      <c r="CE1213" s="238"/>
      <c r="CF1213" s="238" t="str">
        <f t="shared" si="141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134"/>
        <v>0</v>
      </c>
      <c r="DD1213" s="15">
        <f>SUM(BH1213:BP1213,AV1213:BD1213)</f>
        <v>0</v>
      </c>
      <c r="DE1213" s="258" t="str">
        <f>IFERROR(ROUND(DD1213/K1213,0),"")</f>
        <v/>
      </c>
      <c r="DF1213" s="258" t="str">
        <f>IFERROR(ROUND(CO1213/AQ1213,1),"")</f>
        <v/>
      </c>
      <c r="DG1213" s="231" t="str">
        <f t="shared" si="135"/>
        <v/>
      </c>
      <c r="DH1213" s="225" t="str">
        <f t="shared" si="136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38" t="e">
        <f>IF(#REF!&gt;AP1213,0,1)</f>
        <v>#REF!</v>
      </c>
      <c r="DN1213" s="238">
        <f>IF(AN1213&lt;M1213,0,1)</f>
        <v>1</v>
      </c>
      <c r="DO1213" s="238">
        <f>IF(AN1213&gt;N1213,0,1)</f>
        <v>1</v>
      </c>
    </row>
    <row r="1214" spans="3:119" ht="20.25" hidden="1" customHeight="1" x14ac:dyDescent="0.2">
      <c r="C1214" s="265"/>
      <c r="G1214" s="195"/>
      <c r="H1214" s="258"/>
      <c r="I1214" s="258"/>
      <c r="J1214" s="258"/>
      <c r="K1214" s="258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137"/>
        <v/>
      </c>
      <c r="AN1214" s="269" t="str">
        <f t="shared" si="138"/>
        <v/>
      </c>
      <c r="AO1214" s="184"/>
      <c r="AP1214" s="185"/>
      <c r="AQ1214" s="183" t="str">
        <f t="shared" si="139"/>
        <v/>
      </c>
      <c r="AR1214" s="183" t="str">
        <f t="shared" si="140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38"/>
      <c r="BR1214" s="238"/>
      <c r="BS1214" s="238"/>
      <c r="BT1214" s="238"/>
      <c r="BU1214" s="238"/>
      <c r="BV1214" s="238"/>
      <c r="BW1214" s="238"/>
      <c r="BX1214" s="187"/>
      <c r="BY1214" s="183"/>
      <c r="BZ1214" s="183"/>
      <c r="CA1214" s="183"/>
      <c r="CB1214" s="183"/>
      <c r="CC1214" s="183"/>
      <c r="CD1214" s="183"/>
      <c r="CE1214" s="238"/>
      <c r="CF1214" s="238" t="str">
        <f t="shared" si="141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134"/>
        <v>0</v>
      </c>
      <c r="DD1214" s="15">
        <f>SUM(BH1214:BP1214,AV1214:BD1214)</f>
        <v>0</v>
      </c>
      <c r="DE1214" s="258" t="str">
        <f>IFERROR(ROUND(DD1214/K1214,0),"")</f>
        <v/>
      </c>
      <c r="DF1214" s="258" t="str">
        <f>IFERROR(ROUND(CO1214/AQ1214,1),"")</f>
        <v/>
      </c>
      <c r="DG1214" s="231" t="str">
        <f t="shared" si="135"/>
        <v/>
      </c>
      <c r="DH1214" s="225" t="str">
        <f t="shared" si="136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38" t="e">
        <f>IF(#REF!&gt;AP1214,0,1)</f>
        <v>#REF!</v>
      </c>
      <c r="DN1214" s="238">
        <f>IF(AN1214&lt;M1214,0,1)</f>
        <v>1</v>
      </c>
      <c r="DO1214" s="238">
        <f>IF(AN1214&gt;N1214,0,1)</f>
        <v>1</v>
      </c>
    </row>
    <row r="1215" spans="3:119" ht="20.25" hidden="1" customHeight="1" x14ac:dyDescent="0.2">
      <c r="C1215" s="265"/>
      <c r="G1215" s="195"/>
      <c r="H1215" s="258"/>
      <c r="I1215" s="258"/>
      <c r="J1215" s="258"/>
      <c r="K1215" s="258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137"/>
        <v/>
      </c>
      <c r="AN1215" s="269" t="str">
        <f t="shared" si="138"/>
        <v/>
      </c>
      <c r="AO1215" s="184"/>
      <c r="AP1215" s="185"/>
      <c r="AQ1215" s="183" t="str">
        <f t="shared" si="139"/>
        <v/>
      </c>
      <c r="AR1215" s="183" t="str">
        <f t="shared" si="140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38"/>
      <c r="BR1215" s="238"/>
      <c r="BS1215" s="238"/>
      <c r="BT1215" s="238"/>
      <c r="BU1215" s="238"/>
      <c r="BV1215" s="238"/>
      <c r="BW1215" s="238"/>
      <c r="BX1215" s="187"/>
      <c r="BY1215" s="183"/>
      <c r="BZ1215" s="183"/>
      <c r="CA1215" s="183"/>
      <c r="CB1215" s="183"/>
      <c r="CC1215" s="183"/>
      <c r="CD1215" s="183"/>
      <c r="CE1215" s="238"/>
      <c r="CF1215" s="238" t="str">
        <f t="shared" si="141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134"/>
        <v>0</v>
      </c>
      <c r="DD1215" s="15">
        <f>SUM(BH1215:BP1215,AV1215:BD1215)</f>
        <v>0</v>
      </c>
      <c r="DE1215" s="258" t="str">
        <f>IFERROR(ROUND(DD1215/K1215,0),"")</f>
        <v/>
      </c>
      <c r="DF1215" s="258" t="str">
        <f>IFERROR(ROUND(CO1215/AQ1215,1),"")</f>
        <v/>
      </c>
      <c r="DG1215" s="231" t="str">
        <f t="shared" si="135"/>
        <v/>
      </c>
      <c r="DH1215" s="225" t="str">
        <f t="shared" si="136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38" t="e">
        <f>IF(#REF!&gt;AP1215,0,1)</f>
        <v>#REF!</v>
      </c>
      <c r="DN1215" s="238">
        <f>IF(AN1215&lt;M1215,0,1)</f>
        <v>1</v>
      </c>
      <c r="DO1215" s="238">
        <f>IF(AN1215&gt;N1215,0,1)</f>
        <v>1</v>
      </c>
    </row>
    <row r="1216" spans="3:119" ht="20.25" hidden="1" customHeight="1" x14ac:dyDescent="0.2">
      <c r="C1216" s="265"/>
      <c r="G1216" s="195"/>
      <c r="H1216" s="258"/>
      <c r="I1216" s="258"/>
      <c r="J1216" s="258"/>
      <c r="K1216" s="258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137"/>
        <v/>
      </c>
      <c r="AN1216" s="269" t="str">
        <f t="shared" si="138"/>
        <v/>
      </c>
      <c r="AO1216" s="184"/>
      <c r="AP1216" s="185"/>
      <c r="AQ1216" s="183" t="str">
        <f t="shared" si="139"/>
        <v/>
      </c>
      <c r="AR1216" s="183" t="str">
        <f t="shared" si="140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38"/>
      <c r="BR1216" s="238"/>
      <c r="BS1216" s="238"/>
      <c r="BT1216" s="238"/>
      <c r="BU1216" s="238"/>
      <c r="BV1216" s="238"/>
      <c r="BW1216" s="238"/>
      <c r="BX1216" s="187"/>
      <c r="BY1216" s="183"/>
      <c r="BZ1216" s="183"/>
      <c r="CA1216" s="183"/>
      <c r="CB1216" s="183"/>
      <c r="CC1216" s="183"/>
      <c r="CD1216" s="183"/>
      <c r="CE1216" s="238"/>
      <c r="CF1216" s="238" t="str">
        <f t="shared" si="141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134"/>
        <v>0</v>
      </c>
      <c r="DD1216" s="15">
        <f>SUM(BH1216:BP1216,AV1216:BD1216)</f>
        <v>0</v>
      </c>
      <c r="DE1216" s="258" t="str">
        <f>IFERROR(ROUND(DD1216/K1216,0),"")</f>
        <v/>
      </c>
      <c r="DF1216" s="258" t="str">
        <f>IFERROR(ROUND(CO1216/AQ1216,1),"")</f>
        <v/>
      </c>
      <c r="DG1216" s="231" t="str">
        <f t="shared" si="135"/>
        <v/>
      </c>
      <c r="DH1216" s="225" t="str">
        <f t="shared" si="136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38" t="e">
        <f>IF(#REF!&gt;AP1216,0,1)</f>
        <v>#REF!</v>
      </c>
      <c r="DN1216" s="238">
        <f>IF(AN1216&lt;M1216,0,1)</f>
        <v>1</v>
      </c>
      <c r="DO1216" s="238">
        <f>IF(AN1216&gt;N1216,0,1)</f>
        <v>1</v>
      </c>
    </row>
    <row r="1217" spans="3:119" ht="20.25" hidden="1" customHeight="1" x14ac:dyDescent="0.2">
      <c r="C1217" s="265"/>
      <c r="G1217" s="195"/>
      <c r="H1217" s="258"/>
      <c r="I1217" s="258"/>
      <c r="J1217" s="258"/>
      <c r="K1217" s="258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si="137"/>
        <v/>
      </c>
      <c r="AN1217" s="269" t="str">
        <f t="shared" si="138"/>
        <v/>
      </c>
      <c r="AO1217" s="184"/>
      <c r="AP1217" s="185"/>
      <c r="AQ1217" s="183" t="str">
        <f t="shared" si="139"/>
        <v/>
      </c>
      <c r="AR1217" s="183" t="str">
        <f t="shared" si="140"/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38"/>
      <c r="BR1217" s="238"/>
      <c r="BS1217" s="238"/>
      <c r="BT1217" s="238"/>
      <c r="BU1217" s="238"/>
      <c r="BV1217" s="238"/>
      <c r="BW1217" s="238"/>
      <c r="BX1217" s="187"/>
      <c r="BY1217" s="183"/>
      <c r="BZ1217" s="183"/>
      <c r="CA1217" s="183"/>
      <c r="CB1217" s="183"/>
      <c r="CC1217" s="183"/>
      <c r="CD1217" s="183"/>
      <c r="CE1217" s="238"/>
      <c r="CF1217" s="238" t="str">
        <f t="shared" si="141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si="134"/>
        <v>0</v>
      </c>
      <c r="DD1217" s="15">
        <f>SUM(BH1217:BP1217,AV1217:BD1217)</f>
        <v>0</v>
      </c>
      <c r="DE1217" s="258" t="str">
        <f>IFERROR(ROUND(DD1217/K1217,0),"")</f>
        <v/>
      </c>
      <c r="DF1217" s="258" t="str">
        <f>IFERROR(ROUND(CO1217/AQ1217,1),"")</f>
        <v/>
      </c>
      <c r="DG1217" s="231" t="str">
        <f t="shared" si="135"/>
        <v/>
      </c>
      <c r="DH1217" s="225" t="str">
        <f t="shared" si="136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38" t="e">
        <f>IF(#REF!&gt;AP1217,0,1)</f>
        <v>#REF!</v>
      </c>
      <c r="DN1217" s="238">
        <f>IF(AN1217&lt;M1217,0,1)</f>
        <v>1</v>
      </c>
      <c r="DO1217" s="238">
        <f>IF(AN1217&gt;N1217,0,1)</f>
        <v>1</v>
      </c>
    </row>
    <row r="1218" spans="3:119" ht="20.25" hidden="1" customHeight="1" x14ac:dyDescent="0.2">
      <c r="C1218" s="265"/>
      <c r="G1218" s="195"/>
      <c r="H1218" s="258"/>
      <c r="I1218" s="258"/>
      <c r="J1218" s="258"/>
      <c r="K1218" s="258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137"/>
        <v/>
      </c>
      <c r="AN1218" s="269" t="str">
        <f t="shared" si="138"/>
        <v/>
      </c>
      <c r="AO1218" s="184"/>
      <c r="AP1218" s="185"/>
      <c r="AQ1218" s="183" t="str">
        <f t="shared" si="139"/>
        <v/>
      </c>
      <c r="AR1218" s="183" t="str">
        <f t="shared" si="140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38"/>
      <c r="BR1218" s="238"/>
      <c r="BS1218" s="238"/>
      <c r="BT1218" s="238"/>
      <c r="BU1218" s="238"/>
      <c r="BV1218" s="238"/>
      <c r="BW1218" s="238"/>
      <c r="BX1218" s="187"/>
      <c r="BY1218" s="183"/>
      <c r="BZ1218" s="183"/>
      <c r="CA1218" s="183"/>
      <c r="CB1218" s="183"/>
      <c r="CC1218" s="183"/>
      <c r="CD1218" s="183"/>
      <c r="CE1218" s="238"/>
      <c r="CF1218" s="238" t="str">
        <f t="shared" si="141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si="134"/>
        <v>0</v>
      </c>
      <c r="DD1218" s="15">
        <f>SUM(BH1218:BP1218,AV1218:BD1218)</f>
        <v>0</v>
      </c>
      <c r="DE1218" s="258" t="str">
        <f>IFERROR(ROUND(DD1218/K1218,0),"")</f>
        <v/>
      </c>
      <c r="DF1218" s="258" t="str">
        <f>IFERROR(ROUND(CO1218/AQ1218,1),"")</f>
        <v/>
      </c>
      <c r="DG1218" s="231" t="str">
        <f t="shared" si="135"/>
        <v/>
      </c>
      <c r="DH1218" s="225" t="str">
        <f t="shared" si="136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38" t="e">
        <f>IF(#REF!&gt;AP1218,0,1)</f>
        <v>#REF!</v>
      </c>
      <c r="DN1218" s="238">
        <f>IF(AN1218&lt;M1218,0,1)</f>
        <v>1</v>
      </c>
      <c r="DO1218" s="238">
        <f>IF(AN1218&gt;N1218,0,1)</f>
        <v>1</v>
      </c>
    </row>
    <row r="1219" spans="3:119" ht="20.25" hidden="1" customHeight="1" x14ac:dyDescent="0.2">
      <c r="C1219" s="265"/>
      <c r="G1219" s="195"/>
      <c r="H1219" s="258"/>
      <c r="I1219" s="258"/>
      <c r="J1219" s="258"/>
      <c r="K1219" s="258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137"/>
        <v/>
      </c>
      <c r="AN1219" s="269" t="str">
        <f t="shared" si="138"/>
        <v/>
      </c>
      <c r="AO1219" s="184"/>
      <c r="AP1219" s="185"/>
      <c r="AQ1219" s="183" t="str">
        <f t="shared" si="139"/>
        <v/>
      </c>
      <c r="AR1219" s="183" t="str">
        <f t="shared" si="140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38"/>
      <c r="BR1219" s="238"/>
      <c r="BS1219" s="238"/>
      <c r="BT1219" s="238"/>
      <c r="BU1219" s="238"/>
      <c r="BV1219" s="238"/>
      <c r="BW1219" s="238"/>
      <c r="BX1219" s="187"/>
      <c r="BY1219" s="183"/>
      <c r="BZ1219" s="183"/>
      <c r="CA1219" s="183"/>
      <c r="CB1219" s="183"/>
      <c r="CC1219" s="183"/>
      <c r="CD1219" s="183"/>
      <c r="CE1219" s="238"/>
      <c r="CF1219" s="238" t="str">
        <f t="shared" si="141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134"/>
        <v>0</v>
      </c>
      <c r="DD1219" s="15">
        <f>SUM(BH1219:BP1219,AV1219:BD1219)</f>
        <v>0</v>
      </c>
      <c r="DE1219" s="258" t="str">
        <f>IFERROR(ROUND(DD1219/K1219,0),"")</f>
        <v/>
      </c>
      <c r="DF1219" s="258" t="str">
        <f>IFERROR(ROUND(CO1219/AQ1219,1),"")</f>
        <v/>
      </c>
      <c r="DG1219" s="231" t="str">
        <f t="shared" si="135"/>
        <v/>
      </c>
      <c r="DH1219" s="225" t="str">
        <f t="shared" si="136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38" t="e">
        <f>IF(#REF!&gt;AP1219,0,1)</f>
        <v>#REF!</v>
      </c>
      <c r="DN1219" s="238">
        <f>IF(AN1219&lt;M1219,0,1)</f>
        <v>1</v>
      </c>
      <c r="DO1219" s="238">
        <f>IF(AN1219&gt;N1219,0,1)</f>
        <v>1</v>
      </c>
    </row>
    <row r="1220" spans="3:119" ht="20.25" hidden="1" customHeight="1" x14ac:dyDescent="0.2">
      <c r="C1220" s="265"/>
      <c r="G1220" s="195"/>
      <c r="H1220" s="258"/>
      <c r="I1220" s="258"/>
      <c r="J1220" s="258"/>
      <c r="K1220" s="258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137"/>
        <v/>
      </c>
      <c r="AN1220" s="269" t="str">
        <f t="shared" si="138"/>
        <v/>
      </c>
      <c r="AO1220" s="184"/>
      <c r="AP1220" s="185"/>
      <c r="AQ1220" s="183" t="str">
        <f t="shared" si="139"/>
        <v/>
      </c>
      <c r="AR1220" s="183" t="str">
        <f t="shared" si="140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38"/>
      <c r="BR1220" s="238"/>
      <c r="BS1220" s="238"/>
      <c r="BT1220" s="238"/>
      <c r="BU1220" s="238"/>
      <c r="BV1220" s="238"/>
      <c r="BW1220" s="238"/>
      <c r="BX1220" s="187"/>
      <c r="BY1220" s="183"/>
      <c r="BZ1220" s="183"/>
      <c r="CA1220" s="183"/>
      <c r="CB1220" s="183"/>
      <c r="CC1220" s="183"/>
      <c r="CD1220" s="183"/>
      <c r="CE1220" s="238"/>
      <c r="CF1220" s="238" t="str">
        <f t="shared" si="141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ref="DC1220:DC1283" si="142">AU1220+BG1220</f>
        <v>0</v>
      </c>
      <c r="DD1220" s="15">
        <f>SUM(BH1220:BP1220,AV1220:BD1220)</f>
        <v>0</v>
      </c>
      <c r="DE1220" s="258" t="str">
        <f>IFERROR(ROUND(DD1220/K1220,0),"")</f>
        <v/>
      </c>
      <c r="DF1220" s="258" t="str">
        <f>IFERROR(ROUND(CO1220/AQ1220,1),"")</f>
        <v/>
      </c>
      <c r="DG1220" s="231" t="str">
        <f t="shared" ref="DG1220:DG1283" si="143">IFERROR(DC1220+DE1220,"")</f>
        <v/>
      </c>
      <c r="DH1220" s="225" t="str">
        <f t="shared" ref="DH1220:DH1283" si="144">IFERROR(DE1220/DG1220,"")</f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38" t="e">
        <f>IF(#REF!&gt;AP1220,0,1)</f>
        <v>#REF!</v>
      </c>
      <c r="DN1220" s="238">
        <f>IF(AN1220&lt;M1220,0,1)</f>
        <v>1</v>
      </c>
      <c r="DO1220" s="238">
        <f>IF(AN1220&gt;N1220,0,1)</f>
        <v>1</v>
      </c>
    </row>
    <row r="1221" spans="3:119" ht="20.25" hidden="1" customHeight="1" x14ac:dyDescent="0.2">
      <c r="C1221" s="265"/>
      <c r="G1221" s="195"/>
      <c r="H1221" s="258"/>
      <c r="I1221" s="258"/>
      <c r="J1221" s="258"/>
      <c r="K1221" s="258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137"/>
        <v/>
      </c>
      <c r="AN1221" s="269" t="str">
        <f t="shared" si="138"/>
        <v/>
      </c>
      <c r="AO1221" s="184"/>
      <c r="AP1221" s="185"/>
      <c r="AQ1221" s="183" t="str">
        <f t="shared" si="139"/>
        <v/>
      </c>
      <c r="AR1221" s="183" t="str">
        <f t="shared" si="140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38"/>
      <c r="BR1221" s="238"/>
      <c r="BS1221" s="238"/>
      <c r="BT1221" s="238"/>
      <c r="BU1221" s="238"/>
      <c r="BV1221" s="238"/>
      <c r="BW1221" s="238"/>
      <c r="BX1221" s="187"/>
      <c r="BY1221" s="183"/>
      <c r="BZ1221" s="183"/>
      <c r="CA1221" s="183"/>
      <c r="CB1221" s="183"/>
      <c r="CC1221" s="183"/>
      <c r="CD1221" s="183"/>
      <c r="CE1221" s="238"/>
      <c r="CF1221" s="238" t="str">
        <f t="shared" si="141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142"/>
        <v>0</v>
      </c>
      <c r="DD1221" s="15">
        <f>SUM(BH1221:BP1221,AV1221:BD1221)</f>
        <v>0</v>
      </c>
      <c r="DE1221" s="258" t="str">
        <f>IFERROR(ROUND(DD1221/K1221,0),"")</f>
        <v/>
      </c>
      <c r="DF1221" s="258" t="str">
        <f>IFERROR(ROUND(CO1221/AQ1221,1),"")</f>
        <v/>
      </c>
      <c r="DG1221" s="231" t="str">
        <f t="shared" si="143"/>
        <v/>
      </c>
      <c r="DH1221" s="225" t="str">
        <f t="shared" si="144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38" t="e">
        <f>IF(#REF!&gt;AP1221,0,1)</f>
        <v>#REF!</v>
      </c>
      <c r="DN1221" s="238">
        <f>IF(AN1221&lt;M1221,0,1)</f>
        <v>1</v>
      </c>
      <c r="DO1221" s="238">
        <f>IF(AN1221&gt;N1221,0,1)</f>
        <v>1</v>
      </c>
    </row>
    <row r="1222" spans="3:119" ht="20.25" hidden="1" customHeight="1" x14ac:dyDescent="0.2">
      <c r="C1222" s="265"/>
      <c r="G1222" s="195"/>
      <c r="H1222" s="258"/>
      <c r="I1222" s="258"/>
      <c r="J1222" s="258"/>
      <c r="K1222" s="258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137"/>
        <v/>
      </c>
      <c r="AN1222" s="269" t="str">
        <f t="shared" si="138"/>
        <v/>
      </c>
      <c r="AO1222" s="184"/>
      <c r="AP1222" s="185"/>
      <c r="AQ1222" s="183" t="str">
        <f t="shared" si="139"/>
        <v/>
      </c>
      <c r="AR1222" s="183" t="str">
        <f t="shared" si="140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38"/>
      <c r="BR1222" s="238"/>
      <c r="BS1222" s="238"/>
      <c r="BT1222" s="238"/>
      <c r="BU1222" s="238"/>
      <c r="BV1222" s="238"/>
      <c r="BW1222" s="238"/>
      <c r="BX1222" s="187"/>
      <c r="BY1222" s="183"/>
      <c r="BZ1222" s="183"/>
      <c r="CA1222" s="183"/>
      <c r="CB1222" s="183"/>
      <c r="CC1222" s="183"/>
      <c r="CD1222" s="183"/>
      <c r="CE1222" s="238"/>
      <c r="CF1222" s="238" t="str">
        <f t="shared" si="141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142"/>
        <v>0</v>
      </c>
      <c r="DD1222" s="15">
        <f>SUM(BH1222:BP1222,AV1222:BD1222)</f>
        <v>0</v>
      </c>
      <c r="DE1222" s="258" t="str">
        <f>IFERROR(ROUND(DD1222/K1222,0),"")</f>
        <v/>
      </c>
      <c r="DF1222" s="258" t="str">
        <f>IFERROR(ROUND(CO1222/AQ1222,1),"")</f>
        <v/>
      </c>
      <c r="DG1222" s="231" t="str">
        <f t="shared" si="143"/>
        <v/>
      </c>
      <c r="DH1222" s="225" t="str">
        <f t="shared" si="144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38" t="e">
        <f>IF(#REF!&gt;AP1222,0,1)</f>
        <v>#REF!</v>
      </c>
      <c r="DN1222" s="238">
        <f>IF(AN1222&lt;M1222,0,1)</f>
        <v>1</v>
      </c>
      <c r="DO1222" s="238">
        <f>IF(AN1222&gt;N1222,0,1)</f>
        <v>1</v>
      </c>
    </row>
    <row r="1223" spans="3:119" ht="20.25" hidden="1" customHeight="1" x14ac:dyDescent="0.2">
      <c r="C1223" s="265"/>
      <c r="G1223" s="195"/>
      <c r="H1223" s="258"/>
      <c r="I1223" s="258"/>
      <c r="J1223" s="258"/>
      <c r="K1223" s="258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137"/>
        <v/>
      </c>
      <c r="AN1223" s="269" t="str">
        <f t="shared" si="138"/>
        <v/>
      </c>
      <c r="AO1223" s="184"/>
      <c r="AP1223" s="185"/>
      <c r="AQ1223" s="183" t="str">
        <f t="shared" si="139"/>
        <v/>
      </c>
      <c r="AR1223" s="183" t="str">
        <f t="shared" si="140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38"/>
      <c r="BR1223" s="238"/>
      <c r="BS1223" s="238"/>
      <c r="BT1223" s="238"/>
      <c r="BU1223" s="238"/>
      <c r="BV1223" s="238"/>
      <c r="BW1223" s="238"/>
      <c r="BX1223" s="187"/>
      <c r="BY1223" s="183"/>
      <c r="BZ1223" s="183"/>
      <c r="CA1223" s="183"/>
      <c r="CB1223" s="183"/>
      <c r="CC1223" s="183"/>
      <c r="CD1223" s="183"/>
      <c r="CE1223" s="238"/>
      <c r="CF1223" s="238" t="str">
        <f t="shared" si="141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142"/>
        <v>0</v>
      </c>
      <c r="DD1223" s="15">
        <f>SUM(BH1223:BP1223,AV1223:BD1223)</f>
        <v>0</v>
      </c>
      <c r="DE1223" s="258" t="str">
        <f>IFERROR(ROUND(DD1223/K1223,0),"")</f>
        <v/>
      </c>
      <c r="DF1223" s="258" t="str">
        <f>IFERROR(ROUND(CO1223/AQ1223,1),"")</f>
        <v/>
      </c>
      <c r="DG1223" s="231" t="str">
        <f t="shared" si="143"/>
        <v/>
      </c>
      <c r="DH1223" s="225" t="str">
        <f t="shared" si="144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38" t="e">
        <f>IF(#REF!&gt;AP1223,0,1)</f>
        <v>#REF!</v>
      </c>
      <c r="DN1223" s="238">
        <f>IF(AN1223&lt;M1223,0,1)</f>
        <v>1</v>
      </c>
      <c r="DO1223" s="238">
        <f>IF(AN1223&gt;N1223,0,1)</f>
        <v>1</v>
      </c>
    </row>
    <row r="1224" spans="3:119" ht="20.25" hidden="1" customHeight="1" x14ac:dyDescent="0.2">
      <c r="C1224" s="265"/>
      <c r="G1224" s="195"/>
      <c r="H1224" s="258"/>
      <c r="I1224" s="258"/>
      <c r="J1224" s="258"/>
      <c r="K1224" s="258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137"/>
        <v/>
      </c>
      <c r="AN1224" s="269" t="str">
        <f t="shared" si="138"/>
        <v/>
      </c>
      <c r="AO1224" s="184"/>
      <c r="AP1224" s="185"/>
      <c r="AQ1224" s="183" t="str">
        <f t="shared" si="139"/>
        <v/>
      </c>
      <c r="AR1224" s="183" t="str">
        <f t="shared" si="140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38"/>
      <c r="BR1224" s="238"/>
      <c r="BS1224" s="238"/>
      <c r="BT1224" s="238"/>
      <c r="BU1224" s="238"/>
      <c r="BV1224" s="238"/>
      <c r="BW1224" s="238"/>
      <c r="BX1224" s="187"/>
      <c r="BY1224" s="183"/>
      <c r="BZ1224" s="183"/>
      <c r="CA1224" s="183"/>
      <c r="CB1224" s="183"/>
      <c r="CC1224" s="183"/>
      <c r="CD1224" s="183"/>
      <c r="CE1224" s="238"/>
      <c r="CF1224" s="238" t="str">
        <f t="shared" si="141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142"/>
        <v>0</v>
      </c>
      <c r="DD1224" s="15">
        <f>SUM(BH1224:BP1224,AV1224:BD1224)</f>
        <v>0</v>
      </c>
      <c r="DE1224" s="258" t="str">
        <f>IFERROR(ROUND(DD1224/K1224,0),"")</f>
        <v/>
      </c>
      <c r="DF1224" s="258" t="str">
        <f>IFERROR(ROUND(CO1224/AQ1224,1),"")</f>
        <v/>
      </c>
      <c r="DG1224" s="231" t="str">
        <f t="shared" si="143"/>
        <v/>
      </c>
      <c r="DH1224" s="225" t="str">
        <f t="shared" si="144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38" t="e">
        <f>IF(#REF!&gt;AP1224,0,1)</f>
        <v>#REF!</v>
      </c>
      <c r="DN1224" s="238">
        <f>IF(AN1224&lt;M1224,0,1)</f>
        <v>1</v>
      </c>
      <c r="DO1224" s="238">
        <f>IF(AN1224&gt;N1224,0,1)</f>
        <v>1</v>
      </c>
    </row>
    <row r="1225" spans="3:119" ht="20.25" hidden="1" customHeight="1" x14ac:dyDescent="0.2">
      <c r="C1225" s="265"/>
      <c r="G1225" s="195"/>
      <c r="H1225" s="258"/>
      <c r="I1225" s="258"/>
      <c r="J1225" s="258"/>
      <c r="K1225" s="258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137"/>
        <v/>
      </c>
      <c r="AN1225" s="269" t="str">
        <f t="shared" si="138"/>
        <v/>
      </c>
      <c r="AO1225" s="184"/>
      <c r="AP1225" s="185"/>
      <c r="AQ1225" s="183" t="str">
        <f t="shared" si="139"/>
        <v/>
      </c>
      <c r="AR1225" s="183" t="str">
        <f t="shared" si="140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38"/>
      <c r="BR1225" s="238"/>
      <c r="BS1225" s="238"/>
      <c r="BT1225" s="238"/>
      <c r="BU1225" s="238"/>
      <c r="BV1225" s="238"/>
      <c r="BW1225" s="238"/>
      <c r="BX1225" s="187"/>
      <c r="BY1225" s="183"/>
      <c r="BZ1225" s="183"/>
      <c r="CA1225" s="183"/>
      <c r="CB1225" s="183"/>
      <c r="CC1225" s="183"/>
      <c r="CD1225" s="183"/>
      <c r="CE1225" s="238"/>
      <c r="CF1225" s="238" t="str">
        <f t="shared" si="141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142"/>
        <v>0</v>
      </c>
      <c r="DD1225" s="15">
        <f>SUM(BH1225:BP1225,AV1225:BD1225)</f>
        <v>0</v>
      </c>
      <c r="DE1225" s="258" t="str">
        <f>IFERROR(ROUND(DD1225/K1225,0),"")</f>
        <v/>
      </c>
      <c r="DF1225" s="258" t="str">
        <f>IFERROR(ROUND(CO1225/AQ1225,1),"")</f>
        <v/>
      </c>
      <c r="DG1225" s="231" t="str">
        <f t="shared" si="143"/>
        <v/>
      </c>
      <c r="DH1225" s="225" t="str">
        <f t="shared" si="144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38" t="e">
        <f>IF(#REF!&gt;AP1225,0,1)</f>
        <v>#REF!</v>
      </c>
      <c r="DN1225" s="238">
        <f>IF(AN1225&lt;M1225,0,1)</f>
        <v>1</v>
      </c>
      <c r="DO1225" s="238">
        <f>IF(AN1225&gt;N1225,0,1)</f>
        <v>1</v>
      </c>
    </row>
    <row r="1226" spans="3:119" ht="20.25" hidden="1" customHeight="1" x14ac:dyDescent="0.2">
      <c r="C1226" s="265"/>
      <c r="G1226" s="195"/>
      <c r="H1226" s="258"/>
      <c r="I1226" s="258"/>
      <c r="J1226" s="258"/>
      <c r="K1226" s="258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137"/>
        <v/>
      </c>
      <c r="AN1226" s="269" t="str">
        <f t="shared" si="138"/>
        <v/>
      </c>
      <c r="AO1226" s="184"/>
      <c r="AP1226" s="185"/>
      <c r="AQ1226" s="183" t="str">
        <f t="shared" si="139"/>
        <v/>
      </c>
      <c r="AR1226" s="183" t="str">
        <f t="shared" si="140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38"/>
      <c r="BR1226" s="238"/>
      <c r="BS1226" s="238"/>
      <c r="BT1226" s="238"/>
      <c r="BU1226" s="238"/>
      <c r="BV1226" s="238"/>
      <c r="BW1226" s="238"/>
      <c r="BX1226" s="187"/>
      <c r="BY1226" s="183"/>
      <c r="BZ1226" s="183"/>
      <c r="CA1226" s="183"/>
      <c r="CB1226" s="183"/>
      <c r="CC1226" s="183"/>
      <c r="CD1226" s="183"/>
      <c r="CE1226" s="238"/>
      <c r="CF1226" s="238" t="str">
        <f t="shared" si="141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142"/>
        <v>0</v>
      </c>
      <c r="DD1226" s="15">
        <f>SUM(BH1226:BP1226,AV1226:BD1226)</f>
        <v>0</v>
      </c>
      <c r="DE1226" s="258" t="str">
        <f>IFERROR(ROUND(DD1226/K1226,0),"")</f>
        <v/>
      </c>
      <c r="DF1226" s="258" t="str">
        <f>IFERROR(ROUND(CO1226/AQ1226,1),"")</f>
        <v/>
      </c>
      <c r="DG1226" s="231" t="str">
        <f t="shared" si="143"/>
        <v/>
      </c>
      <c r="DH1226" s="225" t="str">
        <f t="shared" si="144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38" t="e">
        <f>IF(#REF!&gt;AP1226,0,1)</f>
        <v>#REF!</v>
      </c>
      <c r="DN1226" s="238">
        <f>IF(AN1226&lt;M1226,0,1)</f>
        <v>1</v>
      </c>
      <c r="DO1226" s="238">
        <f>IF(AN1226&gt;N1226,0,1)</f>
        <v>1</v>
      </c>
    </row>
    <row r="1227" spans="3:119" ht="20.25" hidden="1" customHeight="1" x14ac:dyDescent="0.2">
      <c r="C1227" s="265"/>
      <c r="G1227" s="195"/>
      <c r="H1227" s="258"/>
      <c r="I1227" s="258"/>
      <c r="J1227" s="258"/>
      <c r="K1227" s="258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137"/>
        <v/>
      </c>
      <c r="AN1227" s="269" t="str">
        <f t="shared" si="138"/>
        <v/>
      </c>
      <c r="AO1227" s="184"/>
      <c r="AP1227" s="185"/>
      <c r="AQ1227" s="183" t="str">
        <f t="shared" si="139"/>
        <v/>
      </c>
      <c r="AR1227" s="183" t="str">
        <f t="shared" si="140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38"/>
      <c r="BR1227" s="238"/>
      <c r="BS1227" s="238"/>
      <c r="BT1227" s="238"/>
      <c r="BU1227" s="238"/>
      <c r="BV1227" s="238"/>
      <c r="BW1227" s="238"/>
      <c r="BX1227" s="187"/>
      <c r="BY1227" s="183"/>
      <c r="BZ1227" s="183"/>
      <c r="CA1227" s="183"/>
      <c r="CB1227" s="183"/>
      <c r="CC1227" s="183"/>
      <c r="CD1227" s="183"/>
      <c r="CE1227" s="238"/>
      <c r="CF1227" s="238" t="str">
        <f t="shared" si="141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142"/>
        <v>0</v>
      </c>
      <c r="DD1227" s="15">
        <f>SUM(BH1227:BP1227,AV1227:BD1227)</f>
        <v>0</v>
      </c>
      <c r="DE1227" s="258" t="str">
        <f>IFERROR(ROUND(DD1227/K1227,0),"")</f>
        <v/>
      </c>
      <c r="DF1227" s="258" t="str">
        <f>IFERROR(ROUND(CO1227/AQ1227,1),"")</f>
        <v/>
      </c>
      <c r="DG1227" s="231" t="str">
        <f t="shared" si="143"/>
        <v/>
      </c>
      <c r="DH1227" s="225" t="str">
        <f t="shared" si="144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38" t="e">
        <f>IF(#REF!&gt;AP1227,0,1)</f>
        <v>#REF!</v>
      </c>
      <c r="DN1227" s="238">
        <f>IF(AN1227&lt;M1227,0,1)</f>
        <v>1</v>
      </c>
      <c r="DO1227" s="238">
        <f>IF(AN1227&gt;N1227,0,1)</f>
        <v>1</v>
      </c>
    </row>
    <row r="1228" spans="3:119" ht="20.25" hidden="1" customHeight="1" x14ac:dyDescent="0.2">
      <c r="C1228" s="265"/>
      <c r="G1228" s="195"/>
      <c r="H1228" s="258"/>
      <c r="I1228" s="258"/>
      <c r="J1228" s="258"/>
      <c r="K1228" s="258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137"/>
        <v/>
      </c>
      <c r="AN1228" s="269" t="str">
        <f t="shared" si="138"/>
        <v/>
      </c>
      <c r="AO1228" s="184"/>
      <c r="AP1228" s="185"/>
      <c r="AQ1228" s="183" t="str">
        <f t="shared" si="139"/>
        <v/>
      </c>
      <c r="AR1228" s="183" t="str">
        <f t="shared" si="140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38"/>
      <c r="BR1228" s="238"/>
      <c r="BS1228" s="238"/>
      <c r="BT1228" s="238"/>
      <c r="BU1228" s="238"/>
      <c r="BV1228" s="238"/>
      <c r="BW1228" s="238"/>
      <c r="BX1228" s="187"/>
      <c r="BY1228" s="183"/>
      <c r="BZ1228" s="183"/>
      <c r="CA1228" s="183"/>
      <c r="CB1228" s="183"/>
      <c r="CC1228" s="183"/>
      <c r="CD1228" s="183"/>
      <c r="CE1228" s="238"/>
      <c r="CF1228" s="238" t="str">
        <f t="shared" si="141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142"/>
        <v>0</v>
      </c>
      <c r="DD1228" s="15">
        <f>SUM(BH1228:BP1228,AV1228:BD1228)</f>
        <v>0</v>
      </c>
      <c r="DE1228" s="258" t="str">
        <f>IFERROR(ROUND(DD1228/K1228,0),"")</f>
        <v/>
      </c>
      <c r="DF1228" s="258" t="str">
        <f>IFERROR(ROUND(CO1228/AQ1228,1),"")</f>
        <v/>
      </c>
      <c r="DG1228" s="231" t="str">
        <f t="shared" si="143"/>
        <v/>
      </c>
      <c r="DH1228" s="225" t="str">
        <f t="shared" si="144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38" t="e">
        <f>IF(#REF!&gt;AP1228,0,1)</f>
        <v>#REF!</v>
      </c>
      <c r="DN1228" s="238">
        <f>IF(AN1228&lt;M1228,0,1)</f>
        <v>1</v>
      </c>
      <c r="DO1228" s="238">
        <f>IF(AN1228&gt;N1228,0,1)</f>
        <v>1</v>
      </c>
    </row>
    <row r="1229" spans="3:119" ht="20.25" hidden="1" customHeight="1" x14ac:dyDescent="0.2">
      <c r="C1229" s="265"/>
      <c r="G1229" s="195"/>
      <c r="H1229" s="258"/>
      <c r="I1229" s="258"/>
      <c r="J1229" s="258"/>
      <c r="K1229" s="258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137"/>
        <v/>
      </c>
      <c r="AN1229" s="269" t="str">
        <f t="shared" si="138"/>
        <v/>
      </c>
      <c r="AO1229" s="184"/>
      <c r="AP1229" s="185"/>
      <c r="AQ1229" s="183" t="str">
        <f t="shared" si="139"/>
        <v/>
      </c>
      <c r="AR1229" s="183" t="str">
        <f t="shared" si="140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38"/>
      <c r="BR1229" s="238"/>
      <c r="BS1229" s="238"/>
      <c r="BT1229" s="238"/>
      <c r="BU1229" s="238"/>
      <c r="BV1229" s="238"/>
      <c r="BW1229" s="238"/>
      <c r="BX1229" s="187"/>
      <c r="BY1229" s="183"/>
      <c r="BZ1229" s="183"/>
      <c r="CA1229" s="183"/>
      <c r="CB1229" s="183"/>
      <c r="CC1229" s="183"/>
      <c r="CD1229" s="183"/>
      <c r="CE1229" s="238"/>
      <c r="CF1229" s="238" t="str">
        <f t="shared" si="141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142"/>
        <v>0</v>
      </c>
      <c r="DD1229" s="15">
        <f>SUM(BH1229:BP1229,AV1229:BD1229)</f>
        <v>0</v>
      </c>
      <c r="DE1229" s="258" t="str">
        <f>IFERROR(ROUND(DD1229/K1229,0),"")</f>
        <v/>
      </c>
      <c r="DF1229" s="258" t="str">
        <f>IFERROR(ROUND(CO1229/AQ1229,1),"")</f>
        <v/>
      </c>
      <c r="DG1229" s="231" t="str">
        <f t="shared" si="143"/>
        <v/>
      </c>
      <c r="DH1229" s="225" t="str">
        <f t="shared" si="144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38" t="e">
        <f>IF(#REF!&gt;AP1229,0,1)</f>
        <v>#REF!</v>
      </c>
      <c r="DN1229" s="238">
        <f>IF(AN1229&lt;M1229,0,1)</f>
        <v>1</v>
      </c>
      <c r="DO1229" s="238">
        <f>IF(AN1229&gt;N1229,0,1)</f>
        <v>1</v>
      </c>
    </row>
    <row r="1230" spans="3:119" ht="20.25" hidden="1" customHeight="1" x14ac:dyDescent="0.2">
      <c r="C1230" s="265"/>
      <c r="G1230" s="195"/>
      <c r="H1230" s="258"/>
      <c r="I1230" s="258"/>
      <c r="J1230" s="258"/>
      <c r="K1230" s="258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137"/>
        <v/>
      </c>
      <c r="AN1230" s="269" t="str">
        <f t="shared" si="138"/>
        <v/>
      </c>
      <c r="AO1230" s="184"/>
      <c r="AP1230" s="185"/>
      <c r="AQ1230" s="183" t="str">
        <f t="shared" si="139"/>
        <v/>
      </c>
      <c r="AR1230" s="183" t="str">
        <f t="shared" si="140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38"/>
      <c r="BR1230" s="238"/>
      <c r="BS1230" s="238"/>
      <c r="BT1230" s="238"/>
      <c r="BU1230" s="238"/>
      <c r="BV1230" s="238"/>
      <c r="BW1230" s="238"/>
      <c r="BX1230" s="187"/>
      <c r="BY1230" s="183"/>
      <c r="BZ1230" s="183"/>
      <c r="CA1230" s="183"/>
      <c r="CB1230" s="183"/>
      <c r="CC1230" s="183"/>
      <c r="CD1230" s="183"/>
      <c r="CE1230" s="238"/>
      <c r="CF1230" s="238" t="str">
        <f t="shared" si="141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142"/>
        <v>0</v>
      </c>
      <c r="DD1230" s="15">
        <f>SUM(BH1230:BP1230,AV1230:BD1230)</f>
        <v>0</v>
      </c>
      <c r="DE1230" s="258" t="str">
        <f>IFERROR(ROUND(DD1230/K1230,0),"")</f>
        <v/>
      </c>
      <c r="DF1230" s="258" t="str">
        <f>IFERROR(ROUND(CO1230/AQ1230,1),"")</f>
        <v/>
      </c>
      <c r="DG1230" s="231" t="str">
        <f t="shared" si="143"/>
        <v/>
      </c>
      <c r="DH1230" s="225" t="str">
        <f t="shared" si="144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38" t="e">
        <f>IF(#REF!&gt;AP1230,0,1)</f>
        <v>#REF!</v>
      </c>
      <c r="DN1230" s="238">
        <f>IF(AN1230&lt;M1230,0,1)</f>
        <v>1</v>
      </c>
      <c r="DO1230" s="238">
        <f>IF(AN1230&gt;N1230,0,1)</f>
        <v>1</v>
      </c>
    </row>
    <row r="1231" spans="3:119" ht="20.25" hidden="1" customHeight="1" x14ac:dyDescent="0.2">
      <c r="C1231" s="265"/>
      <c r="G1231" s="195"/>
      <c r="H1231" s="258"/>
      <c r="I1231" s="258"/>
      <c r="J1231" s="258"/>
      <c r="K1231" s="258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137"/>
        <v/>
      </c>
      <c r="AN1231" s="269" t="str">
        <f t="shared" si="138"/>
        <v/>
      </c>
      <c r="AO1231" s="184"/>
      <c r="AP1231" s="185"/>
      <c r="AQ1231" s="183" t="str">
        <f t="shared" si="139"/>
        <v/>
      </c>
      <c r="AR1231" s="183" t="str">
        <f t="shared" si="140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38"/>
      <c r="BR1231" s="238"/>
      <c r="BS1231" s="238"/>
      <c r="BT1231" s="238"/>
      <c r="BU1231" s="238"/>
      <c r="BV1231" s="238"/>
      <c r="BW1231" s="238"/>
      <c r="BX1231" s="187"/>
      <c r="BY1231" s="183"/>
      <c r="BZ1231" s="183"/>
      <c r="CA1231" s="183"/>
      <c r="CB1231" s="183"/>
      <c r="CC1231" s="183"/>
      <c r="CD1231" s="183"/>
      <c r="CE1231" s="238"/>
      <c r="CF1231" s="238" t="str">
        <f t="shared" si="141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142"/>
        <v>0</v>
      </c>
      <c r="DD1231" s="15">
        <f>SUM(BH1231:BP1231,AV1231:BD1231)</f>
        <v>0</v>
      </c>
      <c r="DE1231" s="258" t="str">
        <f>IFERROR(ROUND(DD1231/K1231,0),"")</f>
        <v/>
      </c>
      <c r="DF1231" s="258" t="str">
        <f>IFERROR(ROUND(CO1231/AQ1231,1),"")</f>
        <v/>
      </c>
      <c r="DG1231" s="231" t="str">
        <f t="shared" si="143"/>
        <v/>
      </c>
      <c r="DH1231" s="225" t="str">
        <f t="shared" si="144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38" t="e">
        <f>IF(#REF!&gt;AP1231,0,1)</f>
        <v>#REF!</v>
      </c>
      <c r="DN1231" s="238">
        <f>IF(AN1231&lt;M1231,0,1)</f>
        <v>1</v>
      </c>
      <c r="DO1231" s="238">
        <f>IF(AN1231&gt;N1231,0,1)</f>
        <v>1</v>
      </c>
    </row>
    <row r="1232" spans="3:119" ht="20.25" hidden="1" customHeight="1" x14ac:dyDescent="0.2">
      <c r="C1232" s="265"/>
      <c r="G1232" s="195"/>
      <c r="H1232" s="258"/>
      <c r="I1232" s="258"/>
      <c r="J1232" s="258"/>
      <c r="K1232" s="258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137"/>
        <v/>
      </c>
      <c r="AN1232" s="269" t="str">
        <f t="shared" si="138"/>
        <v/>
      </c>
      <c r="AO1232" s="184"/>
      <c r="AP1232" s="185"/>
      <c r="AQ1232" s="183" t="str">
        <f t="shared" si="139"/>
        <v/>
      </c>
      <c r="AR1232" s="183" t="str">
        <f t="shared" si="140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38"/>
      <c r="BR1232" s="238"/>
      <c r="BS1232" s="238"/>
      <c r="BT1232" s="238"/>
      <c r="BU1232" s="238"/>
      <c r="BV1232" s="238"/>
      <c r="BW1232" s="238"/>
      <c r="BX1232" s="187"/>
      <c r="BY1232" s="183"/>
      <c r="BZ1232" s="183"/>
      <c r="CA1232" s="183"/>
      <c r="CB1232" s="183"/>
      <c r="CC1232" s="183"/>
      <c r="CD1232" s="183"/>
      <c r="CE1232" s="238"/>
      <c r="CF1232" s="238" t="str">
        <f t="shared" si="141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142"/>
        <v>0</v>
      </c>
      <c r="DD1232" s="15">
        <f>SUM(BH1232:BP1232,AV1232:BD1232)</f>
        <v>0</v>
      </c>
      <c r="DE1232" s="258" t="str">
        <f>IFERROR(ROUND(DD1232/K1232,0),"")</f>
        <v/>
      </c>
      <c r="DF1232" s="258" t="str">
        <f>IFERROR(ROUND(CO1232/AQ1232,1),"")</f>
        <v/>
      </c>
      <c r="DG1232" s="231" t="str">
        <f t="shared" si="143"/>
        <v/>
      </c>
      <c r="DH1232" s="225" t="str">
        <f t="shared" si="144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38" t="e">
        <f>IF(#REF!&gt;AP1232,0,1)</f>
        <v>#REF!</v>
      </c>
      <c r="DN1232" s="238">
        <f>IF(AN1232&lt;M1232,0,1)</f>
        <v>1</v>
      </c>
      <c r="DO1232" s="238">
        <f>IF(AN1232&gt;N1232,0,1)</f>
        <v>1</v>
      </c>
    </row>
    <row r="1233" spans="3:119" ht="20.25" hidden="1" customHeight="1" x14ac:dyDescent="0.2">
      <c r="C1233" s="265"/>
      <c r="G1233" s="195"/>
      <c r="H1233" s="258"/>
      <c r="I1233" s="258"/>
      <c r="J1233" s="258"/>
      <c r="K1233" s="258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137"/>
        <v/>
      </c>
      <c r="AN1233" s="269" t="str">
        <f t="shared" si="138"/>
        <v/>
      </c>
      <c r="AO1233" s="184"/>
      <c r="AP1233" s="185"/>
      <c r="AQ1233" s="183" t="str">
        <f t="shared" si="139"/>
        <v/>
      </c>
      <c r="AR1233" s="183" t="str">
        <f t="shared" si="140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38"/>
      <c r="BR1233" s="238"/>
      <c r="BS1233" s="238"/>
      <c r="BT1233" s="238"/>
      <c r="BU1233" s="238"/>
      <c r="BV1233" s="238"/>
      <c r="BW1233" s="238"/>
      <c r="BX1233" s="187"/>
      <c r="BY1233" s="183"/>
      <c r="BZ1233" s="183"/>
      <c r="CA1233" s="183"/>
      <c r="CB1233" s="183"/>
      <c r="CC1233" s="183"/>
      <c r="CD1233" s="183"/>
      <c r="CE1233" s="238"/>
      <c r="CF1233" s="238" t="str">
        <f t="shared" si="141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142"/>
        <v>0</v>
      </c>
      <c r="DD1233" s="15">
        <f>SUM(BH1233:BP1233,AV1233:BD1233)</f>
        <v>0</v>
      </c>
      <c r="DE1233" s="258" t="str">
        <f>IFERROR(ROUND(DD1233/K1233,0),"")</f>
        <v/>
      </c>
      <c r="DF1233" s="258" t="str">
        <f>IFERROR(ROUND(CO1233/AQ1233,1),"")</f>
        <v/>
      </c>
      <c r="DG1233" s="231" t="str">
        <f t="shared" si="143"/>
        <v/>
      </c>
      <c r="DH1233" s="225" t="str">
        <f t="shared" si="144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38" t="e">
        <f>IF(#REF!&gt;AP1233,0,1)</f>
        <v>#REF!</v>
      </c>
      <c r="DN1233" s="238">
        <f>IF(AN1233&lt;M1233,0,1)</f>
        <v>1</v>
      </c>
      <c r="DO1233" s="238">
        <f>IF(AN1233&gt;N1233,0,1)</f>
        <v>1</v>
      </c>
    </row>
    <row r="1234" spans="3:119" ht="20.25" hidden="1" customHeight="1" x14ac:dyDescent="0.2">
      <c r="C1234" s="265"/>
      <c r="G1234" s="195"/>
      <c r="H1234" s="258"/>
      <c r="I1234" s="258"/>
      <c r="J1234" s="258"/>
      <c r="K1234" s="258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137"/>
        <v/>
      </c>
      <c r="AN1234" s="269" t="str">
        <f t="shared" si="138"/>
        <v/>
      </c>
      <c r="AO1234" s="184"/>
      <c r="AP1234" s="185"/>
      <c r="AQ1234" s="183" t="str">
        <f t="shared" si="139"/>
        <v/>
      </c>
      <c r="AR1234" s="183" t="str">
        <f t="shared" si="140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38"/>
      <c r="BR1234" s="238"/>
      <c r="BS1234" s="238"/>
      <c r="BT1234" s="238"/>
      <c r="BU1234" s="238"/>
      <c r="BV1234" s="238"/>
      <c r="BW1234" s="238"/>
      <c r="BX1234" s="187"/>
      <c r="BY1234" s="183"/>
      <c r="BZ1234" s="183"/>
      <c r="CA1234" s="183"/>
      <c r="CB1234" s="183"/>
      <c r="CC1234" s="183"/>
      <c r="CD1234" s="183"/>
      <c r="CE1234" s="238"/>
      <c r="CF1234" s="238" t="str">
        <f t="shared" si="141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142"/>
        <v>0</v>
      </c>
      <c r="DD1234" s="15">
        <f>SUM(BH1234:BP1234,AV1234:BD1234)</f>
        <v>0</v>
      </c>
      <c r="DE1234" s="258" t="str">
        <f>IFERROR(ROUND(DD1234/K1234,0),"")</f>
        <v/>
      </c>
      <c r="DF1234" s="258" t="str">
        <f>IFERROR(ROUND(CO1234/AQ1234,1),"")</f>
        <v/>
      </c>
      <c r="DG1234" s="231" t="str">
        <f t="shared" si="143"/>
        <v/>
      </c>
      <c r="DH1234" s="225" t="str">
        <f t="shared" si="144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38" t="e">
        <f>IF(#REF!&gt;AP1234,0,1)</f>
        <v>#REF!</v>
      </c>
      <c r="DN1234" s="238">
        <f>IF(AN1234&lt;M1234,0,1)</f>
        <v>1</v>
      </c>
      <c r="DO1234" s="238">
        <f>IF(AN1234&gt;N1234,0,1)</f>
        <v>1</v>
      </c>
    </row>
    <row r="1235" spans="3:119" ht="20.25" hidden="1" customHeight="1" x14ac:dyDescent="0.2">
      <c r="C1235" s="265"/>
      <c r="G1235" s="195"/>
      <c r="H1235" s="258"/>
      <c r="I1235" s="258"/>
      <c r="J1235" s="258"/>
      <c r="K1235" s="258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137"/>
        <v/>
      </c>
      <c r="AN1235" s="269" t="str">
        <f t="shared" si="138"/>
        <v/>
      </c>
      <c r="AO1235" s="184"/>
      <c r="AP1235" s="185"/>
      <c r="AQ1235" s="183" t="str">
        <f t="shared" si="139"/>
        <v/>
      </c>
      <c r="AR1235" s="183" t="str">
        <f t="shared" si="140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38"/>
      <c r="BR1235" s="238"/>
      <c r="BS1235" s="238"/>
      <c r="BT1235" s="238"/>
      <c r="BU1235" s="238"/>
      <c r="BV1235" s="238"/>
      <c r="BW1235" s="238"/>
      <c r="BX1235" s="187"/>
      <c r="BY1235" s="183"/>
      <c r="BZ1235" s="183"/>
      <c r="CA1235" s="183"/>
      <c r="CB1235" s="183"/>
      <c r="CC1235" s="183"/>
      <c r="CD1235" s="183"/>
      <c r="CE1235" s="238"/>
      <c r="CF1235" s="238" t="str">
        <f t="shared" si="141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142"/>
        <v>0</v>
      </c>
      <c r="DD1235" s="15">
        <f>SUM(BH1235:BP1235,AV1235:BD1235)</f>
        <v>0</v>
      </c>
      <c r="DE1235" s="258" t="str">
        <f>IFERROR(ROUND(DD1235/K1235,0),"")</f>
        <v/>
      </c>
      <c r="DF1235" s="258" t="str">
        <f>IFERROR(ROUND(CO1235/AQ1235,1),"")</f>
        <v/>
      </c>
      <c r="DG1235" s="231" t="str">
        <f t="shared" si="143"/>
        <v/>
      </c>
      <c r="DH1235" s="225" t="str">
        <f t="shared" si="144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38" t="e">
        <f>IF(#REF!&gt;AP1235,0,1)</f>
        <v>#REF!</v>
      </c>
      <c r="DN1235" s="238">
        <f>IF(AN1235&lt;M1235,0,1)</f>
        <v>1</v>
      </c>
      <c r="DO1235" s="238">
        <f>IF(AN1235&gt;N1235,0,1)</f>
        <v>1</v>
      </c>
    </row>
    <row r="1236" spans="3:119" ht="20.25" hidden="1" customHeight="1" x14ac:dyDescent="0.2">
      <c r="C1236" s="265"/>
      <c r="G1236" s="195"/>
      <c r="H1236" s="258"/>
      <c r="I1236" s="258"/>
      <c r="J1236" s="258"/>
      <c r="K1236" s="258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137"/>
        <v/>
      </c>
      <c r="AN1236" s="269" t="str">
        <f t="shared" si="138"/>
        <v/>
      </c>
      <c r="AO1236" s="184"/>
      <c r="AP1236" s="185"/>
      <c r="AQ1236" s="183" t="str">
        <f t="shared" si="139"/>
        <v/>
      </c>
      <c r="AR1236" s="183" t="str">
        <f t="shared" si="140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38"/>
      <c r="BR1236" s="238"/>
      <c r="BS1236" s="238"/>
      <c r="BT1236" s="238"/>
      <c r="BU1236" s="238"/>
      <c r="BV1236" s="238"/>
      <c r="BW1236" s="238"/>
      <c r="BX1236" s="187"/>
      <c r="BY1236" s="183"/>
      <c r="BZ1236" s="183"/>
      <c r="CA1236" s="183"/>
      <c r="CB1236" s="183"/>
      <c r="CC1236" s="183"/>
      <c r="CD1236" s="183"/>
      <c r="CE1236" s="238"/>
      <c r="CF1236" s="238" t="str">
        <f t="shared" si="141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142"/>
        <v>0</v>
      </c>
      <c r="DD1236" s="15">
        <f>SUM(BH1236:BP1236,AV1236:BD1236)</f>
        <v>0</v>
      </c>
      <c r="DE1236" s="258" t="str">
        <f>IFERROR(ROUND(DD1236/K1236,0),"")</f>
        <v/>
      </c>
      <c r="DF1236" s="258" t="str">
        <f>IFERROR(ROUND(CO1236/AQ1236,1),"")</f>
        <v/>
      </c>
      <c r="DG1236" s="231" t="str">
        <f t="shared" si="143"/>
        <v/>
      </c>
      <c r="DH1236" s="225" t="str">
        <f t="shared" si="144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38" t="e">
        <f>IF(#REF!&gt;AP1236,0,1)</f>
        <v>#REF!</v>
      </c>
      <c r="DN1236" s="238">
        <f>IF(AN1236&lt;M1236,0,1)</f>
        <v>1</v>
      </c>
      <c r="DO1236" s="238">
        <f>IF(AN1236&gt;N1236,0,1)</f>
        <v>1</v>
      </c>
    </row>
    <row r="1237" spans="3:119" ht="20.25" hidden="1" customHeight="1" x14ac:dyDescent="0.2">
      <c r="C1237" s="265"/>
      <c r="G1237" s="195"/>
      <c r="H1237" s="258"/>
      <c r="I1237" s="258"/>
      <c r="J1237" s="258"/>
      <c r="K1237" s="258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137"/>
        <v/>
      </c>
      <c r="AN1237" s="269" t="str">
        <f t="shared" si="138"/>
        <v/>
      </c>
      <c r="AO1237" s="184"/>
      <c r="AP1237" s="185"/>
      <c r="AQ1237" s="183" t="str">
        <f t="shared" si="139"/>
        <v/>
      </c>
      <c r="AR1237" s="183" t="str">
        <f t="shared" si="140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38"/>
      <c r="BR1237" s="238"/>
      <c r="BS1237" s="238"/>
      <c r="BT1237" s="238"/>
      <c r="BU1237" s="238"/>
      <c r="BV1237" s="238"/>
      <c r="BW1237" s="238"/>
      <c r="BX1237" s="187"/>
      <c r="BY1237" s="183"/>
      <c r="BZ1237" s="183"/>
      <c r="CA1237" s="183"/>
      <c r="CB1237" s="183"/>
      <c r="CC1237" s="183"/>
      <c r="CD1237" s="183"/>
      <c r="CE1237" s="238"/>
      <c r="CF1237" s="238" t="str">
        <f t="shared" si="141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142"/>
        <v>0</v>
      </c>
      <c r="DD1237" s="15">
        <f>SUM(BH1237:BP1237,AV1237:BD1237)</f>
        <v>0</v>
      </c>
      <c r="DE1237" s="258" t="str">
        <f>IFERROR(ROUND(DD1237/K1237,0),"")</f>
        <v/>
      </c>
      <c r="DF1237" s="258" t="str">
        <f>IFERROR(ROUND(CO1237/AQ1237,1),"")</f>
        <v/>
      </c>
      <c r="DG1237" s="231" t="str">
        <f t="shared" si="143"/>
        <v/>
      </c>
      <c r="DH1237" s="225" t="str">
        <f t="shared" si="144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38" t="e">
        <f>IF(#REF!&gt;AP1237,0,1)</f>
        <v>#REF!</v>
      </c>
      <c r="DN1237" s="238">
        <f>IF(AN1237&lt;M1237,0,1)</f>
        <v>1</v>
      </c>
      <c r="DO1237" s="238">
        <f>IF(AN1237&gt;N1237,0,1)</f>
        <v>1</v>
      </c>
    </row>
    <row r="1238" spans="3:119" ht="20.25" hidden="1" customHeight="1" x14ac:dyDescent="0.2">
      <c r="C1238" s="265"/>
      <c r="G1238" s="195"/>
      <c r="H1238" s="258"/>
      <c r="I1238" s="258"/>
      <c r="J1238" s="258"/>
      <c r="K1238" s="258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137"/>
        <v/>
      </c>
      <c r="AN1238" s="269" t="str">
        <f t="shared" si="138"/>
        <v/>
      </c>
      <c r="AO1238" s="184"/>
      <c r="AP1238" s="185"/>
      <c r="AQ1238" s="183" t="str">
        <f t="shared" si="139"/>
        <v/>
      </c>
      <c r="AR1238" s="183" t="str">
        <f t="shared" si="140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38"/>
      <c r="BR1238" s="238"/>
      <c r="BS1238" s="238"/>
      <c r="BT1238" s="238"/>
      <c r="BU1238" s="238"/>
      <c r="BV1238" s="238"/>
      <c r="BW1238" s="238"/>
      <c r="BX1238" s="187"/>
      <c r="BY1238" s="183"/>
      <c r="BZ1238" s="183"/>
      <c r="CA1238" s="183"/>
      <c r="CB1238" s="183"/>
      <c r="CC1238" s="183"/>
      <c r="CD1238" s="183"/>
      <c r="CE1238" s="238"/>
      <c r="CF1238" s="238" t="str">
        <f t="shared" si="141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142"/>
        <v>0</v>
      </c>
      <c r="DD1238" s="15">
        <f>SUM(BH1238:BP1238,AV1238:BD1238)</f>
        <v>0</v>
      </c>
      <c r="DE1238" s="258" t="str">
        <f>IFERROR(ROUND(DD1238/K1238,0),"")</f>
        <v/>
      </c>
      <c r="DF1238" s="258" t="str">
        <f>IFERROR(ROUND(CO1238/AQ1238,1),"")</f>
        <v/>
      </c>
      <c r="DG1238" s="231" t="str">
        <f t="shared" si="143"/>
        <v/>
      </c>
      <c r="DH1238" s="225" t="str">
        <f t="shared" si="144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38" t="e">
        <f>IF(#REF!&gt;AP1238,0,1)</f>
        <v>#REF!</v>
      </c>
      <c r="DN1238" s="238">
        <f>IF(AN1238&lt;M1238,0,1)</f>
        <v>1</v>
      </c>
      <c r="DO1238" s="238">
        <f>IF(AN1238&gt;N1238,0,1)</f>
        <v>1</v>
      </c>
    </row>
    <row r="1239" spans="3:119" ht="20.25" hidden="1" customHeight="1" x14ac:dyDescent="0.2">
      <c r="C1239" s="265"/>
      <c r="G1239" s="195"/>
      <c r="H1239" s="258"/>
      <c r="I1239" s="258"/>
      <c r="J1239" s="258"/>
      <c r="K1239" s="258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137"/>
        <v/>
      </c>
      <c r="AN1239" s="269" t="str">
        <f t="shared" si="138"/>
        <v/>
      </c>
      <c r="AO1239" s="184"/>
      <c r="AP1239" s="185"/>
      <c r="AQ1239" s="183" t="str">
        <f t="shared" si="139"/>
        <v/>
      </c>
      <c r="AR1239" s="183" t="str">
        <f t="shared" si="140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38"/>
      <c r="BR1239" s="238"/>
      <c r="BS1239" s="238"/>
      <c r="BT1239" s="238"/>
      <c r="BU1239" s="238"/>
      <c r="BV1239" s="238"/>
      <c r="BW1239" s="238"/>
      <c r="BX1239" s="187"/>
      <c r="BY1239" s="183"/>
      <c r="BZ1239" s="183"/>
      <c r="CA1239" s="183"/>
      <c r="CB1239" s="183"/>
      <c r="CC1239" s="183"/>
      <c r="CD1239" s="183"/>
      <c r="CE1239" s="238"/>
      <c r="CF1239" s="238" t="str">
        <f t="shared" si="141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142"/>
        <v>0</v>
      </c>
      <c r="DD1239" s="15">
        <f>SUM(BH1239:BP1239,AV1239:BD1239)</f>
        <v>0</v>
      </c>
      <c r="DE1239" s="258" t="str">
        <f>IFERROR(ROUND(DD1239/K1239,0),"")</f>
        <v/>
      </c>
      <c r="DF1239" s="258" t="str">
        <f>IFERROR(ROUND(CO1239/AQ1239,1),"")</f>
        <v/>
      </c>
      <c r="DG1239" s="231" t="str">
        <f t="shared" si="143"/>
        <v/>
      </c>
      <c r="DH1239" s="225" t="str">
        <f t="shared" si="144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38" t="e">
        <f>IF(#REF!&gt;AP1239,0,1)</f>
        <v>#REF!</v>
      </c>
      <c r="DN1239" s="238">
        <f>IF(AN1239&lt;M1239,0,1)</f>
        <v>1</v>
      </c>
      <c r="DO1239" s="238">
        <f>IF(AN1239&gt;N1239,0,1)</f>
        <v>1</v>
      </c>
    </row>
    <row r="1240" spans="3:119" ht="20.25" hidden="1" customHeight="1" x14ac:dyDescent="0.2">
      <c r="C1240" s="265"/>
      <c r="G1240" s="195"/>
      <c r="H1240" s="258"/>
      <c r="I1240" s="258"/>
      <c r="J1240" s="258"/>
      <c r="K1240" s="258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137"/>
        <v/>
      </c>
      <c r="AN1240" s="269" t="str">
        <f t="shared" si="138"/>
        <v/>
      </c>
      <c r="AO1240" s="184"/>
      <c r="AP1240" s="185"/>
      <c r="AQ1240" s="183" t="str">
        <f t="shared" si="139"/>
        <v/>
      </c>
      <c r="AR1240" s="183" t="str">
        <f t="shared" si="140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38"/>
      <c r="BR1240" s="238"/>
      <c r="BS1240" s="238"/>
      <c r="BT1240" s="238"/>
      <c r="BU1240" s="238"/>
      <c r="BV1240" s="238"/>
      <c r="BW1240" s="238"/>
      <c r="BX1240" s="187"/>
      <c r="BY1240" s="183"/>
      <c r="BZ1240" s="183"/>
      <c r="CA1240" s="183"/>
      <c r="CB1240" s="183"/>
      <c r="CC1240" s="183"/>
      <c r="CD1240" s="183"/>
      <c r="CE1240" s="238"/>
      <c r="CF1240" s="238" t="str">
        <f t="shared" si="141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142"/>
        <v>0</v>
      </c>
      <c r="DD1240" s="15">
        <f>SUM(BH1240:BP1240,AV1240:BD1240)</f>
        <v>0</v>
      </c>
      <c r="DE1240" s="258" t="str">
        <f>IFERROR(ROUND(DD1240/K1240,0),"")</f>
        <v/>
      </c>
      <c r="DF1240" s="258" t="str">
        <f>IFERROR(ROUND(CO1240/AQ1240,1),"")</f>
        <v/>
      </c>
      <c r="DG1240" s="231" t="str">
        <f t="shared" si="143"/>
        <v/>
      </c>
      <c r="DH1240" s="225" t="str">
        <f t="shared" si="144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38" t="e">
        <f>IF(#REF!&gt;AP1240,0,1)</f>
        <v>#REF!</v>
      </c>
      <c r="DN1240" s="238">
        <f>IF(AN1240&lt;M1240,0,1)</f>
        <v>1</v>
      </c>
      <c r="DO1240" s="238">
        <f>IF(AN1240&gt;N1240,0,1)</f>
        <v>1</v>
      </c>
    </row>
    <row r="1241" spans="3:119" ht="20.25" hidden="1" customHeight="1" x14ac:dyDescent="0.2">
      <c r="C1241" s="265"/>
      <c r="G1241" s="195"/>
      <c r="H1241" s="258"/>
      <c r="I1241" s="258"/>
      <c r="J1241" s="258"/>
      <c r="K1241" s="258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137"/>
        <v/>
      </c>
      <c r="AN1241" s="269" t="str">
        <f t="shared" si="138"/>
        <v/>
      </c>
      <c r="AO1241" s="184"/>
      <c r="AP1241" s="185"/>
      <c r="AQ1241" s="183" t="str">
        <f t="shared" si="139"/>
        <v/>
      </c>
      <c r="AR1241" s="183" t="str">
        <f t="shared" si="140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38"/>
      <c r="BR1241" s="238"/>
      <c r="BS1241" s="238"/>
      <c r="BT1241" s="238"/>
      <c r="BU1241" s="238"/>
      <c r="BV1241" s="238"/>
      <c r="BW1241" s="238"/>
      <c r="BX1241" s="187"/>
      <c r="BY1241" s="183"/>
      <c r="BZ1241" s="183"/>
      <c r="CA1241" s="183"/>
      <c r="CB1241" s="183"/>
      <c r="CC1241" s="183"/>
      <c r="CD1241" s="183"/>
      <c r="CE1241" s="238"/>
      <c r="CF1241" s="238" t="str">
        <f t="shared" si="141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142"/>
        <v>0</v>
      </c>
      <c r="DD1241" s="15">
        <f>SUM(BH1241:BP1241,AV1241:BD1241)</f>
        <v>0</v>
      </c>
      <c r="DE1241" s="258" t="str">
        <f>IFERROR(ROUND(DD1241/K1241,0),"")</f>
        <v/>
      </c>
      <c r="DF1241" s="258" t="str">
        <f>IFERROR(ROUND(CO1241/AQ1241,1),"")</f>
        <v/>
      </c>
      <c r="DG1241" s="231" t="str">
        <f t="shared" si="143"/>
        <v/>
      </c>
      <c r="DH1241" s="225" t="str">
        <f t="shared" si="144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38" t="e">
        <f>IF(#REF!&gt;AP1241,0,1)</f>
        <v>#REF!</v>
      </c>
      <c r="DN1241" s="238">
        <f>IF(AN1241&lt;M1241,0,1)</f>
        <v>1</v>
      </c>
      <c r="DO1241" s="238">
        <f>IF(AN1241&gt;N1241,0,1)</f>
        <v>1</v>
      </c>
    </row>
    <row r="1242" spans="3:119" ht="20.25" hidden="1" customHeight="1" x14ac:dyDescent="0.2">
      <c r="C1242" s="265"/>
      <c r="G1242" s="195"/>
      <c r="H1242" s="258"/>
      <c r="I1242" s="258"/>
      <c r="J1242" s="258"/>
      <c r="K1242" s="258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137"/>
        <v/>
      </c>
      <c r="AN1242" s="269" t="str">
        <f t="shared" si="138"/>
        <v/>
      </c>
      <c r="AO1242" s="184"/>
      <c r="AP1242" s="185"/>
      <c r="AQ1242" s="183" t="str">
        <f t="shared" si="139"/>
        <v/>
      </c>
      <c r="AR1242" s="183" t="str">
        <f t="shared" si="140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38"/>
      <c r="BR1242" s="238"/>
      <c r="BS1242" s="238"/>
      <c r="BT1242" s="238"/>
      <c r="BU1242" s="238"/>
      <c r="BV1242" s="238"/>
      <c r="BW1242" s="238"/>
      <c r="BX1242" s="187"/>
      <c r="BY1242" s="183"/>
      <c r="BZ1242" s="183"/>
      <c r="CA1242" s="183"/>
      <c r="CB1242" s="183"/>
      <c r="CC1242" s="183"/>
      <c r="CD1242" s="183"/>
      <c r="CE1242" s="238"/>
      <c r="CF1242" s="238" t="str">
        <f t="shared" si="141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142"/>
        <v>0</v>
      </c>
      <c r="DD1242" s="15">
        <f>SUM(BH1242:BP1242,AV1242:BD1242)</f>
        <v>0</v>
      </c>
      <c r="DE1242" s="258" t="str">
        <f>IFERROR(ROUND(DD1242/K1242,0),"")</f>
        <v/>
      </c>
      <c r="DF1242" s="258" t="str">
        <f>IFERROR(ROUND(CO1242/AQ1242,1),"")</f>
        <v/>
      </c>
      <c r="DG1242" s="231" t="str">
        <f t="shared" si="143"/>
        <v/>
      </c>
      <c r="DH1242" s="225" t="str">
        <f t="shared" si="144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38" t="e">
        <f>IF(#REF!&gt;AP1242,0,1)</f>
        <v>#REF!</v>
      </c>
      <c r="DN1242" s="238">
        <f>IF(AN1242&lt;M1242,0,1)</f>
        <v>1</v>
      </c>
      <c r="DO1242" s="238">
        <f>IF(AN1242&gt;N1242,0,1)</f>
        <v>1</v>
      </c>
    </row>
    <row r="1243" spans="3:119" ht="20.25" hidden="1" customHeight="1" x14ac:dyDescent="0.2">
      <c r="C1243" s="265"/>
      <c r="G1243" s="195"/>
      <c r="H1243" s="258"/>
      <c r="I1243" s="258"/>
      <c r="J1243" s="258"/>
      <c r="K1243" s="258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137"/>
        <v/>
      </c>
      <c r="AN1243" s="269" t="str">
        <f t="shared" si="138"/>
        <v/>
      </c>
      <c r="AO1243" s="184"/>
      <c r="AP1243" s="185"/>
      <c r="AQ1243" s="183" t="str">
        <f t="shared" si="139"/>
        <v/>
      </c>
      <c r="AR1243" s="183" t="str">
        <f t="shared" si="140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38"/>
      <c r="BR1243" s="238"/>
      <c r="BS1243" s="238"/>
      <c r="BT1243" s="238"/>
      <c r="BU1243" s="238"/>
      <c r="BV1243" s="238"/>
      <c r="BW1243" s="238"/>
      <c r="BX1243" s="187"/>
      <c r="BY1243" s="183"/>
      <c r="BZ1243" s="183"/>
      <c r="CA1243" s="183"/>
      <c r="CB1243" s="183"/>
      <c r="CC1243" s="183"/>
      <c r="CD1243" s="183"/>
      <c r="CE1243" s="238"/>
      <c r="CF1243" s="238" t="str">
        <f t="shared" si="141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142"/>
        <v>0</v>
      </c>
      <c r="DD1243" s="15">
        <f>SUM(BH1243:BP1243,AV1243:BD1243)</f>
        <v>0</v>
      </c>
      <c r="DE1243" s="258" t="str">
        <f>IFERROR(ROUND(DD1243/K1243,0),"")</f>
        <v/>
      </c>
      <c r="DF1243" s="258" t="str">
        <f>IFERROR(ROUND(CO1243/AQ1243,1),"")</f>
        <v/>
      </c>
      <c r="DG1243" s="231" t="str">
        <f t="shared" si="143"/>
        <v/>
      </c>
      <c r="DH1243" s="225" t="str">
        <f t="shared" si="144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38" t="e">
        <f>IF(#REF!&gt;AP1243,0,1)</f>
        <v>#REF!</v>
      </c>
      <c r="DN1243" s="238">
        <f>IF(AN1243&lt;M1243,0,1)</f>
        <v>1</v>
      </c>
      <c r="DO1243" s="238">
        <f>IF(AN1243&gt;N1243,0,1)</f>
        <v>1</v>
      </c>
    </row>
    <row r="1244" spans="3:119" ht="20.25" hidden="1" customHeight="1" x14ac:dyDescent="0.2">
      <c r="C1244" s="265"/>
      <c r="G1244" s="195"/>
      <c r="H1244" s="258"/>
      <c r="I1244" s="258"/>
      <c r="J1244" s="258"/>
      <c r="K1244" s="258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137"/>
        <v/>
      </c>
      <c r="AN1244" s="269" t="str">
        <f t="shared" si="138"/>
        <v/>
      </c>
      <c r="AO1244" s="184"/>
      <c r="AP1244" s="185"/>
      <c r="AQ1244" s="183" t="str">
        <f t="shared" si="139"/>
        <v/>
      </c>
      <c r="AR1244" s="183" t="str">
        <f t="shared" si="140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38"/>
      <c r="BR1244" s="238"/>
      <c r="BS1244" s="238"/>
      <c r="BT1244" s="238"/>
      <c r="BU1244" s="238"/>
      <c r="BV1244" s="238"/>
      <c r="BW1244" s="238"/>
      <c r="BX1244" s="187"/>
      <c r="BY1244" s="183"/>
      <c r="BZ1244" s="183"/>
      <c r="CA1244" s="183"/>
      <c r="CB1244" s="183"/>
      <c r="CC1244" s="183"/>
      <c r="CD1244" s="183"/>
      <c r="CE1244" s="238"/>
      <c r="CF1244" s="238" t="str">
        <f t="shared" si="141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142"/>
        <v>0</v>
      </c>
      <c r="DD1244" s="15">
        <f>SUM(BH1244:BP1244,AV1244:BD1244)</f>
        <v>0</v>
      </c>
      <c r="DE1244" s="258" t="str">
        <f>IFERROR(ROUND(DD1244/K1244,0),"")</f>
        <v/>
      </c>
      <c r="DF1244" s="258" t="str">
        <f>IFERROR(ROUND(CO1244/AQ1244,1),"")</f>
        <v/>
      </c>
      <c r="DG1244" s="231" t="str">
        <f t="shared" si="143"/>
        <v/>
      </c>
      <c r="DH1244" s="225" t="str">
        <f t="shared" si="144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38" t="e">
        <f>IF(#REF!&gt;AP1244,0,1)</f>
        <v>#REF!</v>
      </c>
      <c r="DN1244" s="238">
        <f>IF(AN1244&lt;M1244,0,1)</f>
        <v>1</v>
      </c>
      <c r="DO1244" s="238">
        <f>IF(AN1244&gt;N1244,0,1)</f>
        <v>1</v>
      </c>
    </row>
    <row r="1245" spans="3:119" ht="20.25" hidden="1" customHeight="1" x14ac:dyDescent="0.2">
      <c r="C1245" s="265"/>
      <c r="G1245" s="195"/>
      <c r="H1245" s="258"/>
      <c r="I1245" s="258"/>
      <c r="J1245" s="258"/>
      <c r="K1245" s="258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137"/>
        <v/>
      </c>
      <c r="AN1245" s="269" t="str">
        <f t="shared" si="138"/>
        <v/>
      </c>
      <c r="AO1245" s="184"/>
      <c r="AP1245" s="185"/>
      <c r="AQ1245" s="183" t="str">
        <f t="shared" si="139"/>
        <v/>
      </c>
      <c r="AR1245" s="183" t="str">
        <f t="shared" si="140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38"/>
      <c r="BR1245" s="238"/>
      <c r="BS1245" s="238"/>
      <c r="BT1245" s="238"/>
      <c r="BU1245" s="238"/>
      <c r="BV1245" s="238"/>
      <c r="BW1245" s="238"/>
      <c r="BX1245" s="187"/>
      <c r="BY1245" s="183"/>
      <c r="BZ1245" s="183"/>
      <c r="CA1245" s="183"/>
      <c r="CB1245" s="183"/>
      <c r="CC1245" s="183"/>
      <c r="CD1245" s="183"/>
      <c r="CE1245" s="238"/>
      <c r="CF1245" s="238" t="str">
        <f t="shared" si="141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142"/>
        <v>0</v>
      </c>
      <c r="DD1245" s="15">
        <f>SUM(BH1245:BP1245,AV1245:BD1245)</f>
        <v>0</v>
      </c>
      <c r="DE1245" s="258" t="str">
        <f>IFERROR(ROUND(DD1245/K1245,0),"")</f>
        <v/>
      </c>
      <c r="DF1245" s="258" t="str">
        <f>IFERROR(ROUND(CO1245/AQ1245,1),"")</f>
        <v/>
      </c>
      <c r="DG1245" s="231" t="str">
        <f t="shared" si="143"/>
        <v/>
      </c>
      <c r="DH1245" s="225" t="str">
        <f t="shared" si="144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38" t="e">
        <f>IF(#REF!&gt;AP1245,0,1)</f>
        <v>#REF!</v>
      </c>
      <c r="DN1245" s="238">
        <f>IF(AN1245&lt;M1245,0,1)</f>
        <v>1</v>
      </c>
      <c r="DO1245" s="238">
        <f>IF(AN1245&gt;N1245,0,1)</f>
        <v>1</v>
      </c>
    </row>
    <row r="1246" spans="3:119" ht="20.25" hidden="1" customHeight="1" x14ac:dyDescent="0.2">
      <c r="C1246" s="265"/>
      <c r="G1246" s="195"/>
      <c r="H1246" s="258"/>
      <c r="I1246" s="258"/>
      <c r="J1246" s="258"/>
      <c r="K1246" s="258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137"/>
        <v/>
      </c>
      <c r="AN1246" s="269" t="str">
        <f t="shared" si="138"/>
        <v/>
      </c>
      <c r="AO1246" s="184"/>
      <c r="AP1246" s="185"/>
      <c r="AQ1246" s="183" t="str">
        <f t="shared" si="139"/>
        <v/>
      </c>
      <c r="AR1246" s="183" t="str">
        <f t="shared" si="140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38"/>
      <c r="BR1246" s="238"/>
      <c r="BS1246" s="238"/>
      <c r="BT1246" s="238"/>
      <c r="BU1246" s="238"/>
      <c r="BV1246" s="238"/>
      <c r="BW1246" s="238"/>
      <c r="BX1246" s="187"/>
      <c r="BY1246" s="183"/>
      <c r="BZ1246" s="183"/>
      <c r="CA1246" s="183"/>
      <c r="CB1246" s="183"/>
      <c r="CC1246" s="183"/>
      <c r="CD1246" s="183"/>
      <c r="CE1246" s="238"/>
      <c r="CF1246" s="238" t="str">
        <f t="shared" si="141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142"/>
        <v>0</v>
      </c>
      <c r="DD1246" s="15">
        <f>SUM(BH1246:BP1246,AV1246:BD1246)</f>
        <v>0</v>
      </c>
      <c r="DE1246" s="258" t="str">
        <f>IFERROR(ROUND(DD1246/K1246,0),"")</f>
        <v/>
      </c>
      <c r="DF1246" s="258" t="str">
        <f>IFERROR(ROUND(CO1246/AQ1246,1),"")</f>
        <v/>
      </c>
      <c r="DG1246" s="231" t="str">
        <f t="shared" si="143"/>
        <v/>
      </c>
      <c r="DH1246" s="225" t="str">
        <f t="shared" si="144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38" t="e">
        <f>IF(#REF!&gt;AP1246,0,1)</f>
        <v>#REF!</v>
      </c>
      <c r="DN1246" s="238">
        <f>IF(AN1246&lt;M1246,0,1)</f>
        <v>1</v>
      </c>
      <c r="DO1246" s="238">
        <f>IF(AN1246&gt;N1246,0,1)</f>
        <v>1</v>
      </c>
    </row>
    <row r="1247" spans="3:119" ht="20.25" hidden="1" customHeight="1" x14ac:dyDescent="0.2">
      <c r="C1247" s="265"/>
      <c r="G1247" s="195"/>
      <c r="H1247" s="258"/>
      <c r="I1247" s="258"/>
      <c r="J1247" s="258"/>
      <c r="K1247" s="258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137"/>
        <v/>
      </c>
      <c r="AN1247" s="269" t="str">
        <f t="shared" si="138"/>
        <v/>
      </c>
      <c r="AO1247" s="184"/>
      <c r="AP1247" s="185"/>
      <c r="AQ1247" s="183" t="str">
        <f t="shared" si="139"/>
        <v/>
      </c>
      <c r="AR1247" s="183" t="str">
        <f t="shared" si="140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38"/>
      <c r="BR1247" s="238"/>
      <c r="BS1247" s="238"/>
      <c r="BT1247" s="238"/>
      <c r="BU1247" s="238"/>
      <c r="BV1247" s="238"/>
      <c r="BW1247" s="238"/>
      <c r="BX1247" s="187"/>
      <c r="BY1247" s="183"/>
      <c r="BZ1247" s="183"/>
      <c r="CA1247" s="183"/>
      <c r="CB1247" s="183"/>
      <c r="CC1247" s="183"/>
      <c r="CD1247" s="183"/>
      <c r="CE1247" s="238"/>
      <c r="CF1247" s="238" t="str">
        <f t="shared" si="141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142"/>
        <v>0</v>
      </c>
      <c r="DD1247" s="15">
        <f>SUM(BH1247:BP1247,AV1247:BD1247)</f>
        <v>0</v>
      </c>
      <c r="DE1247" s="258" t="str">
        <f>IFERROR(ROUND(DD1247/K1247,0),"")</f>
        <v/>
      </c>
      <c r="DF1247" s="258" t="str">
        <f>IFERROR(ROUND(CO1247/AQ1247,1),"")</f>
        <v/>
      </c>
      <c r="DG1247" s="231" t="str">
        <f t="shared" si="143"/>
        <v/>
      </c>
      <c r="DH1247" s="225" t="str">
        <f t="shared" si="144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38" t="e">
        <f>IF(#REF!&gt;AP1247,0,1)</f>
        <v>#REF!</v>
      </c>
      <c r="DN1247" s="238">
        <f>IF(AN1247&lt;M1247,0,1)</f>
        <v>1</v>
      </c>
      <c r="DO1247" s="238">
        <f>IF(AN1247&gt;N1247,0,1)</f>
        <v>1</v>
      </c>
    </row>
    <row r="1248" spans="3:119" ht="20.25" hidden="1" customHeight="1" x14ac:dyDescent="0.2">
      <c r="C1248" s="265"/>
      <c r="G1248" s="195"/>
      <c r="H1248" s="258"/>
      <c r="I1248" s="258"/>
      <c r="J1248" s="258"/>
      <c r="K1248" s="258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137"/>
        <v/>
      </c>
      <c r="AN1248" s="269" t="str">
        <f t="shared" si="138"/>
        <v/>
      </c>
      <c r="AO1248" s="184"/>
      <c r="AP1248" s="185"/>
      <c r="AQ1248" s="183" t="str">
        <f t="shared" si="139"/>
        <v/>
      </c>
      <c r="AR1248" s="183" t="str">
        <f t="shared" si="140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38"/>
      <c r="BR1248" s="238"/>
      <c r="BS1248" s="238"/>
      <c r="BT1248" s="238"/>
      <c r="BU1248" s="238"/>
      <c r="BV1248" s="238"/>
      <c r="BW1248" s="238"/>
      <c r="BX1248" s="187"/>
      <c r="BY1248" s="183"/>
      <c r="BZ1248" s="183"/>
      <c r="CA1248" s="183"/>
      <c r="CB1248" s="183"/>
      <c r="CC1248" s="183"/>
      <c r="CD1248" s="183"/>
      <c r="CE1248" s="238"/>
      <c r="CF1248" s="238" t="str">
        <f t="shared" si="141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142"/>
        <v>0</v>
      </c>
      <c r="DD1248" s="15">
        <f>SUM(BH1248:BP1248,AV1248:BD1248)</f>
        <v>0</v>
      </c>
      <c r="DE1248" s="258" t="str">
        <f>IFERROR(ROUND(DD1248/K1248,0),"")</f>
        <v/>
      </c>
      <c r="DF1248" s="258" t="str">
        <f>IFERROR(ROUND(CO1248/AQ1248,1),"")</f>
        <v/>
      </c>
      <c r="DG1248" s="231" t="str">
        <f t="shared" si="143"/>
        <v/>
      </c>
      <c r="DH1248" s="225" t="str">
        <f t="shared" si="144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38" t="e">
        <f>IF(#REF!&gt;AP1248,0,1)</f>
        <v>#REF!</v>
      </c>
      <c r="DN1248" s="238">
        <f>IF(AN1248&lt;M1248,0,1)</f>
        <v>1</v>
      </c>
      <c r="DO1248" s="238">
        <f>IF(AN1248&gt;N1248,0,1)</f>
        <v>1</v>
      </c>
    </row>
    <row r="1249" spans="3:119" ht="20.25" hidden="1" customHeight="1" x14ac:dyDescent="0.2">
      <c r="C1249" s="265"/>
      <c r="G1249" s="195"/>
      <c r="H1249" s="258"/>
      <c r="I1249" s="258"/>
      <c r="J1249" s="258"/>
      <c r="K1249" s="258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137"/>
        <v/>
      </c>
      <c r="AN1249" s="269" t="str">
        <f t="shared" si="138"/>
        <v/>
      </c>
      <c r="AO1249" s="184"/>
      <c r="AP1249" s="185"/>
      <c r="AQ1249" s="183" t="str">
        <f t="shared" si="139"/>
        <v/>
      </c>
      <c r="AR1249" s="183" t="str">
        <f t="shared" si="140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38"/>
      <c r="BR1249" s="238"/>
      <c r="BS1249" s="238"/>
      <c r="BT1249" s="238"/>
      <c r="BU1249" s="238"/>
      <c r="BV1249" s="238"/>
      <c r="BW1249" s="238"/>
      <c r="BX1249" s="187"/>
      <c r="BY1249" s="183"/>
      <c r="BZ1249" s="183"/>
      <c r="CA1249" s="183"/>
      <c r="CB1249" s="183"/>
      <c r="CC1249" s="183"/>
      <c r="CD1249" s="183"/>
      <c r="CE1249" s="238"/>
      <c r="CF1249" s="238" t="str">
        <f t="shared" si="141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142"/>
        <v>0</v>
      </c>
      <c r="DD1249" s="15">
        <f>SUM(BH1249:BP1249,AV1249:BD1249)</f>
        <v>0</v>
      </c>
      <c r="DE1249" s="258" t="str">
        <f>IFERROR(ROUND(DD1249/K1249,0),"")</f>
        <v/>
      </c>
      <c r="DF1249" s="258" t="str">
        <f>IFERROR(ROUND(CO1249/AQ1249,1),"")</f>
        <v/>
      </c>
      <c r="DG1249" s="231" t="str">
        <f t="shared" si="143"/>
        <v/>
      </c>
      <c r="DH1249" s="225" t="str">
        <f t="shared" si="144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38" t="e">
        <f>IF(#REF!&gt;AP1249,0,1)</f>
        <v>#REF!</v>
      </c>
      <c r="DN1249" s="238">
        <f>IF(AN1249&lt;M1249,0,1)</f>
        <v>1</v>
      </c>
      <c r="DO1249" s="238">
        <f>IF(AN1249&gt;N1249,0,1)</f>
        <v>1</v>
      </c>
    </row>
    <row r="1250" spans="3:119" ht="20.25" hidden="1" customHeight="1" x14ac:dyDescent="0.2">
      <c r="C1250" s="265"/>
      <c r="G1250" s="195"/>
      <c r="H1250" s="258"/>
      <c r="I1250" s="258"/>
      <c r="J1250" s="258"/>
      <c r="K1250" s="258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137"/>
        <v/>
      </c>
      <c r="AN1250" s="269" t="str">
        <f t="shared" si="138"/>
        <v/>
      </c>
      <c r="AO1250" s="184"/>
      <c r="AP1250" s="185"/>
      <c r="AQ1250" s="183" t="str">
        <f t="shared" si="139"/>
        <v/>
      </c>
      <c r="AR1250" s="183" t="str">
        <f t="shared" si="140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38"/>
      <c r="BR1250" s="238"/>
      <c r="BS1250" s="238"/>
      <c r="BT1250" s="238"/>
      <c r="BU1250" s="238"/>
      <c r="BV1250" s="238"/>
      <c r="BW1250" s="238"/>
      <c r="BX1250" s="187"/>
      <c r="BY1250" s="183"/>
      <c r="BZ1250" s="183"/>
      <c r="CA1250" s="183"/>
      <c r="CB1250" s="183"/>
      <c r="CC1250" s="183"/>
      <c r="CD1250" s="183"/>
      <c r="CE1250" s="238"/>
      <c r="CF1250" s="238" t="str">
        <f t="shared" si="141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142"/>
        <v>0</v>
      </c>
      <c r="DD1250" s="15">
        <f>SUM(BH1250:BP1250,AV1250:BD1250)</f>
        <v>0</v>
      </c>
      <c r="DE1250" s="258" t="str">
        <f>IFERROR(ROUND(DD1250/K1250,0),"")</f>
        <v/>
      </c>
      <c r="DF1250" s="258" t="str">
        <f>IFERROR(ROUND(CO1250/AQ1250,1),"")</f>
        <v/>
      </c>
      <c r="DG1250" s="231" t="str">
        <f t="shared" si="143"/>
        <v/>
      </c>
      <c r="DH1250" s="225" t="str">
        <f t="shared" si="144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38" t="e">
        <f>IF(#REF!&gt;AP1250,0,1)</f>
        <v>#REF!</v>
      </c>
      <c r="DN1250" s="238">
        <f>IF(AN1250&lt;M1250,0,1)</f>
        <v>1</v>
      </c>
      <c r="DO1250" s="238">
        <f>IF(AN1250&gt;N1250,0,1)</f>
        <v>1</v>
      </c>
    </row>
    <row r="1251" spans="3:119" ht="20.25" hidden="1" customHeight="1" x14ac:dyDescent="0.2">
      <c r="C1251" s="265"/>
      <c r="G1251" s="195"/>
      <c r="H1251" s="258"/>
      <c r="I1251" s="258"/>
      <c r="J1251" s="258"/>
      <c r="K1251" s="258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137"/>
        <v/>
      </c>
      <c r="AN1251" s="269" t="str">
        <f t="shared" si="138"/>
        <v/>
      </c>
      <c r="AO1251" s="184"/>
      <c r="AP1251" s="185"/>
      <c r="AQ1251" s="183" t="str">
        <f t="shared" si="139"/>
        <v/>
      </c>
      <c r="AR1251" s="183" t="str">
        <f t="shared" si="140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38"/>
      <c r="BR1251" s="238"/>
      <c r="BS1251" s="238"/>
      <c r="BT1251" s="238"/>
      <c r="BU1251" s="238"/>
      <c r="BV1251" s="238"/>
      <c r="BW1251" s="238"/>
      <c r="BX1251" s="187"/>
      <c r="BY1251" s="183"/>
      <c r="BZ1251" s="183"/>
      <c r="CA1251" s="183"/>
      <c r="CB1251" s="183"/>
      <c r="CC1251" s="183"/>
      <c r="CD1251" s="183"/>
      <c r="CE1251" s="238"/>
      <c r="CF1251" s="238" t="str">
        <f t="shared" si="141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142"/>
        <v>0</v>
      </c>
      <c r="DD1251" s="15">
        <f>SUM(BH1251:BP1251,AV1251:BD1251)</f>
        <v>0</v>
      </c>
      <c r="DE1251" s="258" t="str">
        <f>IFERROR(ROUND(DD1251/K1251,0),"")</f>
        <v/>
      </c>
      <c r="DF1251" s="258" t="str">
        <f>IFERROR(ROUND(CO1251/AQ1251,1),"")</f>
        <v/>
      </c>
      <c r="DG1251" s="231" t="str">
        <f t="shared" si="143"/>
        <v/>
      </c>
      <c r="DH1251" s="225" t="str">
        <f t="shared" si="144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38" t="e">
        <f>IF(#REF!&gt;AP1251,0,1)</f>
        <v>#REF!</v>
      </c>
      <c r="DN1251" s="238">
        <f>IF(AN1251&lt;M1251,0,1)</f>
        <v>1</v>
      </c>
      <c r="DO1251" s="238">
        <f>IF(AN1251&gt;N1251,0,1)</f>
        <v>1</v>
      </c>
    </row>
    <row r="1252" spans="3:119" ht="20.25" hidden="1" customHeight="1" x14ac:dyDescent="0.2">
      <c r="C1252" s="265"/>
      <c r="G1252" s="195"/>
      <c r="H1252" s="258"/>
      <c r="I1252" s="258"/>
      <c r="J1252" s="258"/>
      <c r="K1252" s="258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137"/>
        <v/>
      </c>
      <c r="AN1252" s="269" t="str">
        <f t="shared" si="138"/>
        <v/>
      </c>
      <c r="AO1252" s="184"/>
      <c r="AP1252" s="185"/>
      <c r="AQ1252" s="183" t="str">
        <f t="shared" si="139"/>
        <v/>
      </c>
      <c r="AR1252" s="183" t="str">
        <f t="shared" si="140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38"/>
      <c r="BR1252" s="238"/>
      <c r="BS1252" s="238"/>
      <c r="BT1252" s="238"/>
      <c r="BU1252" s="238"/>
      <c r="BV1252" s="238"/>
      <c r="BW1252" s="238"/>
      <c r="BX1252" s="187"/>
      <c r="BY1252" s="183"/>
      <c r="BZ1252" s="183"/>
      <c r="CA1252" s="183"/>
      <c r="CB1252" s="183"/>
      <c r="CC1252" s="183"/>
      <c r="CD1252" s="183"/>
      <c r="CE1252" s="238"/>
      <c r="CF1252" s="238" t="str">
        <f t="shared" si="141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142"/>
        <v>0</v>
      </c>
      <c r="DD1252" s="15">
        <f>SUM(BH1252:BP1252,AV1252:BD1252)</f>
        <v>0</v>
      </c>
      <c r="DE1252" s="258" t="str">
        <f>IFERROR(ROUND(DD1252/K1252,0),"")</f>
        <v/>
      </c>
      <c r="DF1252" s="258" t="str">
        <f>IFERROR(ROUND(CO1252/AQ1252,1),"")</f>
        <v/>
      </c>
      <c r="DG1252" s="231" t="str">
        <f t="shared" si="143"/>
        <v/>
      </c>
      <c r="DH1252" s="225" t="str">
        <f t="shared" si="144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38" t="e">
        <f>IF(#REF!&gt;AP1252,0,1)</f>
        <v>#REF!</v>
      </c>
      <c r="DN1252" s="238">
        <f>IF(AN1252&lt;M1252,0,1)</f>
        <v>1</v>
      </c>
      <c r="DO1252" s="238">
        <f>IF(AN1252&gt;N1252,0,1)</f>
        <v>1</v>
      </c>
    </row>
    <row r="1253" spans="3:119" ht="20.25" hidden="1" customHeight="1" x14ac:dyDescent="0.2">
      <c r="C1253" s="265"/>
      <c r="G1253" s="195"/>
      <c r="H1253" s="258"/>
      <c r="I1253" s="258"/>
      <c r="J1253" s="258"/>
      <c r="K1253" s="258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137"/>
        <v/>
      </c>
      <c r="AN1253" s="269" t="str">
        <f t="shared" si="138"/>
        <v/>
      </c>
      <c r="AO1253" s="184"/>
      <c r="AP1253" s="185"/>
      <c r="AQ1253" s="183" t="str">
        <f t="shared" si="139"/>
        <v/>
      </c>
      <c r="AR1253" s="183" t="str">
        <f t="shared" si="140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38"/>
      <c r="BR1253" s="238"/>
      <c r="BS1253" s="238"/>
      <c r="BT1253" s="238"/>
      <c r="BU1253" s="238"/>
      <c r="BV1253" s="238"/>
      <c r="BW1253" s="238"/>
      <c r="BX1253" s="187"/>
      <c r="BY1253" s="183"/>
      <c r="BZ1253" s="183"/>
      <c r="CA1253" s="183"/>
      <c r="CB1253" s="183"/>
      <c r="CC1253" s="183"/>
      <c r="CD1253" s="183"/>
      <c r="CE1253" s="238"/>
      <c r="CF1253" s="238" t="str">
        <f t="shared" si="141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142"/>
        <v>0</v>
      </c>
      <c r="DD1253" s="15">
        <f>SUM(BH1253:BP1253,AV1253:BD1253)</f>
        <v>0</v>
      </c>
      <c r="DE1253" s="258" t="str">
        <f>IFERROR(ROUND(DD1253/K1253,0),"")</f>
        <v/>
      </c>
      <c r="DF1253" s="258" t="str">
        <f>IFERROR(ROUND(CO1253/AQ1253,1),"")</f>
        <v/>
      </c>
      <c r="DG1253" s="231" t="str">
        <f t="shared" si="143"/>
        <v/>
      </c>
      <c r="DH1253" s="225" t="str">
        <f t="shared" si="144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38" t="e">
        <f>IF(#REF!&gt;AP1253,0,1)</f>
        <v>#REF!</v>
      </c>
      <c r="DN1253" s="238">
        <f>IF(AN1253&lt;M1253,0,1)</f>
        <v>1</v>
      </c>
      <c r="DO1253" s="238">
        <f>IF(AN1253&gt;N1253,0,1)</f>
        <v>1</v>
      </c>
    </row>
    <row r="1254" spans="3:119" ht="20.25" hidden="1" customHeight="1" x14ac:dyDescent="0.2">
      <c r="C1254" s="265"/>
      <c r="G1254" s="195"/>
      <c r="H1254" s="258"/>
      <c r="I1254" s="258"/>
      <c r="J1254" s="258"/>
      <c r="K1254" s="258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137"/>
        <v/>
      </c>
      <c r="AN1254" s="269" t="str">
        <f t="shared" si="138"/>
        <v/>
      </c>
      <c r="AO1254" s="184"/>
      <c r="AP1254" s="185"/>
      <c r="AQ1254" s="183" t="str">
        <f t="shared" si="139"/>
        <v/>
      </c>
      <c r="AR1254" s="183" t="str">
        <f t="shared" si="140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38"/>
      <c r="BR1254" s="238"/>
      <c r="BS1254" s="238"/>
      <c r="BT1254" s="238"/>
      <c r="BU1254" s="238"/>
      <c r="BV1254" s="238"/>
      <c r="BW1254" s="238"/>
      <c r="BX1254" s="187"/>
      <c r="BY1254" s="183"/>
      <c r="BZ1254" s="183"/>
      <c r="CA1254" s="183"/>
      <c r="CB1254" s="183"/>
      <c r="CC1254" s="183"/>
      <c r="CD1254" s="183"/>
      <c r="CE1254" s="238"/>
      <c r="CF1254" s="238" t="str">
        <f t="shared" si="141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142"/>
        <v>0</v>
      </c>
      <c r="DD1254" s="15">
        <f>SUM(BH1254:BP1254,AV1254:BD1254)</f>
        <v>0</v>
      </c>
      <c r="DE1254" s="258" t="str">
        <f>IFERROR(ROUND(DD1254/K1254,0),"")</f>
        <v/>
      </c>
      <c r="DF1254" s="258" t="str">
        <f>IFERROR(ROUND(CO1254/AQ1254,1),"")</f>
        <v/>
      </c>
      <c r="DG1254" s="231" t="str">
        <f t="shared" si="143"/>
        <v/>
      </c>
      <c r="DH1254" s="225" t="str">
        <f t="shared" si="144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38" t="e">
        <f>IF(#REF!&gt;AP1254,0,1)</f>
        <v>#REF!</v>
      </c>
      <c r="DN1254" s="238">
        <f>IF(AN1254&lt;M1254,0,1)</f>
        <v>1</v>
      </c>
      <c r="DO1254" s="238">
        <f>IF(AN1254&gt;N1254,0,1)</f>
        <v>1</v>
      </c>
    </row>
    <row r="1255" spans="3:119" ht="20.25" hidden="1" customHeight="1" x14ac:dyDescent="0.2">
      <c r="C1255" s="265"/>
      <c r="G1255" s="195"/>
      <c r="H1255" s="258"/>
      <c r="I1255" s="258"/>
      <c r="J1255" s="258"/>
      <c r="K1255" s="258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137"/>
        <v/>
      </c>
      <c r="AN1255" s="269" t="str">
        <f t="shared" si="138"/>
        <v/>
      </c>
      <c r="AO1255" s="184"/>
      <c r="AP1255" s="185"/>
      <c r="AQ1255" s="183" t="str">
        <f t="shared" si="139"/>
        <v/>
      </c>
      <c r="AR1255" s="183" t="str">
        <f t="shared" si="140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38"/>
      <c r="BR1255" s="238"/>
      <c r="BS1255" s="238"/>
      <c r="BT1255" s="238"/>
      <c r="BU1255" s="238"/>
      <c r="BV1255" s="238"/>
      <c r="BW1255" s="238"/>
      <c r="BX1255" s="187"/>
      <c r="BY1255" s="183"/>
      <c r="BZ1255" s="183"/>
      <c r="CA1255" s="183"/>
      <c r="CB1255" s="183"/>
      <c r="CC1255" s="183"/>
      <c r="CD1255" s="183"/>
      <c r="CE1255" s="238"/>
      <c r="CF1255" s="238" t="str">
        <f t="shared" si="141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142"/>
        <v>0</v>
      </c>
      <c r="DD1255" s="15">
        <f>SUM(BH1255:BP1255,AV1255:BD1255)</f>
        <v>0</v>
      </c>
      <c r="DE1255" s="258" t="str">
        <f>IFERROR(ROUND(DD1255/K1255,0),"")</f>
        <v/>
      </c>
      <c r="DF1255" s="258" t="str">
        <f>IFERROR(ROUND(CO1255/AQ1255,1),"")</f>
        <v/>
      </c>
      <c r="DG1255" s="231" t="str">
        <f t="shared" si="143"/>
        <v/>
      </c>
      <c r="DH1255" s="225" t="str">
        <f t="shared" si="144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38" t="e">
        <f>IF(#REF!&gt;AP1255,0,1)</f>
        <v>#REF!</v>
      </c>
      <c r="DN1255" s="238">
        <f>IF(AN1255&lt;M1255,0,1)</f>
        <v>1</v>
      </c>
      <c r="DO1255" s="238">
        <f>IF(AN1255&gt;N1255,0,1)</f>
        <v>1</v>
      </c>
    </row>
    <row r="1256" spans="3:119" ht="20.25" hidden="1" customHeight="1" x14ac:dyDescent="0.2">
      <c r="C1256" s="265"/>
      <c r="G1256" s="195"/>
      <c r="H1256" s="258"/>
      <c r="I1256" s="258"/>
      <c r="J1256" s="258"/>
      <c r="K1256" s="258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137"/>
        <v/>
      </c>
      <c r="AN1256" s="269" t="str">
        <f t="shared" si="138"/>
        <v/>
      </c>
      <c r="AO1256" s="184"/>
      <c r="AP1256" s="185"/>
      <c r="AQ1256" s="183" t="str">
        <f t="shared" si="139"/>
        <v/>
      </c>
      <c r="AR1256" s="183" t="str">
        <f t="shared" si="140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38"/>
      <c r="BR1256" s="238"/>
      <c r="BS1256" s="238"/>
      <c r="BT1256" s="238"/>
      <c r="BU1256" s="238"/>
      <c r="BV1256" s="238"/>
      <c r="BW1256" s="238"/>
      <c r="BX1256" s="187"/>
      <c r="BY1256" s="183"/>
      <c r="BZ1256" s="183"/>
      <c r="CA1256" s="183"/>
      <c r="CB1256" s="183"/>
      <c r="CC1256" s="183"/>
      <c r="CD1256" s="183"/>
      <c r="CE1256" s="238"/>
      <c r="CF1256" s="238" t="str">
        <f t="shared" si="141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142"/>
        <v>0</v>
      </c>
      <c r="DD1256" s="15">
        <f>SUM(BH1256:BP1256,AV1256:BD1256)</f>
        <v>0</v>
      </c>
      <c r="DE1256" s="258" t="str">
        <f>IFERROR(ROUND(DD1256/K1256,0),"")</f>
        <v/>
      </c>
      <c r="DF1256" s="258" t="str">
        <f>IFERROR(ROUND(CO1256/AQ1256,1),"")</f>
        <v/>
      </c>
      <c r="DG1256" s="231" t="str">
        <f t="shared" si="143"/>
        <v/>
      </c>
      <c r="DH1256" s="225" t="str">
        <f t="shared" si="144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38" t="e">
        <f>IF(#REF!&gt;AP1256,0,1)</f>
        <v>#REF!</v>
      </c>
      <c r="DN1256" s="238">
        <f>IF(AN1256&lt;M1256,0,1)</f>
        <v>1</v>
      </c>
      <c r="DO1256" s="238">
        <f>IF(AN1256&gt;N1256,0,1)</f>
        <v>1</v>
      </c>
    </row>
    <row r="1257" spans="3:119" ht="20.25" hidden="1" customHeight="1" x14ac:dyDescent="0.2">
      <c r="C1257" s="265"/>
      <c r="G1257" s="195"/>
      <c r="H1257" s="258"/>
      <c r="I1257" s="258"/>
      <c r="J1257" s="258"/>
      <c r="K1257" s="258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137"/>
        <v/>
      </c>
      <c r="AN1257" s="269" t="str">
        <f t="shared" si="138"/>
        <v/>
      </c>
      <c r="AO1257" s="184"/>
      <c r="AP1257" s="185"/>
      <c r="AQ1257" s="183" t="str">
        <f t="shared" si="139"/>
        <v/>
      </c>
      <c r="AR1257" s="183" t="str">
        <f t="shared" si="140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38"/>
      <c r="BR1257" s="238"/>
      <c r="BS1257" s="238"/>
      <c r="BT1257" s="238"/>
      <c r="BU1257" s="238"/>
      <c r="BV1257" s="238"/>
      <c r="BW1257" s="238"/>
      <c r="BX1257" s="187"/>
      <c r="BY1257" s="183"/>
      <c r="BZ1257" s="183"/>
      <c r="CA1257" s="183"/>
      <c r="CB1257" s="183"/>
      <c r="CC1257" s="183"/>
      <c r="CD1257" s="183"/>
      <c r="CE1257" s="238"/>
      <c r="CF1257" s="238" t="str">
        <f t="shared" si="141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142"/>
        <v>0</v>
      </c>
      <c r="DD1257" s="15">
        <f>SUM(BH1257:BP1257,AV1257:BD1257)</f>
        <v>0</v>
      </c>
      <c r="DE1257" s="258" t="str">
        <f>IFERROR(ROUND(DD1257/K1257,0),"")</f>
        <v/>
      </c>
      <c r="DF1257" s="258" t="str">
        <f>IFERROR(ROUND(CO1257/AQ1257,1),"")</f>
        <v/>
      </c>
      <c r="DG1257" s="231" t="str">
        <f t="shared" si="143"/>
        <v/>
      </c>
      <c r="DH1257" s="225" t="str">
        <f t="shared" si="144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38" t="e">
        <f>IF(#REF!&gt;AP1257,0,1)</f>
        <v>#REF!</v>
      </c>
      <c r="DN1257" s="238">
        <f>IF(AN1257&lt;M1257,0,1)</f>
        <v>1</v>
      </c>
      <c r="DO1257" s="238">
        <f>IF(AN1257&gt;N1257,0,1)</f>
        <v>1</v>
      </c>
    </row>
    <row r="1258" spans="3:119" ht="20.25" hidden="1" customHeight="1" x14ac:dyDescent="0.2">
      <c r="C1258" s="265"/>
      <c r="G1258" s="195"/>
      <c r="H1258" s="258"/>
      <c r="I1258" s="258"/>
      <c r="J1258" s="258"/>
      <c r="K1258" s="258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137"/>
        <v/>
      </c>
      <c r="AN1258" s="269" t="str">
        <f t="shared" si="138"/>
        <v/>
      </c>
      <c r="AO1258" s="184"/>
      <c r="AP1258" s="185"/>
      <c r="AQ1258" s="183" t="str">
        <f t="shared" si="139"/>
        <v/>
      </c>
      <c r="AR1258" s="183" t="str">
        <f t="shared" si="140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38"/>
      <c r="BR1258" s="238"/>
      <c r="BS1258" s="238"/>
      <c r="BT1258" s="238"/>
      <c r="BU1258" s="238"/>
      <c r="BV1258" s="238"/>
      <c r="BW1258" s="238"/>
      <c r="BX1258" s="187"/>
      <c r="BY1258" s="183"/>
      <c r="BZ1258" s="183"/>
      <c r="CA1258" s="183"/>
      <c r="CB1258" s="183"/>
      <c r="CC1258" s="183"/>
      <c r="CD1258" s="183"/>
      <c r="CE1258" s="238"/>
      <c r="CF1258" s="238" t="str">
        <f t="shared" si="141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142"/>
        <v>0</v>
      </c>
      <c r="DD1258" s="15">
        <f>SUM(BH1258:BP1258,AV1258:BD1258)</f>
        <v>0</v>
      </c>
      <c r="DE1258" s="258" t="str">
        <f>IFERROR(ROUND(DD1258/K1258,0),"")</f>
        <v/>
      </c>
      <c r="DF1258" s="258" t="str">
        <f>IFERROR(ROUND(CO1258/AQ1258,1),"")</f>
        <v/>
      </c>
      <c r="DG1258" s="231" t="str">
        <f t="shared" si="143"/>
        <v/>
      </c>
      <c r="DH1258" s="225" t="str">
        <f t="shared" si="144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38" t="e">
        <f>IF(#REF!&gt;AP1258,0,1)</f>
        <v>#REF!</v>
      </c>
      <c r="DN1258" s="238">
        <f>IF(AN1258&lt;M1258,0,1)</f>
        <v>1</v>
      </c>
      <c r="DO1258" s="238">
        <f>IF(AN1258&gt;N1258,0,1)</f>
        <v>1</v>
      </c>
    </row>
    <row r="1259" spans="3:119" ht="20.25" hidden="1" customHeight="1" x14ac:dyDescent="0.2">
      <c r="C1259" s="265"/>
      <c r="G1259" s="195"/>
      <c r="H1259" s="258"/>
      <c r="I1259" s="258"/>
      <c r="J1259" s="258"/>
      <c r="K1259" s="258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137"/>
        <v/>
      </c>
      <c r="AN1259" s="269" t="str">
        <f t="shared" si="138"/>
        <v/>
      </c>
      <c r="AO1259" s="184"/>
      <c r="AP1259" s="185"/>
      <c r="AQ1259" s="183" t="str">
        <f t="shared" si="139"/>
        <v/>
      </c>
      <c r="AR1259" s="183" t="str">
        <f t="shared" si="140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38"/>
      <c r="BR1259" s="238"/>
      <c r="BS1259" s="238"/>
      <c r="BT1259" s="238"/>
      <c r="BU1259" s="238"/>
      <c r="BV1259" s="238"/>
      <c r="BW1259" s="238"/>
      <c r="BX1259" s="187"/>
      <c r="BY1259" s="183"/>
      <c r="BZ1259" s="183"/>
      <c r="CA1259" s="183"/>
      <c r="CB1259" s="183"/>
      <c r="CC1259" s="183"/>
      <c r="CD1259" s="183"/>
      <c r="CE1259" s="238"/>
      <c r="CF1259" s="238" t="str">
        <f t="shared" si="141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142"/>
        <v>0</v>
      </c>
      <c r="DD1259" s="15">
        <f>SUM(BH1259:BP1259,AV1259:BD1259)</f>
        <v>0</v>
      </c>
      <c r="DE1259" s="258" t="str">
        <f>IFERROR(ROUND(DD1259/K1259,0),"")</f>
        <v/>
      </c>
      <c r="DF1259" s="258" t="str">
        <f>IFERROR(ROUND(CO1259/AQ1259,1),"")</f>
        <v/>
      </c>
      <c r="DG1259" s="231" t="str">
        <f t="shared" si="143"/>
        <v/>
      </c>
      <c r="DH1259" s="225" t="str">
        <f t="shared" si="144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38" t="e">
        <f>IF(#REF!&gt;AP1259,0,1)</f>
        <v>#REF!</v>
      </c>
      <c r="DN1259" s="238">
        <f>IF(AN1259&lt;M1259,0,1)</f>
        <v>1</v>
      </c>
      <c r="DO1259" s="238">
        <f>IF(AN1259&gt;N1259,0,1)</f>
        <v>1</v>
      </c>
    </row>
    <row r="1260" spans="3:119" ht="20.25" hidden="1" customHeight="1" x14ac:dyDescent="0.2">
      <c r="C1260" s="265"/>
      <c r="G1260" s="195"/>
      <c r="H1260" s="258"/>
      <c r="I1260" s="258"/>
      <c r="J1260" s="258"/>
      <c r="K1260" s="258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137"/>
        <v/>
      </c>
      <c r="AN1260" s="269" t="str">
        <f t="shared" si="138"/>
        <v/>
      </c>
      <c r="AO1260" s="184"/>
      <c r="AP1260" s="185"/>
      <c r="AQ1260" s="183" t="str">
        <f t="shared" si="139"/>
        <v/>
      </c>
      <c r="AR1260" s="183" t="str">
        <f t="shared" si="140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38"/>
      <c r="BR1260" s="238"/>
      <c r="BS1260" s="238"/>
      <c r="BT1260" s="238"/>
      <c r="BU1260" s="238"/>
      <c r="BV1260" s="238"/>
      <c r="BW1260" s="238"/>
      <c r="BX1260" s="187"/>
      <c r="BY1260" s="183"/>
      <c r="BZ1260" s="183"/>
      <c r="CA1260" s="183"/>
      <c r="CB1260" s="183"/>
      <c r="CC1260" s="183"/>
      <c r="CD1260" s="183"/>
      <c r="CE1260" s="238"/>
      <c r="CF1260" s="238" t="str">
        <f t="shared" si="141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142"/>
        <v>0</v>
      </c>
      <c r="DD1260" s="15">
        <f>SUM(BH1260:BP1260,AV1260:BD1260)</f>
        <v>0</v>
      </c>
      <c r="DE1260" s="258" t="str">
        <f>IFERROR(ROUND(DD1260/K1260,0),"")</f>
        <v/>
      </c>
      <c r="DF1260" s="258" t="str">
        <f>IFERROR(ROUND(CO1260/AQ1260,1),"")</f>
        <v/>
      </c>
      <c r="DG1260" s="231" t="str">
        <f t="shared" si="143"/>
        <v/>
      </c>
      <c r="DH1260" s="225" t="str">
        <f t="shared" si="144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38" t="e">
        <f>IF(#REF!&gt;AP1260,0,1)</f>
        <v>#REF!</v>
      </c>
      <c r="DN1260" s="238">
        <f>IF(AN1260&lt;M1260,0,1)</f>
        <v>1</v>
      </c>
      <c r="DO1260" s="238">
        <f>IF(AN1260&gt;N1260,0,1)</f>
        <v>1</v>
      </c>
    </row>
    <row r="1261" spans="3:119" ht="20.25" hidden="1" customHeight="1" x14ac:dyDescent="0.2">
      <c r="C1261" s="265"/>
      <c r="G1261" s="195"/>
      <c r="H1261" s="258"/>
      <c r="I1261" s="258"/>
      <c r="J1261" s="258"/>
      <c r="K1261" s="258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137"/>
        <v/>
      </c>
      <c r="AN1261" s="269" t="str">
        <f t="shared" si="138"/>
        <v/>
      </c>
      <c r="AO1261" s="184"/>
      <c r="AP1261" s="185"/>
      <c r="AQ1261" s="183" t="str">
        <f t="shared" si="139"/>
        <v/>
      </c>
      <c r="AR1261" s="183" t="str">
        <f t="shared" si="140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38"/>
      <c r="BR1261" s="238"/>
      <c r="BS1261" s="238"/>
      <c r="BT1261" s="238"/>
      <c r="BU1261" s="238"/>
      <c r="BV1261" s="238"/>
      <c r="BW1261" s="238"/>
      <c r="BX1261" s="187"/>
      <c r="BY1261" s="183"/>
      <c r="BZ1261" s="183"/>
      <c r="CA1261" s="183"/>
      <c r="CB1261" s="183"/>
      <c r="CC1261" s="183"/>
      <c r="CD1261" s="183"/>
      <c r="CE1261" s="238"/>
      <c r="CF1261" s="238" t="str">
        <f t="shared" si="141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142"/>
        <v>0</v>
      </c>
      <c r="DD1261" s="15">
        <f>SUM(BH1261:BP1261,AV1261:BD1261)</f>
        <v>0</v>
      </c>
      <c r="DE1261" s="258" t="str">
        <f>IFERROR(ROUND(DD1261/K1261,0),"")</f>
        <v/>
      </c>
      <c r="DF1261" s="258" t="str">
        <f>IFERROR(ROUND(CO1261/AQ1261,1),"")</f>
        <v/>
      </c>
      <c r="DG1261" s="231" t="str">
        <f t="shared" si="143"/>
        <v/>
      </c>
      <c r="DH1261" s="225" t="str">
        <f t="shared" si="144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38" t="e">
        <f>IF(#REF!&gt;AP1261,0,1)</f>
        <v>#REF!</v>
      </c>
      <c r="DN1261" s="238">
        <f>IF(AN1261&lt;M1261,0,1)</f>
        <v>1</v>
      </c>
      <c r="DO1261" s="238">
        <f>IF(AN1261&gt;N1261,0,1)</f>
        <v>1</v>
      </c>
    </row>
    <row r="1262" spans="3:119" ht="20.25" hidden="1" customHeight="1" x14ac:dyDescent="0.2">
      <c r="C1262" s="265"/>
      <c r="G1262" s="195"/>
      <c r="H1262" s="258"/>
      <c r="I1262" s="258"/>
      <c r="J1262" s="258"/>
      <c r="K1262" s="258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137"/>
        <v/>
      </c>
      <c r="AN1262" s="269" t="str">
        <f t="shared" si="138"/>
        <v/>
      </c>
      <c r="AO1262" s="184"/>
      <c r="AP1262" s="185"/>
      <c r="AQ1262" s="183" t="str">
        <f t="shared" si="139"/>
        <v/>
      </c>
      <c r="AR1262" s="183" t="str">
        <f t="shared" si="140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38"/>
      <c r="BR1262" s="238"/>
      <c r="BS1262" s="238"/>
      <c r="BT1262" s="238"/>
      <c r="BU1262" s="238"/>
      <c r="BV1262" s="238"/>
      <c r="BW1262" s="238"/>
      <c r="BX1262" s="187"/>
      <c r="BY1262" s="183"/>
      <c r="BZ1262" s="183"/>
      <c r="CA1262" s="183"/>
      <c r="CB1262" s="183"/>
      <c r="CC1262" s="183"/>
      <c r="CD1262" s="183"/>
      <c r="CE1262" s="238"/>
      <c r="CF1262" s="238" t="str">
        <f t="shared" si="141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142"/>
        <v>0</v>
      </c>
      <c r="DD1262" s="15">
        <f>SUM(BH1262:BP1262,AV1262:BD1262)</f>
        <v>0</v>
      </c>
      <c r="DE1262" s="258" t="str">
        <f>IFERROR(ROUND(DD1262/K1262,0),"")</f>
        <v/>
      </c>
      <c r="DF1262" s="258" t="str">
        <f>IFERROR(ROUND(CO1262/AQ1262,1),"")</f>
        <v/>
      </c>
      <c r="DG1262" s="231" t="str">
        <f t="shared" si="143"/>
        <v/>
      </c>
      <c r="DH1262" s="225" t="str">
        <f t="shared" si="144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38" t="e">
        <f>IF(#REF!&gt;AP1262,0,1)</f>
        <v>#REF!</v>
      </c>
      <c r="DN1262" s="238">
        <f>IF(AN1262&lt;M1262,0,1)</f>
        <v>1</v>
      </c>
      <c r="DO1262" s="238">
        <f>IF(AN1262&gt;N1262,0,1)</f>
        <v>1</v>
      </c>
    </row>
    <row r="1263" spans="3:119" ht="20.25" hidden="1" customHeight="1" x14ac:dyDescent="0.2">
      <c r="C1263" s="265"/>
      <c r="G1263" s="195"/>
      <c r="H1263" s="258"/>
      <c r="I1263" s="258"/>
      <c r="J1263" s="258"/>
      <c r="K1263" s="258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137"/>
        <v/>
      </c>
      <c r="AN1263" s="269" t="str">
        <f t="shared" si="138"/>
        <v/>
      </c>
      <c r="AO1263" s="184"/>
      <c r="AP1263" s="185"/>
      <c r="AQ1263" s="183" t="str">
        <f t="shared" si="139"/>
        <v/>
      </c>
      <c r="AR1263" s="183" t="str">
        <f t="shared" si="140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38"/>
      <c r="BR1263" s="238"/>
      <c r="BS1263" s="238"/>
      <c r="BT1263" s="238"/>
      <c r="BU1263" s="238"/>
      <c r="BV1263" s="238"/>
      <c r="BW1263" s="238"/>
      <c r="BX1263" s="187"/>
      <c r="BY1263" s="183"/>
      <c r="BZ1263" s="183"/>
      <c r="CA1263" s="183"/>
      <c r="CB1263" s="183"/>
      <c r="CC1263" s="183"/>
      <c r="CD1263" s="183"/>
      <c r="CE1263" s="238"/>
      <c r="CF1263" s="238" t="str">
        <f t="shared" si="141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142"/>
        <v>0</v>
      </c>
      <c r="DD1263" s="15">
        <f>SUM(BH1263:BP1263,AV1263:BD1263)</f>
        <v>0</v>
      </c>
      <c r="DE1263" s="258" t="str">
        <f>IFERROR(ROUND(DD1263/K1263,0),"")</f>
        <v/>
      </c>
      <c r="DF1263" s="258" t="str">
        <f>IFERROR(ROUND(CO1263/AQ1263,1),"")</f>
        <v/>
      </c>
      <c r="DG1263" s="231" t="str">
        <f t="shared" si="143"/>
        <v/>
      </c>
      <c r="DH1263" s="225" t="str">
        <f t="shared" si="144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38" t="e">
        <f>IF(#REF!&gt;AP1263,0,1)</f>
        <v>#REF!</v>
      </c>
      <c r="DN1263" s="238">
        <f>IF(AN1263&lt;M1263,0,1)</f>
        <v>1</v>
      </c>
      <c r="DO1263" s="238">
        <f>IF(AN1263&gt;N1263,0,1)</f>
        <v>1</v>
      </c>
    </row>
    <row r="1264" spans="3:119" ht="20.25" hidden="1" customHeight="1" x14ac:dyDescent="0.2">
      <c r="C1264" s="265"/>
      <c r="G1264" s="195"/>
      <c r="H1264" s="258"/>
      <c r="I1264" s="258"/>
      <c r="J1264" s="258"/>
      <c r="K1264" s="258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137"/>
        <v/>
      </c>
      <c r="AN1264" s="269" t="str">
        <f t="shared" si="138"/>
        <v/>
      </c>
      <c r="AO1264" s="184"/>
      <c r="AP1264" s="185"/>
      <c r="AQ1264" s="183" t="str">
        <f t="shared" si="139"/>
        <v/>
      </c>
      <c r="AR1264" s="183" t="str">
        <f t="shared" si="140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38"/>
      <c r="BR1264" s="238"/>
      <c r="BS1264" s="238"/>
      <c r="BT1264" s="238"/>
      <c r="BU1264" s="238"/>
      <c r="BV1264" s="238"/>
      <c r="BW1264" s="238"/>
      <c r="BX1264" s="187"/>
      <c r="BY1264" s="183"/>
      <c r="BZ1264" s="183"/>
      <c r="CA1264" s="183"/>
      <c r="CB1264" s="183"/>
      <c r="CC1264" s="183"/>
      <c r="CD1264" s="183"/>
      <c r="CE1264" s="238"/>
      <c r="CF1264" s="238" t="str">
        <f t="shared" si="141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142"/>
        <v>0</v>
      </c>
      <c r="DD1264" s="15">
        <f>SUM(BH1264:BP1264,AV1264:BD1264)</f>
        <v>0</v>
      </c>
      <c r="DE1264" s="258" t="str">
        <f>IFERROR(ROUND(DD1264/K1264,0),"")</f>
        <v/>
      </c>
      <c r="DF1264" s="258" t="str">
        <f>IFERROR(ROUND(CO1264/AQ1264,1),"")</f>
        <v/>
      </c>
      <c r="DG1264" s="231" t="str">
        <f t="shared" si="143"/>
        <v/>
      </c>
      <c r="DH1264" s="225" t="str">
        <f t="shared" si="144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38" t="e">
        <f>IF(#REF!&gt;AP1264,0,1)</f>
        <v>#REF!</v>
      </c>
      <c r="DN1264" s="238">
        <f>IF(AN1264&lt;M1264,0,1)</f>
        <v>1</v>
      </c>
      <c r="DO1264" s="238">
        <f>IF(AN1264&gt;N1264,0,1)</f>
        <v>1</v>
      </c>
    </row>
    <row r="1265" spans="3:119" ht="20.25" hidden="1" customHeight="1" x14ac:dyDescent="0.2">
      <c r="C1265" s="265"/>
      <c r="G1265" s="195"/>
      <c r="H1265" s="258"/>
      <c r="I1265" s="258"/>
      <c r="J1265" s="258"/>
      <c r="K1265" s="258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137"/>
        <v/>
      </c>
      <c r="AN1265" s="269" t="str">
        <f t="shared" si="138"/>
        <v/>
      </c>
      <c r="AO1265" s="184"/>
      <c r="AP1265" s="185"/>
      <c r="AQ1265" s="183" t="str">
        <f t="shared" si="139"/>
        <v/>
      </c>
      <c r="AR1265" s="183" t="str">
        <f t="shared" si="140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38"/>
      <c r="BR1265" s="238"/>
      <c r="BS1265" s="238"/>
      <c r="BT1265" s="238"/>
      <c r="BU1265" s="238"/>
      <c r="BV1265" s="238"/>
      <c r="BW1265" s="238"/>
      <c r="BX1265" s="187"/>
      <c r="BY1265" s="183"/>
      <c r="BZ1265" s="183"/>
      <c r="CA1265" s="183"/>
      <c r="CB1265" s="183"/>
      <c r="CC1265" s="183"/>
      <c r="CD1265" s="183"/>
      <c r="CE1265" s="238"/>
      <c r="CF1265" s="238" t="str">
        <f t="shared" si="141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142"/>
        <v>0</v>
      </c>
      <c r="DD1265" s="15">
        <f>SUM(BH1265:BP1265,AV1265:BD1265)</f>
        <v>0</v>
      </c>
      <c r="DE1265" s="258" t="str">
        <f>IFERROR(ROUND(DD1265/K1265,0),"")</f>
        <v/>
      </c>
      <c r="DF1265" s="258" t="str">
        <f>IFERROR(ROUND(CO1265/AQ1265,1),"")</f>
        <v/>
      </c>
      <c r="DG1265" s="231" t="str">
        <f t="shared" si="143"/>
        <v/>
      </c>
      <c r="DH1265" s="225" t="str">
        <f t="shared" si="144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38" t="e">
        <f>IF(#REF!&gt;AP1265,0,1)</f>
        <v>#REF!</v>
      </c>
      <c r="DN1265" s="238">
        <f>IF(AN1265&lt;M1265,0,1)</f>
        <v>1</v>
      </c>
      <c r="DO1265" s="238">
        <f>IF(AN1265&gt;N1265,0,1)</f>
        <v>1</v>
      </c>
    </row>
    <row r="1266" spans="3:119" ht="20.25" hidden="1" customHeight="1" x14ac:dyDescent="0.2">
      <c r="C1266" s="265"/>
      <c r="G1266" s="195"/>
      <c r="H1266" s="258"/>
      <c r="I1266" s="258"/>
      <c r="J1266" s="258"/>
      <c r="K1266" s="258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137"/>
        <v/>
      </c>
      <c r="AN1266" s="269" t="str">
        <f t="shared" si="138"/>
        <v/>
      </c>
      <c r="AO1266" s="184"/>
      <c r="AP1266" s="185"/>
      <c r="AQ1266" s="183" t="str">
        <f t="shared" si="139"/>
        <v/>
      </c>
      <c r="AR1266" s="183" t="str">
        <f t="shared" si="140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38"/>
      <c r="BR1266" s="238"/>
      <c r="BS1266" s="238"/>
      <c r="BT1266" s="238"/>
      <c r="BU1266" s="238"/>
      <c r="BV1266" s="238"/>
      <c r="BW1266" s="238"/>
      <c r="BX1266" s="187"/>
      <c r="BY1266" s="183"/>
      <c r="BZ1266" s="183"/>
      <c r="CA1266" s="183"/>
      <c r="CB1266" s="183"/>
      <c r="CC1266" s="183"/>
      <c r="CD1266" s="183"/>
      <c r="CE1266" s="238"/>
      <c r="CF1266" s="238" t="str">
        <f t="shared" si="141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142"/>
        <v>0</v>
      </c>
      <c r="DD1266" s="15">
        <f>SUM(BH1266:BP1266,AV1266:BD1266)</f>
        <v>0</v>
      </c>
      <c r="DE1266" s="258" t="str">
        <f>IFERROR(ROUND(DD1266/K1266,0),"")</f>
        <v/>
      </c>
      <c r="DF1266" s="258" t="str">
        <f>IFERROR(ROUND(CO1266/AQ1266,1),"")</f>
        <v/>
      </c>
      <c r="DG1266" s="231" t="str">
        <f t="shared" si="143"/>
        <v/>
      </c>
      <c r="DH1266" s="225" t="str">
        <f t="shared" si="144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38" t="e">
        <f>IF(#REF!&gt;AP1266,0,1)</f>
        <v>#REF!</v>
      </c>
      <c r="DN1266" s="238">
        <f>IF(AN1266&lt;M1266,0,1)</f>
        <v>1</v>
      </c>
      <c r="DO1266" s="238">
        <f>IF(AN1266&gt;N1266,0,1)</f>
        <v>1</v>
      </c>
    </row>
    <row r="1267" spans="3:119" ht="20.25" hidden="1" customHeight="1" x14ac:dyDescent="0.2">
      <c r="C1267" s="265"/>
      <c r="G1267" s="195"/>
      <c r="H1267" s="258"/>
      <c r="I1267" s="258"/>
      <c r="J1267" s="258"/>
      <c r="K1267" s="258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137"/>
        <v/>
      </c>
      <c r="AN1267" s="269" t="str">
        <f t="shared" si="138"/>
        <v/>
      </c>
      <c r="AO1267" s="184"/>
      <c r="AP1267" s="185"/>
      <c r="AQ1267" s="183" t="str">
        <f t="shared" si="139"/>
        <v/>
      </c>
      <c r="AR1267" s="183" t="str">
        <f t="shared" si="140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38"/>
      <c r="BR1267" s="238"/>
      <c r="BS1267" s="238"/>
      <c r="BT1267" s="238"/>
      <c r="BU1267" s="238"/>
      <c r="BV1267" s="238"/>
      <c r="BW1267" s="238"/>
      <c r="BX1267" s="187"/>
      <c r="BY1267" s="183"/>
      <c r="BZ1267" s="183"/>
      <c r="CA1267" s="183"/>
      <c r="CB1267" s="183"/>
      <c r="CC1267" s="183"/>
      <c r="CD1267" s="183"/>
      <c r="CE1267" s="238"/>
      <c r="CF1267" s="238" t="str">
        <f t="shared" si="141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142"/>
        <v>0</v>
      </c>
      <c r="DD1267" s="15">
        <f>SUM(BH1267:BP1267,AV1267:BD1267)</f>
        <v>0</v>
      </c>
      <c r="DE1267" s="258" t="str">
        <f>IFERROR(ROUND(DD1267/K1267,0),"")</f>
        <v/>
      </c>
      <c r="DF1267" s="258" t="str">
        <f>IFERROR(ROUND(CO1267/AQ1267,1),"")</f>
        <v/>
      </c>
      <c r="DG1267" s="231" t="str">
        <f t="shared" si="143"/>
        <v/>
      </c>
      <c r="DH1267" s="225" t="str">
        <f t="shared" si="144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38" t="e">
        <f>IF(#REF!&gt;AP1267,0,1)</f>
        <v>#REF!</v>
      </c>
      <c r="DN1267" s="238">
        <f>IF(AN1267&lt;M1267,0,1)</f>
        <v>1</v>
      </c>
      <c r="DO1267" s="238">
        <f>IF(AN1267&gt;N1267,0,1)</f>
        <v>1</v>
      </c>
    </row>
    <row r="1268" spans="3:119" ht="20.25" hidden="1" customHeight="1" x14ac:dyDescent="0.2">
      <c r="C1268" s="265"/>
      <c r="G1268" s="195"/>
      <c r="H1268" s="258"/>
      <c r="I1268" s="258"/>
      <c r="J1268" s="258"/>
      <c r="K1268" s="258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137"/>
        <v/>
      </c>
      <c r="AN1268" s="269" t="str">
        <f t="shared" si="138"/>
        <v/>
      </c>
      <c r="AO1268" s="184"/>
      <c r="AP1268" s="185"/>
      <c r="AQ1268" s="183" t="str">
        <f t="shared" si="139"/>
        <v/>
      </c>
      <c r="AR1268" s="183" t="str">
        <f t="shared" si="140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38"/>
      <c r="BR1268" s="238"/>
      <c r="BS1268" s="238"/>
      <c r="BT1268" s="238"/>
      <c r="BU1268" s="238"/>
      <c r="BV1268" s="238"/>
      <c r="BW1268" s="238"/>
      <c r="BX1268" s="187"/>
      <c r="BY1268" s="183"/>
      <c r="BZ1268" s="183"/>
      <c r="CA1268" s="183"/>
      <c r="CB1268" s="183"/>
      <c r="CC1268" s="183"/>
      <c r="CD1268" s="183"/>
      <c r="CE1268" s="238"/>
      <c r="CF1268" s="238" t="str">
        <f t="shared" si="141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142"/>
        <v>0</v>
      </c>
      <c r="DD1268" s="15">
        <f>SUM(BH1268:BP1268,AV1268:BD1268)</f>
        <v>0</v>
      </c>
      <c r="DE1268" s="258" t="str">
        <f>IFERROR(ROUND(DD1268/K1268,0),"")</f>
        <v/>
      </c>
      <c r="DF1268" s="258" t="str">
        <f>IFERROR(ROUND(CO1268/AQ1268,1),"")</f>
        <v/>
      </c>
      <c r="DG1268" s="231" t="str">
        <f t="shared" si="143"/>
        <v/>
      </c>
      <c r="DH1268" s="225" t="str">
        <f t="shared" si="144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38" t="e">
        <f>IF(#REF!&gt;AP1268,0,1)</f>
        <v>#REF!</v>
      </c>
      <c r="DN1268" s="238">
        <f>IF(AN1268&lt;M1268,0,1)</f>
        <v>1</v>
      </c>
      <c r="DO1268" s="238">
        <f>IF(AN1268&gt;N1268,0,1)</f>
        <v>1</v>
      </c>
    </row>
    <row r="1269" spans="3:119" ht="20.25" hidden="1" customHeight="1" x14ac:dyDescent="0.2">
      <c r="C1269" s="265"/>
      <c r="G1269" s="195"/>
      <c r="H1269" s="258"/>
      <c r="I1269" s="258"/>
      <c r="J1269" s="258"/>
      <c r="K1269" s="258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ref="AM1269:AM1332" si="145">IFERROR(ROUND(AVERAGE(O1269:S1269,AA1269:AE1269),0),"")</f>
        <v/>
      </c>
      <c r="AN1269" s="269" t="str">
        <f t="shared" ref="AN1269:AN1332" si="146">IFERROR(ROUND(AVERAGE(T1269:X1269,AF1269:AJ1269),0),"")</f>
        <v/>
      </c>
      <c r="AO1269" s="184"/>
      <c r="AP1269" s="185"/>
      <c r="AQ1269" s="183" t="str">
        <f t="shared" ref="AQ1269:AQ1332" si="147">IFERROR(ROUND((3600/AR1269*J1269),0),"")</f>
        <v/>
      </c>
      <c r="AR1269" s="183" t="str">
        <f t="shared" ref="AR1269:AR1332" si="148">IFERROR(ROUND(AVERAGE(Y1269:Z1269,AK1269:AL1269),0),"")</f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38"/>
      <c r="BR1269" s="238"/>
      <c r="BS1269" s="238"/>
      <c r="BT1269" s="238"/>
      <c r="BU1269" s="238"/>
      <c r="BV1269" s="238"/>
      <c r="BW1269" s="238"/>
      <c r="BX1269" s="187"/>
      <c r="BY1269" s="183"/>
      <c r="BZ1269" s="183"/>
      <c r="CA1269" s="183"/>
      <c r="CB1269" s="183"/>
      <c r="CC1269" s="183"/>
      <c r="CD1269" s="183"/>
      <c r="CE1269" s="238"/>
      <c r="CF1269" s="238" t="str">
        <f t="shared" ref="CF1269:CF1332" si="149">IFERROR(ROUND(STDEV(AN1269,L1269),1),"")</f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142"/>
        <v>0</v>
      </c>
      <c r="DD1269" s="15">
        <f>SUM(BH1269:BP1269,AV1269:BD1269)</f>
        <v>0</v>
      </c>
      <c r="DE1269" s="258" t="str">
        <f>IFERROR(ROUND(DD1269/K1269,0),"")</f>
        <v/>
      </c>
      <c r="DF1269" s="258" t="str">
        <f>IFERROR(ROUND(CO1269/AQ1269,1),"")</f>
        <v/>
      </c>
      <c r="DG1269" s="231" t="str">
        <f t="shared" si="143"/>
        <v/>
      </c>
      <c r="DH1269" s="225" t="str">
        <f t="shared" si="144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38" t="e">
        <f>IF(#REF!&gt;AP1269,0,1)</f>
        <v>#REF!</v>
      </c>
      <c r="DN1269" s="238">
        <f>IF(AN1269&lt;M1269,0,1)</f>
        <v>1</v>
      </c>
      <c r="DO1269" s="238">
        <f>IF(AN1269&gt;N1269,0,1)</f>
        <v>1</v>
      </c>
    </row>
    <row r="1270" spans="3:119" ht="20.25" hidden="1" customHeight="1" x14ac:dyDescent="0.2">
      <c r="C1270" s="265"/>
      <c r="G1270" s="195"/>
      <c r="H1270" s="258"/>
      <c r="I1270" s="258"/>
      <c r="J1270" s="258"/>
      <c r="K1270" s="258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145"/>
        <v/>
      </c>
      <c r="AN1270" s="269" t="str">
        <f t="shared" si="146"/>
        <v/>
      </c>
      <c r="AO1270" s="184"/>
      <c r="AP1270" s="185"/>
      <c r="AQ1270" s="183" t="str">
        <f t="shared" si="147"/>
        <v/>
      </c>
      <c r="AR1270" s="183" t="str">
        <f t="shared" si="148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38"/>
      <c r="BR1270" s="238"/>
      <c r="BS1270" s="238"/>
      <c r="BT1270" s="238"/>
      <c r="BU1270" s="238"/>
      <c r="BV1270" s="238"/>
      <c r="BW1270" s="238"/>
      <c r="BX1270" s="187"/>
      <c r="BY1270" s="183"/>
      <c r="BZ1270" s="183"/>
      <c r="CA1270" s="183"/>
      <c r="CB1270" s="183"/>
      <c r="CC1270" s="183"/>
      <c r="CD1270" s="183"/>
      <c r="CE1270" s="238"/>
      <c r="CF1270" s="238" t="str">
        <f t="shared" si="149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142"/>
        <v>0</v>
      </c>
      <c r="DD1270" s="15">
        <f>SUM(BH1270:BP1270,AV1270:BD1270)</f>
        <v>0</v>
      </c>
      <c r="DE1270" s="258" t="str">
        <f>IFERROR(ROUND(DD1270/K1270,0),"")</f>
        <v/>
      </c>
      <c r="DF1270" s="258" t="str">
        <f>IFERROR(ROUND(CO1270/AQ1270,1),"")</f>
        <v/>
      </c>
      <c r="DG1270" s="231" t="str">
        <f t="shared" si="143"/>
        <v/>
      </c>
      <c r="DH1270" s="225" t="str">
        <f t="shared" si="144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38" t="e">
        <f>IF(#REF!&gt;AP1270,0,1)</f>
        <v>#REF!</v>
      </c>
      <c r="DN1270" s="238">
        <f>IF(AN1270&lt;M1270,0,1)</f>
        <v>1</v>
      </c>
      <c r="DO1270" s="238">
        <f>IF(AN1270&gt;N1270,0,1)</f>
        <v>1</v>
      </c>
    </row>
    <row r="1271" spans="3:119" ht="20.25" hidden="1" customHeight="1" x14ac:dyDescent="0.2">
      <c r="C1271" s="265"/>
      <c r="G1271" s="195"/>
      <c r="H1271" s="258"/>
      <c r="I1271" s="258"/>
      <c r="J1271" s="258"/>
      <c r="K1271" s="258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145"/>
        <v/>
      </c>
      <c r="AN1271" s="269" t="str">
        <f t="shared" si="146"/>
        <v/>
      </c>
      <c r="AO1271" s="184"/>
      <c r="AP1271" s="185"/>
      <c r="AQ1271" s="183" t="str">
        <f t="shared" si="147"/>
        <v/>
      </c>
      <c r="AR1271" s="183" t="str">
        <f t="shared" si="148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38"/>
      <c r="BR1271" s="238"/>
      <c r="BS1271" s="238"/>
      <c r="BT1271" s="238"/>
      <c r="BU1271" s="238"/>
      <c r="BV1271" s="238"/>
      <c r="BW1271" s="238"/>
      <c r="BX1271" s="187"/>
      <c r="BY1271" s="183"/>
      <c r="BZ1271" s="183"/>
      <c r="CA1271" s="183"/>
      <c r="CB1271" s="183"/>
      <c r="CC1271" s="183"/>
      <c r="CD1271" s="183"/>
      <c r="CE1271" s="238"/>
      <c r="CF1271" s="238" t="str">
        <f t="shared" si="149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142"/>
        <v>0</v>
      </c>
      <c r="DD1271" s="15">
        <f>SUM(BH1271:BP1271,AV1271:BD1271)</f>
        <v>0</v>
      </c>
      <c r="DE1271" s="258" t="str">
        <f>IFERROR(ROUND(DD1271/K1271,0),"")</f>
        <v/>
      </c>
      <c r="DF1271" s="258" t="str">
        <f>IFERROR(ROUND(CO1271/AQ1271,1),"")</f>
        <v/>
      </c>
      <c r="DG1271" s="231" t="str">
        <f t="shared" si="143"/>
        <v/>
      </c>
      <c r="DH1271" s="225" t="str">
        <f t="shared" si="144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38" t="e">
        <f>IF(#REF!&gt;AP1271,0,1)</f>
        <v>#REF!</v>
      </c>
      <c r="DN1271" s="238">
        <f>IF(AN1271&lt;M1271,0,1)</f>
        <v>1</v>
      </c>
      <c r="DO1271" s="238">
        <f>IF(AN1271&gt;N1271,0,1)</f>
        <v>1</v>
      </c>
    </row>
    <row r="1272" spans="3:119" ht="20.25" hidden="1" customHeight="1" x14ac:dyDescent="0.2">
      <c r="C1272" s="265"/>
      <c r="G1272" s="195"/>
      <c r="H1272" s="258"/>
      <c r="I1272" s="258"/>
      <c r="J1272" s="258"/>
      <c r="K1272" s="258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145"/>
        <v/>
      </c>
      <c r="AN1272" s="269" t="str">
        <f t="shared" si="146"/>
        <v/>
      </c>
      <c r="AO1272" s="184"/>
      <c r="AP1272" s="185"/>
      <c r="AQ1272" s="183" t="str">
        <f t="shared" si="147"/>
        <v/>
      </c>
      <c r="AR1272" s="183" t="str">
        <f t="shared" si="148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38"/>
      <c r="BR1272" s="238"/>
      <c r="BS1272" s="238"/>
      <c r="BT1272" s="238"/>
      <c r="BU1272" s="238"/>
      <c r="BV1272" s="238"/>
      <c r="BW1272" s="238"/>
      <c r="BX1272" s="187"/>
      <c r="BY1272" s="183"/>
      <c r="BZ1272" s="183"/>
      <c r="CA1272" s="183"/>
      <c r="CB1272" s="183"/>
      <c r="CC1272" s="183"/>
      <c r="CD1272" s="183"/>
      <c r="CE1272" s="238"/>
      <c r="CF1272" s="238" t="str">
        <f t="shared" si="149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142"/>
        <v>0</v>
      </c>
      <c r="DD1272" s="15">
        <f>SUM(BH1272:BP1272,AV1272:BD1272)</f>
        <v>0</v>
      </c>
      <c r="DE1272" s="258" t="str">
        <f>IFERROR(ROUND(DD1272/K1272,0),"")</f>
        <v/>
      </c>
      <c r="DF1272" s="258" t="str">
        <f>IFERROR(ROUND(CO1272/AQ1272,1),"")</f>
        <v/>
      </c>
      <c r="DG1272" s="231" t="str">
        <f t="shared" si="143"/>
        <v/>
      </c>
      <c r="DH1272" s="225" t="str">
        <f t="shared" si="144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38" t="e">
        <f>IF(#REF!&gt;AP1272,0,1)</f>
        <v>#REF!</v>
      </c>
      <c r="DN1272" s="238">
        <f>IF(AN1272&lt;M1272,0,1)</f>
        <v>1</v>
      </c>
      <c r="DO1272" s="238">
        <f>IF(AN1272&gt;N1272,0,1)</f>
        <v>1</v>
      </c>
    </row>
    <row r="1273" spans="3:119" ht="20.25" hidden="1" customHeight="1" x14ac:dyDescent="0.2">
      <c r="C1273" s="265"/>
      <c r="G1273" s="195"/>
      <c r="H1273" s="258"/>
      <c r="I1273" s="258"/>
      <c r="J1273" s="258"/>
      <c r="K1273" s="258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145"/>
        <v/>
      </c>
      <c r="AN1273" s="269" t="str">
        <f t="shared" si="146"/>
        <v/>
      </c>
      <c r="AO1273" s="184"/>
      <c r="AP1273" s="185"/>
      <c r="AQ1273" s="183" t="str">
        <f t="shared" si="147"/>
        <v/>
      </c>
      <c r="AR1273" s="183" t="str">
        <f t="shared" si="148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38"/>
      <c r="BR1273" s="238"/>
      <c r="BS1273" s="238"/>
      <c r="BT1273" s="238"/>
      <c r="BU1273" s="238"/>
      <c r="BV1273" s="238"/>
      <c r="BW1273" s="238"/>
      <c r="BX1273" s="187"/>
      <c r="BY1273" s="183"/>
      <c r="BZ1273" s="183"/>
      <c r="CA1273" s="183"/>
      <c r="CB1273" s="183"/>
      <c r="CC1273" s="183"/>
      <c r="CD1273" s="183"/>
      <c r="CE1273" s="238"/>
      <c r="CF1273" s="238" t="str">
        <f t="shared" si="149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142"/>
        <v>0</v>
      </c>
      <c r="DD1273" s="15">
        <f>SUM(BH1273:BP1273,AV1273:BD1273)</f>
        <v>0</v>
      </c>
      <c r="DE1273" s="258" t="str">
        <f>IFERROR(ROUND(DD1273/K1273,0),"")</f>
        <v/>
      </c>
      <c r="DF1273" s="258" t="str">
        <f>IFERROR(ROUND(CO1273/AQ1273,1),"")</f>
        <v/>
      </c>
      <c r="DG1273" s="231" t="str">
        <f t="shared" si="143"/>
        <v/>
      </c>
      <c r="DH1273" s="225" t="str">
        <f t="shared" si="144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38" t="e">
        <f>IF(#REF!&gt;AP1273,0,1)</f>
        <v>#REF!</v>
      </c>
      <c r="DN1273" s="238">
        <f>IF(AN1273&lt;M1273,0,1)</f>
        <v>1</v>
      </c>
      <c r="DO1273" s="238">
        <f>IF(AN1273&gt;N1273,0,1)</f>
        <v>1</v>
      </c>
    </row>
    <row r="1274" spans="3:119" ht="20.25" hidden="1" customHeight="1" x14ac:dyDescent="0.2">
      <c r="C1274" s="265"/>
      <c r="G1274" s="195"/>
      <c r="H1274" s="258"/>
      <c r="I1274" s="258"/>
      <c r="J1274" s="258"/>
      <c r="K1274" s="258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145"/>
        <v/>
      </c>
      <c r="AN1274" s="269" t="str">
        <f t="shared" si="146"/>
        <v/>
      </c>
      <c r="AO1274" s="184"/>
      <c r="AP1274" s="185"/>
      <c r="AQ1274" s="183" t="str">
        <f t="shared" si="147"/>
        <v/>
      </c>
      <c r="AR1274" s="183" t="str">
        <f t="shared" si="148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38"/>
      <c r="BR1274" s="238"/>
      <c r="BS1274" s="238"/>
      <c r="BT1274" s="238"/>
      <c r="BU1274" s="238"/>
      <c r="BV1274" s="238"/>
      <c r="BW1274" s="238"/>
      <c r="BX1274" s="187"/>
      <c r="BY1274" s="183"/>
      <c r="BZ1274" s="183"/>
      <c r="CA1274" s="183"/>
      <c r="CB1274" s="183"/>
      <c r="CC1274" s="183"/>
      <c r="CD1274" s="183"/>
      <c r="CE1274" s="238"/>
      <c r="CF1274" s="238" t="str">
        <f t="shared" si="149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142"/>
        <v>0</v>
      </c>
      <c r="DD1274" s="15">
        <f>SUM(BH1274:BP1274,AV1274:BD1274)</f>
        <v>0</v>
      </c>
      <c r="DE1274" s="258" t="str">
        <f>IFERROR(ROUND(DD1274/K1274,0),"")</f>
        <v/>
      </c>
      <c r="DF1274" s="258" t="str">
        <f>IFERROR(ROUND(CO1274/AQ1274,1),"")</f>
        <v/>
      </c>
      <c r="DG1274" s="231" t="str">
        <f t="shared" si="143"/>
        <v/>
      </c>
      <c r="DH1274" s="225" t="str">
        <f t="shared" si="144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38" t="e">
        <f>IF(#REF!&gt;AP1274,0,1)</f>
        <v>#REF!</v>
      </c>
      <c r="DN1274" s="238">
        <f>IF(AN1274&lt;M1274,0,1)</f>
        <v>1</v>
      </c>
      <c r="DO1274" s="238">
        <f>IF(AN1274&gt;N1274,0,1)</f>
        <v>1</v>
      </c>
    </row>
    <row r="1275" spans="3:119" ht="20.25" hidden="1" customHeight="1" x14ac:dyDescent="0.2">
      <c r="C1275" s="265"/>
      <c r="G1275" s="195"/>
      <c r="H1275" s="258"/>
      <c r="I1275" s="258"/>
      <c r="J1275" s="258"/>
      <c r="K1275" s="258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145"/>
        <v/>
      </c>
      <c r="AN1275" s="269" t="str">
        <f t="shared" si="146"/>
        <v/>
      </c>
      <c r="AO1275" s="184"/>
      <c r="AP1275" s="185"/>
      <c r="AQ1275" s="183" t="str">
        <f t="shared" si="147"/>
        <v/>
      </c>
      <c r="AR1275" s="183" t="str">
        <f t="shared" si="148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38"/>
      <c r="BR1275" s="238"/>
      <c r="BS1275" s="238"/>
      <c r="BT1275" s="238"/>
      <c r="BU1275" s="238"/>
      <c r="BV1275" s="238"/>
      <c r="BW1275" s="238"/>
      <c r="BX1275" s="187"/>
      <c r="BY1275" s="183"/>
      <c r="BZ1275" s="183"/>
      <c r="CA1275" s="183"/>
      <c r="CB1275" s="183"/>
      <c r="CC1275" s="183"/>
      <c r="CD1275" s="183"/>
      <c r="CE1275" s="238"/>
      <c r="CF1275" s="238" t="str">
        <f t="shared" si="149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142"/>
        <v>0</v>
      </c>
      <c r="DD1275" s="15">
        <f>SUM(BH1275:BP1275,AV1275:BD1275)</f>
        <v>0</v>
      </c>
      <c r="DE1275" s="258" t="str">
        <f>IFERROR(ROUND(DD1275/K1275,0),"")</f>
        <v/>
      </c>
      <c r="DF1275" s="258" t="str">
        <f>IFERROR(ROUND(CO1275/AQ1275,1),"")</f>
        <v/>
      </c>
      <c r="DG1275" s="231" t="str">
        <f t="shared" si="143"/>
        <v/>
      </c>
      <c r="DH1275" s="225" t="str">
        <f t="shared" si="144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38" t="e">
        <f>IF(#REF!&gt;AP1275,0,1)</f>
        <v>#REF!</v>
      </c>
      <c r="DN1275" s="238">
        <f>IF(AN1275&lt;M1275,0,1)</f>
        <v>1</v>
      </c>
      <c r="DO1275" s="238">
        <f>IF(AN1275&gt;N1275,0,1)</f>
        <v>1</v>
      </c>
    </row>
    <row r="1276" spans="3:119" ht="20.25" hidden="1" customHeight="1" x14ac:dyDescent="0.2">
      <c r="C1276" s="265"/>
      <c r="G1276" s="195"/>
      <c r="H1276" s="258"/>
      <c r="I1276" s="258"/>
      <c r="J1276" s="258"/>
      <c r="K1276" s="258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145"/>
        <v/>
      </c>
      <c r="AN1276" s="269" t="str">
        <f t="shared" si="146"/>
        <v/>
      </c>
      <c r="AO1276" s="184"/>
      <c r="AP1276" s="185"/>
      <c r="AQ1276" s="183" t="str">
        <f t="shared" si="147"/>
        <v/>
      </c>
      <c r="AR1276" s="183" t="str">
        <f t="shared" si="148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38"/>
      <c r="BR1276" s="238"/>
      <c r="BS1276" s="238"/>
      <c r="BT1276" s="238"/>
      <c r="BU1276" s="238"/>
      <c r="BV1276" s="238"/>
      <c r="BW1276" s="238"/>
      <c r="BX1276" s="187"/>
      <c r="BY1276" s="183"/>
      <c r="BZ1276" s="183"/>
      <c r="CA1276" s="183"/>
      <c r="CB1276" s="183"/>
      <c r="CC1276" s="183"/>
      <c r="CD1276" s="183"/>
      <c r="CE1276" s="238"/>
      <c r="CF1276" s="238" t="str">
        <f t="shared" si="149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142"/>
        <v>0</v>
      </c>
      <c r="DD1276" s="15">
        <f>SUM(BH1276:BP1276,AV1276:BD1276)</f>
        <v>0</v>
      </c>
      <c r="DE1276" s="258" t="str">
        <f>IFERROR(ROUND(DD1276/K1276,0),"")</f>
        <v/>
      </c>
      <c r="DF1276" s="258" t="str">
        <f>IFERROR(ROUND(CO1276/AQ1276,1),"")</f>
        <v/>
      </c>
      <c r="DG1276" s="231" t="str">
        <f t="shared" si="143"/>
        <v/>
      </c>
      <c r="DH1276" s="225" t="str">
        <f t="shared" si="144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38" t="e">
        <f>IF(#REF!&gt;AP1276,0,1)</f>
        <v>#REF!</v>
      </c>
      <c r="DN1276" s="238">
        <f>IF(AN1276&lt;M1276,0,1)</f>
        <v>1</v>
      </c>
      <c r="DO1276" s="238">
        <f>IF(AN1276&gt;N1276,0,1)</f>
        <v>1</v>
      </c>
    </row>
    <row r="1277" spans="3:119" ht="20.25" hidden="1" customHeight="1" x14ac:dyDescent="0.2">
      <c r="C1277" s="265"/>
      <c r="G1277" s="195"/>
      <c r="H1277" s="258"/>
      <c r="I1277" s="258"/>
      <c r="J1277" s="258"/>
      <c r="K1277" s="258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145"/>
        <v/>
      </c>
      <c r="AN1277" s="269" t="str">
        <f t="shared" si="146"/>
        <v/>
      </c>
      <c r="AO1277" s="184"/>
      <c r="AP1277" s="185"/>
      <c r="AQ1277" s="183" t="str">
        <f t="shared" si="147"/>
        <v/>
      </c>
      <c r="AR1277" s="183" t="str">
        <f t="shared" si="148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38"/>
      <c r="BR1277" s="238"/>
      <c r="BS1277" s="238"/>
      <c r="BT1277" s="238"/>
      <c r="BU1277" s="238"/>
      <c r="BV1277" s="238"/>
      <c r="BW1277" s="238"/>
      <c r="BX1277" s="187"/>
      <c r="BY1277" s="183"/>
      <c r="BZ1277" s="183"/>
      <c r="CA1277" s="183"/>
      <c r="CB1277" s="183"/>
      <c r="CC1277" s="183"/>
      <c r="CD1277" s="183"/>
      <c r="CE1277" s="238"/>
      <c r="CF1277" s="238" t="str">
        <f t="shared" si="149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142"/>
        <v>0</v>
      </c>
      <c r="DD1277" s="15">
        <f>SUM(BH1277:BP1277,AV1277:BD1277)</f>
        <v>0</v>
      </c>
      <c r="DE1277" s="258" t="str">
        <f>IFERROR(ROUND(DD1277/K1277,0),"")</f>
        <v/>
      </c>
      <c r="DF1277" s="258" t="str">
        <f>IFERROR(ROUND(CO1277/AQ1277,1),"")</f>
        <v/>
      </c>
      <c r="DG1277" s="231" t="str">
        <f t="shared" si="143"/>
        <v/>
      </c>
      <c r="DH1277" s="225" t="str">
        <f t="shared" si="144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38" t="e">
        <f>IF(#REF!&gt;AP1277,0,1)</f>
        <v>#REF!</v>
      </c>
      <c r="DN1277" s="238">
        <f>IF(AN1277&lt;M1277,0,1)</f>
        <v>1</v>
      </c>
      <c r="DO1277" s="238">
        <f>IF(AN1277&gt;N1277,0,1)</f>
        <v>1</v>
      </c>
    </row>
    <row r="1278" spans="3:119" ht="20.25" hidden="1" customHeight="1" x14ac:dyDescent="0.2">
      <c r="C1278" s="265"/>
      <c r="G1278" s="195"/>
      <c r="H1278" s="258"/>
      <c r="I1278" s="258"/>
      <c r="J1278" s="258"/>
      <c r="K1278" s="258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145"/>
        <v/>
      </c>
      <c r="AN1278" s="269" t="str">
        <f t="shared" si="146"/>
        <v/>
      </c>
      <c r="AO1278" s="184"/>
      <c r="AP1278" s="185"/>
      <c r="AQ1278" s="183" t="str">
        <f t="shared" si="147"/>
        <v/>
      </c>
      <c r="AR1278" s="183" t="str">
        <f t="shared" si="148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38"/>
      <c r="BR1278" s="238"/>
      <c r="BS1278" s="238"/>
      <c r="BT1278" s="238"/>
      <c r="BU1278" s="238"/>
      <c r="BV1278" s="238"/>
      <c r="BW1278" s="238"/>
      <c r="BX1278" s="187"/>
      <c r="BY1278" s="183"/>
      <c r="BZ1278" s="183"/>
      <c r="CA1278" s="183"/>
      <c r="CB1278" s="183"/>
      <c r="CC1278" s="183"/>
      <c r="CD1278" s="183"/>
      <c r="CE1278" s="238"/>
      <c r="CF1278" s="238" t="str">
        <f t="shared" si="149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142"/>
        <v>0</v>
      </c>
      <c r="DD1278" s="15">
        <f>SUM(BH1278:BP1278,AV1278:BD1278)</f>
        <v>0</v>
      </c>
      <c r="DE1278" s="258" t="str">
        <f>IFERROR(ROUND(DD1278/K1278,0),"")</f>
        <v/>
      </c>
      <c r="DF1278" s="258" t="str">
        <f>IFERROR(ROUND(CO1278/AQ1278,1),"")</f>
        <v/>
      </c>
      <c r="DG1278" s="231" t="str">
        <f t="shared" si="143"/>
        <v/>
      </c>
      <c r="DH1278" s="225" t="str">
        <f t="shared" si="144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38" t="e">
        <f>IF(#REF!&gt;AP1278,0,1)</f>
        <v>#REF!</v>
      </c>
      <c r="DN1278" s="238">
        <f>IF(AN1278&lt;M1278,0,1)</f>
        <v>1</v>
      </c>
      <c r="DO1278" s="238">
        <f>IF(AN1278&gt;N1278,0,1)</f>
        <v>1</v>
      </c>
    </row>
    <row r="1279" spans="3:119" ht="20.25" hidden="1" customHeight="1" x14ac:dyDescent="0.2">
      <c r="C1279" s="265"/>
      <c r="G1279" s="195"/>
      <c r="H1279" s="258"/>
      <c r="I1279" s="258"/>
      <c r="J1279" s="258"/>
      <c r="K1279" s="258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145"/>
        <v/>
      </c>
      <c r="AN1279" s="269" t="str">
        <f t="shared" si="146"/>
        <v/>
      </c>
      <c r="AO1279" s="184"/>
      <c r="AP1279" s="185"/>
      <c r="AQ1279" s="183" t="str">
        <f t="shared" si="147"/>
        <v/>
      </c>
      <c r="AR1279" s="183" t="str">
        <f t="shared" si="148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38"/>
      <c r="BR1279" s="238"/>
      <c r="BS1279" s="238"/>
      <c r="BT1279" s="238"/>
      <c r="BU1279" s="238"/>
      <c r="BV1279" s="238"/>
      <c r="BW1279" s="238"/>
      <c r="BX1279" s="187"/>
      <c r="BY1279" s="183"/>
      <c r="BZ1279" s="183"/>
      <c r="CA1279" s="183"/>
      <c r="CB1279" s="183"/>
      <c r="CC1279" s="183"/>
      <c r="CD1279" s="183"/>
      <c r="CE1279" s="238"/>
      <c r="CF1279" s="238" t="str">
        <f t="shared" si="149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142"/>
        <v>0</v>
      </c>
      <c r="DD1279" s="15">
        <f>SUM(BH1279:BP1279,AV1279:BD1279)</f>
        <v>0</v>
      </c>
      <c r="DE1279" s="258" t="str">
        <f>IFERROR(ROUND(DD1279/K1279,0),"")</f>
        <v/>
      </c>
      <c r="DF1279" s="258" t="str">
        <f>IFERROR(ROUND(CO1279/AQ1279,1),"")</f>
        <v/>
      </c>
      <c r="DG1279" s="231" t="str">
        <f t="shared" si="143"/>
        <v/>
      </c>
      <c r="DH1279" s="225" t="str">
        <f t="shared" si="144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38" t="e">
        <f>IF(#REF!&gt;AP1279,0,1)</f>
        <v>#REF!</v>
      </c>
      <c r="DN1279" s="238">
        <f>IF(AN1279&lt;M1279,0,1)</f>
        <v>1</v>
      </c>
      <c r="DO1279" s="238">
        <f>IF(AN1279&gt;N1279,0,1)</f>
        <v>1</v>
      </c>
    </row>
    <row r="1280" spans="3:119" ht="20.25" hidden="1" customHeight="1" x14ac:dyDescent="0.2">
      <c r="C1280" s="265"/>
      <c r="G1280" s="195"/>
      <c r="H1280" s="258"/>
      <c r="I1280" s="258"/>
      <c r="J1280" s="258"/>
      <c r="K1280" s="258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145"/>
        <v/>
      </c>
      <c r="AN1280" s="269" t="str">
        <f t="shared" si="146"/>
        <v/>
      </c>
      <c r="AO1280" s="184"/>
      <c r="AP1280" s="185"/>
      <c r="AQ1280" s="183" t="str">
        <f t="shared" si="147"/>
        <v/>
      </c>
      <c r="AR1280" s="183" t="str">
        <f t="shared" si="148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38"/>
      <c r="BR1280" s="238"/>
      <c r="BS1280" s="238"/>
      <c r="BT1280" s="238"/>
      <c r="BU1280" s="238"/>
      <c r="BV1280" s="238"/>
      <c r="BW1280" s="238"/>
      <c r="BX1280" s="187"/>
      <c r="BY1280" s="183"/>
      <c r="BZ1280" s="183"/>
      <c r="CA1280" s="183"/>
      <c r="CB1280" s="183"/>
      <c r="CC1280" s="183"/>
      <c r="CD1280" s="183"/>
      <c r="CE1280" s="238"/>
      <c r="CF1280" s="238" t="str">
        <f t="shared" si="149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142"/>
        <v>0</v>
      </c>
      <c r="DD1280" s="15">
        <f>SUM(BH1280:BP1280,AV1280:BD1280)</f>
        <v>0</v>
      </c>
      <c r="DE1280" s="258" t="str">
        <f>IFERROR(ROUND(DD1280/K1280,0),"")</f>
        <v/>
      </c>
      <c r="DF1280" s="258" t="str">
        <f>IFERROR(ROUND(CO1280/AQ1280,1),"")</f>
        <v/>
      </c>
      <c r="DG1280" s="231" t="str">
        <f t="shared" si="143"/>
        <v/>
      </c>
      <c r="DH1280" s="225" t="str">
        <f t="shared" si="144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38" t="e">
        <f>IF(#REF!&gt;AP1280,0,1)</f>
        <v>#REF!</v>
      </c>
      <c r="DN1280" s="238">
        <f>IF(AN1280&lt;M1280,0,1)</f>
        <v>1</v>
      </c>
      <c r="DO1280" s="238">
        <f>IF(AN1280&gt;N1280,0,1)</f>
        <v>1</v>
      </c>
    </row>
    <row r="1281" spans="3:119" ht="20.25" hidden="1" customHeight="1" x14ac:dyDescent="0.2">
      <c r="C1281" s="265"/>
      <c r="G1281" s="195"/>
      <c r="H1281" s="258"/>
      <c r="I1281" s="258"/>
      <c r="J1281" s="258"/>
      <c r="K1281" s="258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si="145"/>
        <v/>
      </c>
      <c r="AN1281" s="269" t="str">
        <f t="shared" si="146"/>
        <v/>
      </c>
      <c r="AO1281" s="184"/>
      <c r="AP1281" s="185"/>
      <c r="AQ1281" s="183" t="str">
        <f t="shared" si="147"/>
        <v/>
      </c>
      <c r="AR1281" s="183" t="str">
        <f t="shared" si="148"/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38"/>
      <c r="BR1281" s="238"/>
      <c r="BS1281" s="238"/>
      <c r="BT1281" s="238"/>
      <c r="BU1281" s="238"/>
      <c r="BV1281" s="238"/>
      <c r="BW1281" s="238"/>
      <c r="BX1281" s="187"/>
      <c r="BY1281" s="183"/>
      <c r="BZ1281" s="183"/>
      <c r="CA1281" s="183"/>
      <c r="CB1281" s="183"/>
      <c r="CC1281" s="183"/>
      <c r="CD1281" s="183"/>
      <c r="CE1281" s="238"/>
      <c r="CF1281" s="238" t="str">
        <f t="shared" si="149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si="142"/>
        <v>0</v>
      </c>
      <c r="DD1281" s="15">
        <f>SUM(BH1281:BP1281,AV1281:BD1281)</f>
        <v>0</v>
      </c>
      <c r="DE1281" s="258" t="str">
        <f>IFERROR(ROUND(DD1281/K1281,0),"")</f>
        <v/>
      </c>
      <c r="DF1281" s="258" t="str">
        <f>IFERROR(ROUND(CO1281/AQ1281,1),"")</f>
        <v/>
      </c>
      <c r="DG1281" s="231" t="str">
        <f t="shared" si="143"/>
        <v/>
      </c>
      <c r="DH1281" s="225" t="str">
        <f t="shared" si="144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38" t="e">
        <f>IF(#REF!&gt;AP1281,0,1)</f>
        <v>#REF!</v>
      </c>
      <c r="DN1281" s="238">
        <f>IF(AN1281&lt;M1281,0,1)</f>
        <v>1</v>
      </c>
      <c r="DO1281" s="238">
        <f>IF(AN1281&gt;N1281,0,1)</f>
        <v>1</v>
      </c>
    </row>
    <row r="1282" spans="3:119" ht="20.25" hidden="1" customHeight="1" x14ac:dyDescent="0.2">
      <c r="C1282" s="265"/>
      <c r="G1282" s="195"/>
      <c r="H1282" s="258"/>
      <c r="I1282" s="258"/>
      <c r="J1282" s="258"/>
      <c r="K1282" s="258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145"/>
        <v/>
      </c>
      <c r="AN1282" s="269" t="str">
        <f t="shared" si="146"/>
        <v/>
      </c>
      <c r="AO1282" s="184"/>
      <c r="AP1282" s="185"/>
      <c r="AQ1282" s="183" t="str">
        <f t="shared" si="147"/>
        <v/>
      </c>
      <c r="AR1282" s="183" t="str">
        <f t="shared" si="148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38"/>
      <c r="BR1282" s="238"/>
      <c r="BS1282" s="238"/>
      <c r="BT1282" s="238"/>
      <c r="BU1282" s="238"/>
      <c r="BV1282" s="238"/>
      <c r="BW1282" s="238"/>
      <c r="BX1282" s="187"/>
      <c r="BY1282" s="183"/>
      <c r="BZ1282" s="183"/>
      <c r="CA1282" s="183"/>
      <c r="CB1282" s="183"/>
      <c r="CC1282" s="183"/>
      <c r="CD1282" s="183"/>
      <c r="CE1282" s="238"/>
      <c r="CF1282" s="238" t="str">
        <f t="shared" si="149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si="142"/>
        <v>0</v>
      </c>
      <c r="DD1282" s="15">
        <f>SUM(BH1282:BP1282,AV1282:BD1282)</f>
        <v>0</v>
      </c>
      <c r="DE1282" s="258" t="str">
        <f>IFERROR(ROUND(DD1282/K1282,0),"")</f>
        <v/>
      </c>
      <c r="DF1282" s="258" t="str">
        <f>IFERROR(ROUND(CO1282/AQ1282,1),"")</f>
        <v/>
      </c>
      <c r="DG1282" s="231" t="str">
        <f t="shared" si="143"/>
        <v/>
      </c>
      <c r="DH1282" s="225" t="str">
        <f t="shared" si="144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38" t="e">
        <f>IF(#REF!&gt;AP1282,0,1)</f>
        <v>#REF!</v>
      </c>
      <c r="DN1282" s="238">
        <f>IF(AN1282&lt;M1282,0,1)</f>
        <v>1</v>
      </c>
      <c r="DO1282" s="238">
        <f>IF(AN1282&gt;N1282,0,1)</f>
        <v>1</v>
      </c>
    </row>
    <row r="1283" spans="3:119" ht="20.25" hidden="1" customHeight="1" x14ac:dyDescent="0.2">
      <c r="C1283" s="265"/>
      <c r="G1283" s="195"/>
      <c r="H1283" s="258"/>
      <c r="I1283" s="258"/>
      <c r="J1283" s="258"/>
      <c r="K1283" s="258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145"/>
        <v/>
      </c>
      <c r="AN1283" s="269" t="str">
        <f t="shared" si="146"/>
        <v/>
      </c>
      <c r="AO1283" s="184"/>
      <c r="AP1283" s="185"/>
      <c r="AQ1283" s="183" t="str">
        <f t="shared" si="147"/>
        <v/>
      </c>
      <c r="AR1283" s="183" t="str">
        <f t="shared" si="148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38"/>
      <c r="BR1283" s="238"/>
      <c r="BS1283" s="238"/>
      <c r="BT1283" s="238"/>
      <c r="BU1283" s="238"/>
      <c r="BV1283" s="238"/>
      <c r="BW1283" s="238"/>
      <c r="BX1283" s="187"/>
      <c r="BY1283" s="183"/>
      <c r="BZ1283" s="183"/>
      <c r="CA1283" s="183"/>
      <c r="CB1283" s="183"/>
      <c r="CC1283" s="183"/>
      <c r="CD1283" s="183"/>
      <c r="CE1283" s="238"/>
      <c r="CF1283" s="238" t="str">
        <f t="shared" si="149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142"/>
        <v>0</v>
      </c>
      <c r="DD1283" s="15">
        <f>SUM(BH1283:BP1283,AV1283:BD1283)</f>
        <v>0</v>
      </c>
      <c r="DE1283" s="258" t="str">
        <f>IFERROR(ROUND(DD1283/K1283,0),"")</f>
        <v/>
      </c>
      <c r="DF1283" s="258" t="str">
        <f>IFERROR(ROUND(CO1283/AQ1283,1),"")</f>
        <v/>
      </c>
      <c r="DG1283" s="231" t="str">
        <f t="shared" si="143"/>
        <v/>
      </c>
      <c r="DH1283" s="225" t="str">
        <f t="shared" si="144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38" t="e">
        <f>IF(#REF!&gt;AP1283,0,1)</f>
        <v>#REF!</v>
      </c>
      <c r="DN1283" s="238">
        <f>IF(AN1283&lt;M1283,0,1)</f>
        <v>1</v>
      </c>
      <c r="DO1283" s="238">
        <f>IF(AN1283&gt;N1283,0,1)</f>
        <v>1</v>
      </c>
    </row>
    <row r="1284" spans="3:119" ht="20.25" hidden="1" customHeight="1" x14ac:dyDescent="0.2">
      <c r="C1284" s="265"/>
      <c r="G1284" s="195"/>
      <c r="H1284" s="258"/>
      <c r="I1284" s="258"/>
      <c r="J1284" s="258"/>
      <c r="K1284" s="258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145"/>
        <v/>
      </c>
      <c r="AN1284" s="269" t="str">
        <f t="shared" si="146"/>
        <v/>
      </c>
      <c r="AO1284" s="184"/>
      <c r="AP1284" s="185"/>
      <c r="AQ1284" s="183" t="str">
        <f t="shared" si="147"/>
        <v/>
      </c>
      <c r="AR1284" s="183" t="str">
        <f t="shared" si="148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38"/>
      <c r="BR1284" s="238"/>
      <c r="BS1284" s="238"/>
      <c r="BT1284" s="238"/>
      <c r="BU1284" s="238"/>
      <c r="BV1284" s="238"/>
      <c r="BW1284" s="238"/>
      <c r="BX1284" s="187"/>
      <c r="BY1284" s="183"/>
      <c r="BZ1284" s="183"/>
      <c r="CA1284" s="183"/>
      <c r="CB1284" s="183"/>
      <c r="CC1284" s="183"/>
      <c r="CD1284" s="183"/>
      <c r="CE1284" s="238"/>
      <c r="CF1284" s="238" t="str">
        <f t="shared" si="149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ref="DC1284:DC1347" si="150">AU1284+BG1284</f>
        <v>0</v>
      </c>
      <c r="DD1284" s="15">
        <f>SUM(BH1284:BP1284,AV1284:BD1284)</f>
        <v>0</v>
      </c>
      <c r="DE1284" s="258" t="str">
        <f>IFERROR(ROUND(DD1284/K1284,0),"")</f>
        <v/>
      </c>
      <c r="DF1284" s="258" t="str">
        <f>IFERROR(ROUND(CO1284/AQ1284,1),"")</f>
        <v/>
      </c>
      <c r="DG1284" s="231" t="str">
        <f t="shared" ref="DG1284:DG1347" si="151">IFERROR(DC1284+DE1284,"")</f>
        <v/>
      </c>
      <c r="DH1284" s="225" t="str">
        <f t="shared" ref="DH1284:DH1347" si="152">IFERROR(DE1284/DG1284,"")</f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38" t="e">
        <f>IF(#REF!&gt;AP1284,0,1)</f>
        <v>#REF!</v>
      </c>
      <c r="DN1284" s="238">
        <f>IF(AN1284&lt;M1284,0,1)</f>
        <v>1</v>
      </c>
      <c r="DO1284" s="238">
        <f>IF(AN1284&gt;N1284,0,1)</f>
        <v>1</v>
      </c>
    </row>
    <row r="1285" spans="3:119" ht="20.25" hidden="1" customHeight="1" x14ac:dyDescent="0.2">
      <c r="C1285" s="265"/>
      <c r="G1285" s="195"/>
      <c r="H1285" s="258"/>
      <c r="I1285" s="258"/>
      <c r="J1285" s="258"/>
      <c r="K1285" s="258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145"/>
        <v/>
      </c>
      <c r="AN1285" s="269" t="str">
        <f t="shared" si="146"/>
        <v/>
      </c>
      <c r="AO1285" s="184"/>
      <c r="AP1285" s="185"/>
      <c r="AQ1285" s="183" t="str">
        <f t="shared" si="147"/>
        <v/>
      </c>
      <c r="AR1285" s="183" t="str">
        <f t="shared" si="148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38"/>
      <c r="BR1285" s="238"/>
      <c r="BS1285" s="238"/>
      <c r="BT1285" s="238"/>
      <c r="BU1285" s="238"/>
      <c r="BV1285" s="238"/>
      <c r="BW1285" s="238"/>
      <c r="BX1285" s="187"/>
      <c r="BY1285" s="183"/>
      <c r="BZ1285" s="183"/>
      <c r="CA1285" s="183"/>
      <c r="CB1285" s="183"/>
      <c r="CC1285" s="183"/>
      <c r="CD1285" s="183"/>
      <c r="CE1285" s="238"/>
      <c r="CF1285" s="238" t="str">
        <f t="shared" si="149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150"/>
        <v>0</v>
      </c>
      <c r="DD1285" s="15">
        <f>SUM(BH1285:BP1285,AV1285:BD1285)</f>
        <v>0</v>
      </c>
      <c r="DE1285" s="258" t="str">
        <f>IFERROR(ROUND(DD1285/K1285,0),"")</f>
        <v/>
      </c>
      <c r="DF1285" s="258" t="str">
        <f>IFERROR(ROUND(CO1285/AQ1285,1),"")</f>
        <v/>
      </c>
      <c r="DG1285" s="231" t="str">
        <f t="shared" si="151"/>
        <v/>
      </c>
      <c r="DH1285" s="225" t="str">
        <f t="shared" si="152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38" t="e">
        <f>IF(#REF!&gt;AP1285,0,1)</f>
        <v>#REF!</v>
      </c>
      <c r="DN1285" s="238">
        <f>IF(AN1285&lt;M1285,0,1)</f>
        <v>1</v>
      </c>
      <c r="DO1285" s="238">
        <f>IF(AN1285&gt;N1285,0,1)</f>
        <v>1</v>
      </c>
    </row>
    <row r="1286" spans="3:119" ht="20.25" hidden="1" customHeight="1" x14ac:dyDescent="0.2">
      <c r="C1286" s="265"/>
      <c r="G1286" s="195"/>
      <c r="H1286" s="258"/>
      <c r="I1286" s="258"/>
      <c r="J1286" s="258"/>
      <c r="K1286" s="258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145"/>
        <v/>
      </c>
      <c r="AN1286" s="269" t="str">
        <f t="shared" si="146"/>
        <v/>
      </c>
      <c r="AO1286" s="184"/>
      <c r="AP1286" s="185"/>
      <c r="AQ1286" s="183" t="str">
        <f t="shared" si="147"/>
        <v/>
      </c>
      <c r="AR1286" s="183" t="str">
        <f t="shared" si="148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38"/>
      <c r="BR1286" s="238"/>
      <c r="BS1286" s="238"/>
      <c r="BT1286" s="238"/>
      <c r="BU1286" s="238"/>
      <c r="BV1286" s="238"/>
      <c r="BW1286" s="238"/>
      <c r="BX1286" s="187"/>
      <c r="BY1286" s="183"/>
      <c r="BZ1286" s="183"/>
      <c r="CA1286" s="183"/>
      <c r="CB1286" s="183"/>
      <c r="CC1286" s="183"/>
      <c r="CD1286" s="183"/>
      <c r="CE1286" s="238"/>
      <c r="CF1286" s="238" t="str">
        <f t="shared" si="149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150"/>
        <v>0</v>
      </c>
      <c r="DD1286" s="15">
        <f>SUM(BH1286:BP1286,AV1286:BD1286)</f>
        <v>0</v>
      </c>
      <c r="DE1286" s="258" t="str">
        <f>IFERROR(ROUND(DD1286/K1286,0),"")</f>
        <v/>
      </c>
      <c r="DF1286" s="258" t="str">
        <f>IFERROR(ROUND(CO1286/AQ1286,1),"")</f>
        <v/>
      </c>
      <c r="DG1286" s="231" t="str">
        <f t="shared" si="151"/>
        <v/>
      </c>
      <c r="DH1286" s="225" t="str">
        <f t="shared" si="152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38" t="e">
        <f>IF(#REF!&gt;AP1286,0,1)</f>
        <v>#REF!</v>
      </c>
      <c r="DN1286" s="238">
        <f>IF(AN1286&lt;M1286,0,1)</f>
        <v>1</v>
      </c>
      <c r="DO1286" s="238">
        <f>IF(AN1286&gt;N1286,0,1)</f>
        <v>1</v>
      </c>
    </row>
    <row r="1287" spans="3:119" ht="20.25" hidden="1" customHeight="1" x14ac:dyDescent="0.2">
      <c r="C1287" s="265"/>
      <c r="G1287" s="195"/>
      <c r="H1287" s="258"/>
      <c r="I1287" s="258"/>
      <c r="J1287" s="258"/>
      <c r="K1287" s="258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145"/>
        <v/>
      </c>
      <c r="AN1287" s="269" t="str">
        <f t="shared" si="146"/>
        <v/>
      </c>
      <c r="AO1287" s="184"/>
      <c r="AP1287" s="185"/>
      <c r="AQ1287" s="183" t="str">
        <f t="shared" si="147"/>
        <v/>
      </c>
      <c r="AR1287" s="183" t="str">
        <f t="shared" si="148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38"/>
      <c r="BR1287" s="238"/>
      <c r="BS1287" s="238"/>
      <c r="BT1287" s="238"/>
      <c r="BU1287" s="238"/>
      <c r="BV1287" s="238"/>
      <c r="BW1287" s="238"/>
      <c r="BX1287" s="187"/>
      <c r="BY1287" s="183"/>
      <c r="BZ1287" s="183"/>
      <c r="CA1287" s="183"/>
      <c r="CB1287" s="183"/>
      <c r="CC1287" s="183"/>
      <c r="CD1287" s="183"/>
      <c r="CE1287" s="238"/>
      <c r="CF1287" s="238" t="str">
        <f t="shared" si="149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150"/>
        <v>0</v>
      </c>
      <c r="DD1287" s="15">
        <f>SUM(BH1287:BP1287,AV1287:BD1287)</f>
        <v>0</v>
      </c>
      <c r="DE1287" s="258" t="str">
        <f>IFERROR(ROUND(DD1287/K1287,0),"")</f>
        <v/>
      </c>
      <c r="DF1287" s="258" t="str">
        <f>IFERROR(ROUND(CO1287/AQ1287,1),"")</f>
        <v/>
      </c>
      <c r="DG1287" s="231" t="str">
        <f t="shared" si="151"/>
        <v/>
      </c>
      <c r="DH1287" s="225" t="str">
        <f t="shared" si="152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38" t="e">
        <f>IF(#REF!&gt;AP1287,0,1)</f>
        <v>#REF!</v>
      </c>
      <c r="DN1287" s="238">
        <f>IF(AN1287&lt;M1287,0,1)</f>
        <v>1</v>
      </c>
      <c r="DO1287" s="238">
        <f>IF(AN1287&gt;N1287,0,1)</f>
        <v>1</v>
      </c>
    </row>
    <row r="1288" spans="3:119" ht="20.25" hidden="1" customHeight="1" x14ac:dyDescent="0.2">
      <c r="C1288" s="265"/>
      <c r="G1288" s="195"/>
      <c r="H1288" s="258"/>
      <c r="I1288" s="258"/>
      <c r="J1288" s="258"/>
      <c r="K1288" s="258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145"/>
        <v/>
      </c>
      <c r="AN1288" s="269" t="str">
        <f t="shared" si="146"/>
        <v/>
      </c>
      <c r="AO1288" s="184"/>
      <c r="AP1288" s="185"/>
      <c r="AQ1288" s="183" t="str">
        <f t="shared" si="147"/>
        <v/>
      </c>
      <c r="AR1288" s="183" t="str">
        <f t="shared" si="148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38"/>
      <c r="BR1288" s="238"/>
      <c r="BS1288" s="238"/>
      <c r="BT1288" s="238"/>
      <c r="BU1288" s="238"/>
      <c r="BV1288" s="238"/>
      <c r="BW1288" s="238"/>
      <c r="BX1288" s="187"/>
      <c r="BY1288" s="183"/>
      <c r="BZ1288" s="183"/>
      <c r="CA1288" s="183"/>
      <c r="CB1288" s="183"/>
      <c r="CC1288" s="183"/>
      <c r="CD1288" s="183"/>
      <c r="CE1288" s="238"/>
      <c r="CF1288" s="238" t="str">
        <f t="shared" si="149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150"/>
        <v>0</v>
      </c>
      <c r="DD1288" s="15">
        <f>SUM(BH1288:BP1288,AV1288:BD1288)</f>
        <v>0</v>
      </c>
      <c r="DE1288" s="258" t="str">
        <f>IFERROR(ROUND(DD1288/K1288,0),"")</f>
        <v/>
      </c>
      <c r="DF1288" s="258" t="str">
        <f>IFERROR(ROUND(CO1288/AQ1288,1),"")</f>
        <v/>
      </c>
      <c r="DG1288" s="231" t="str">
        <f t="shared" si="151"/>
        <v/>
      </c>
      <c r="DH1288" s="225" t="str">
        <f t="shared" si="152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38" t="e">
        <f>IF(#REF!&gt;AP1288,0,1)</f>
        <v>#REF!</v>
      </c>
      <c r="DN1288" s="238">
        <f>IF(AN1288&lt;M1288,0,1)</f>
        <v>1</v>
      </c>
      <c r="DO1288" s="238">
        <f>IF(AN1288&gt;N1288,0,1)</f>
        <v>1</v>
      </c>
    </row>
    <row r="1289" spans="3:119" ht="20.25" hidden="1" customHeight="1" x14ac:dyDescent="0.2">
      <c r="C1289" s="265"/>
      <c r="G1289" s="195"/>
      <c r="H1289" s="258"/>
      <c r="I1289" s="258"/>
      <c r="J1289" s="258"/>
      <c r="K1289" s="258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145"/>
        <v/>
      </c>
      <c r="AN1289" s="269" t="str">
        <f t="shared" si="146"/>
        <v/>
      </c>
      <c r="AO1289" s="184"/>
      <c r="AP1289" s="185"/>
      <c r="AQ1289" s="183" t="str">
        <f t="shared" si="147"/>
        <v/>
      </c>
      <c r="AR1289" s="183" t="str">
        <f t="shared" si="148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38"/>
      <c r="BR1289" s="238"/>
      <c r="BS1289" s="238"/>
      <c r="BT1289" s="238"/>
      <c r="BU1289" s="238"/>
      <c r="BV1289" s="238"/>
      <c r="BW1289" s="238"/>
      <c r="BX1289" s="187"/>
      <c r="BY1289" s="183"/>
      <c r="BZ1289" s="183"/>
      <c r="CA1289" s="183"/>
      <c r="CB1289" s="183"/>
      <c r="CC1289" s="183"/>
      <c r="CD1289" s="183"/>
      <c r="CE1289" s="238"/>
      <c r="CF1289" s="238" t="str">
        <f t="shared" si="149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150"/>
        <v>0</v>
      </c>
      <c r="DD1289" s="15">
        <f>SUM(BH1289:BP1289,AV1289:BD1289)</f>
        <v>0</v>
      </c>
      <c r="DE1289" s="258" t="str">
        <f>IFERROR(ROUND(DD1289/K1289,0),"")</f>
        <v/>
      </c>
      <c r="DF1289" s="258" t="str">
        <f>IFERROR(ROUND(CO1289/AQ1289,1),"")</f>
        <v/>
      </c>
      <c r="DG1289" s="231" t="str">
        <f t="shared" si="151"/>
        <v/>
      </c>
      <c r="DH1289" s="225" t="str">
        <f t="shared" si="152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38" t="e">
        <f>IF(#REF!&gt;AP1289,0,1)</f>
        <v>#REF!</v>
      </c>
      <c r="DN1289" s="238">
        <f>IF(AN1289&lt;M1289,0,1)</f>
        <v>1</v>
      </c>
      <c r="DO1289" s="238">
        <f>IF(AN1289&gt;N1289,0,1)</f>
        <v>1</v>
      </c>
    </row>
    <row r="1290" spans="3:119" ht="20.25" hidden="1" customHeight="1" x14ac:dyDescent="0.2">
      <c r="C1290" s="265"/>
      <c r="G1290" s="195"/>
      <c r="H1290" s="258"/>
      <c r="I1290" s="258"/>
      <c r="J1290" s="258"/>
      <c r="K1290" s="258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145"/>
        <v/>
      </c>
      <c r="AN1290" s="269" t="str">
        <f t="shared" si="146"/>
        <v/>
      </c>
      <c r="AO1290" s="184"/>
      <c r="AP1290" s="185"/>
      <c r="AQ1290" s="183" t="str">
        <f t="shared" si="147"/>
        <v/>
      </c>
      <c r="AR1290" s="183" t="str">
        <f t="shared" si="148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38"/>
      <c r="BR1290" s="238"/>
      <c r="BS1290" s="238"/>
      <c r="BT1290" s="238"/>
      <c r="BU1290" s="238"/>
      <c r="BV1290" s="238"/>
      <c r="BW1290" s="238"/>
      <c r="BX1290" s="187"/>
      <c r="BY1290" s="183"/>
      <c r="BZ1290" s="183"/>
      <c r="CA1290" s="183"/>
      <c r="CB1290" s="183"/>
      <c r="CC1290" s="183"/>
      <c r="CD1290" s="183"/>
      <c r="CE1290" s="238"/>
      <c r="CF1290" s="238" t="str">
        <f t="shared" si="149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150"/>
        <v>0</v>
      </c>
      <c r="DD1290" s="15">
        <f>SUM(BH1290:BP1290,AV1290:BD1290)</f>
        <v>0</v>
      </c>
      <c r="DE1290" s="258" t="str">
        <f>IFERROR(ROUND(DD1290/K1290,0),"")</f>
        <v/>
      </c>
      <c r="DF1290" s="258" t="str">
        <f>IFERROR(ROUND(CO1290/AQ1290,1),"")</f>
        <v/>
      </c>
      <c r="DG1290" s="231" t="str">
        <f t="shared" si="151"/>
        <v/>
      </c>
      <c r="DH1290" s="225" t="str">
        <f t="shared" si="152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38" t="e">
        <f>IF(#REF!&gt;AP1290,0,1)</f>
        <v>#REF!</v>
      </c>
      <c r="DN1290" s="238">
        <f>IF(AN1290&lt;M1290,0,1)</f>
        <v>1</v>
      </c>
      <c r="DO1290" s="238">
        <f>IF(AN1290&gt;N1290,0,1)</f>
        <v>1</v>
      </c>
    </row>
    <row r="1291" spans="3:119" ht="20.25" hidden="1" customHeight="1" x14ac:dyDescent="0.2">
      <c r="C1291" s="265"/>
      <c r="G1291" s="195"/>
      <c r="H1291" s="258"/>
      <c r="I1291" s="258"/>
      <c r="J1291" s="258"/>
      <c r="K1291" s="258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145"/>
        <v/>
      </c>
      <c r="AN1291" s="269" t="str">
        <f t="shared" si="146"/>
        <v/>
      </c>
      <c r="AO1291" s="184"/>
      <c r="AP1291" s="185"/>
      <c r="AQ1291" s="183" t="str">
        <f t="shared" si="147"/>
        <v/>
      </c>
      <c r="AR1291" s="183" t="str">
        <f t="shared" si="148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38"/>
      <c r="BR1291" s="238"/>
      <c r="BS1291" s="238"/>
      <c r="BT1291" s="238"/>
      <c r="BU1291" s="238"/>
      <c r="BV1291" s="238"/>
      <c r="BW1291" s="238"/>
      <c r="BX1291" s="187"/>
      <c r="BY1291" s="183"/>
      <c r="BZ1291" s="183"/>
      <c r="CA1291" s="183"/>
      <c r="CB1291" s="183"/>
      <c r="CC1291" s="183"/>
      <c r="CD1291" s="183"/>
      <c r="CE1291" s="238"/>
      <c r="CF1291" s="238" t="str">
        <f t="shared" si="149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150"/>
        <v>0</v>
      </c>
      <c r="DD1291" s="15">
        <f>SUM(BH1291:BP1291,AV1291:BD1291)</f>
        <v>0</v>
      </c>
      <c r="DE1291" s="258" t="str">
        <f>IFERROR(ROUND(DD1291/K1291,0),"")</f>
        <v/>
      </c>
      <c r="DF1291" s="258" t="str">
        <f>IFERROR(ROUND(CO1291/AQ1291,1),"")</f>
        <v/>
      </c>
      <c r="DG1291" s="231" t="str">
        <f t="shared" si="151"/>
        <v/>
      </c>
      <c r="DH1291" s="225" t="str">
        <f t="shared" si="152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38" t="e">
        <f>IF(#REF!&gt;AP1291,0,1)</f>
        <v>#REF!</v>
      </c>
      <c r="DN1291" s="238">
        <f>IF(AN1291&lt;M1291,0,1)</f>
        <v>1</v>
      </c>
      <c r="DO1291" s="238">
        <f>IF(AN1291&gt;N1291,0,1)</f>
        <v>1</v>
      </c>
    </row>
    <row r="1292" spans="3:119" ht="20.25" hidden="1" customHeight="1" x14ac:dyDescent="0.2">
      <c r="C1292" s="265"/>
      <c r="G1292" s="195"/>
      <c r="H1292" s="258"/>
      <c r="I1292" s="258"/>
      <c r="J1292" s="258"/>
      <c r="K1292" s="258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145"/>
        <v/>
      </c>
      <c r="AN1292" s="269" t="str">
        <f t="shared" si="146"/>
        <v/>
      </c>
      <c r="AO1292" s="184"/>
      <c r="AP1292" s="185"/>
      <c r="AQ1292" s="183" t="str">
        <f t="shared" si="147"/>
        <v/>
      </c>
      <c r="AR1292" s="183" t="str">
        <f t="shared" si="148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38"/>
      <c r="BR1292" s="238"/>
      <c r="BS1292" s="238"/>
      <c r="BT1292" s="238"/>
      <c r="BU1292" s="238"/>
      <c r="BV1292" s="238"/>
      <c r="BW1292" s="238"/>
      <c r="BX1292" s="187"/>
      <c r="BY1292" s="183"/>
      <c r="BZ1292" s="183"/>
      <c r="CA1292" s="183"/>
      <c r="CB1292" s="183"/>
      <c r="CC1292" s="183"/>
      <c r="CD1292" s="183"/>
      <c r="CE1292" s="238"/>
      <c r="CF1292" s="238" t="str">
        <f t="shared" si="149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150"/>
        <v>0</v>
      </c>
      <c r="DD1292" s="15">
        <f>SUM(BH1292:BP1292,AV1292:BD1292)</f>
        <v>0</v>
      </c>
      <c r="DE1292" s="258" t="str">
        <f>IFERROR(ROUND(DD1292/K1292,0),"")</f>
        <v/>
      </c>
      <c r="DF1292" s="258" t="str">
        <f>IFERROR(ROUND(CO1292/AQ1292,1),"")</f>
        <v/>
      </c>
      <c r="DG1292" s="231" t="str">
        <f t="shared" si="151"/>
        <v/>
      </c>
      <c r="DH1292" s="225" t="str">
        <f t="shared" si="152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38" t="e">
        <f>IF(#REF!&gt;AP1292,0,1)</f>
        <v>#REF!</v>
      </c>
      <c r="DN1292" s="238">
        <f>IF(AN1292&lt;M1292,0,1)</f>
        <v>1</v>
      </c>
      <c r="DO1292" s="238">
        <f>IF(AN1292&gt;N1292,0,1)</f>
        <v>1</v>
      </c>
    </row>
    <row r="1293" spans="3:119" ht="20.25" hidden="1" customHeight="1" x14ac:dyDescent="0.2">
      <c r="C1293" s="265"/>
      <c r="G1293" s="195"/>
      <c r="H1293" s="258"/>
      <c r="I1293" s="258"/>
      <c r="J1293" s="258"/>
      <c r="K1293" s="258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145"/>
        <v/>
      </c>
      <c r="AN1293" s="269" t="str">
        <f t="shared" si="146"/>
        <v/>
      </c>
      <c r="AO1293" s="184"/>
      <c r="AP1293" s="185"/>
      <c r="AQ1293" s="183" t="str">
        <f t="shared" si="147"/>
        <v/>
      </c>
      <c r="AR1293" s="183" t="str">
        <f t="shared" si="148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38"/>
      <c r="BR1293" s="238"/>
      <c r="BS1293" s="238"/>
      <c r="BT1293" s="238"/>
      <c r="BU1293" s="238"/>
      <c r="BV1293" s="238"/>
      <c r="BW1293" s="238"/>
      <c r="BX1293" s="187"/>
      <c r="BY1293" s="183"/>
      <c r="BZ1293" s="183"/>
      <c r="CA1293" s="183"/>
      <c r="CB1293" s="183"/>
      <c r="CC1293" s="183"/>
      <c r="CD1293" s="183"/>
      <c r="CE1293" s="238"/>
      <c r="CF1293" s="238" t="str">
        <f t="shared" si="149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150"/>
        <v>0</v>
      </c>
      <c r="DD1293" s="15">
        <f>SUM(BH1293:BP1293,AV1293:BD1293)</f>
        <v>0</v>
      </c>
      <c r="DE1293" s="258" t="str">
        <f>IFERROR(ROUND(DD1293/K1293,0),"")</f>
        <v/>
      </c>
      <c r="DF1293" s="258" t="str">
        <f>IFERROR(ROUND(CO1293/AQ1293,1),"")</f>
        <v/>
      </c>
      <c r="DG1293" s="231" t="str">
        <f t="shared" si="151"/>
        <v/>
      </c>
      <c r="DH1293" s="225" t="str">
        <f t="shared" si="152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38" t="e">
        <f>IF(#REF!&gt;AP1293,0,1)</f>
        <v>#REF!</v>
      </c>
      <c r="DN1293" s="238">
        <f>IF(AN1293&lt;M1293,0,1)</f>
        <v>1</v>
      </c>
      <c r="DO1293" s="238">
        <f>IF(AN1293&gt;N1293,0,1)</f>
        <v>1</v>
      </c>
    </row>
    <row r="1294" spans="3:119" ht="20.25" hidden="1" customHeight="1" x14ac:dyDescent="0.2">
      <c r="C1294" s="265"/>
      <c r="G1294" s="195"/>
      <c r="H1294" s="258"/>
      <c r="I1294" s="258"/>
      <c r="J1294" s="258"/>
      <c r="K1294" s="258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145"/>
        <v/>
      </c>
      <c r="AN1294" s="269" t="str">
        <f t="shared" si="146"/>
        <v/>
      </c>
      <c r="AO1294" s="184"/>
      <c r="AP1294" s="185"/>
      <c r="AQ1294" s="183" t="str">
        <f t="shared" si="147"/>
        <v/>
      </c>
      <c r="AR1294" s="183" t="str">
        <f t="shared" si="148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38"/>
      <c r="BR1294" s="238"/>
      <c r="BS1294" s="238"/>
      <c r="BT1294" s="238"/>
      <c r="BU1294" s="238"/>
      <c r="BV1294" s="238"/>
      <c r="BW1294" s="238"/>
      <c r="BX1294" s="187"/>
      <c r="BY1294" s="183"/>
      <c r="BZ1294" s="183"/>
      <c r="CA1294" s="183"/>
      <c r="CB1294" s="183"/>
      <c r="CC1294" s="183"/>
      <c r="CD1294" s="183"/>
      <c r="CE1294" s="238"/>
      <c r="CF1294" s="238" t="str">
        <f t="shared" si="149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150"/>
        <v>0</v>
      </c>
      <c r="DD1294" s="15">
        <f>SUM(BH1294:BP1294,AV1294:BD1294)</f>
        <v>0</v>
      </c>
      <c r="DE1294" s="258" t="str">
        <f>IFERROR(ROUND(DD1294/K1294,0),"")</f>
        <v/>
      </c>
      <c r="DF1294" s="258" t="str">
        <f>IFERROR(ROUND(CO1294/AQ1294,1),"")</f>
        <v/>
      </c>
      <c r="DG1294" s="231" t="str">
        <f t="shared" si="151"/>
        <v/>
      </c>
      <c r="DH1294" s="225" t="str">
        <f t="shared" si="152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38" t="e">
        <f>IF(#REF!&gt;AP1294,0,1)</f>
        <v>#REF!</v>
      </c>
      <c r="DN1294" s="238">
        <f>IF(AN1294&lt;M1294,0,1)</f>
        <v>1</v>
      </c>
      <c r="DO1294" s="238">
        <f>IF(AN1294&gt;N1294,0,1)</f>
        <v>1</v>
      </c>
    </row>
    <row r="1295" spans="3:119" ht="20.25" hidden="1" customHeight="1" x14ac:dyDescent="0.2">
      <c r="C1295" s="265"/>
      <c r="G1295" s="195"/>
      <c r="H1295" s="258"/>
      <c r="I1295" s="258"/>
      <c r="J1295" s="258"/>
      <c r="K1295" s="258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145"/>
        <v/>
      </c>
      <c r="AN1295" s="269" t="str">
        <f t="shared" si="146"/>
        <v/>
      </c>
      <c r="AO1295" s="184"/>
      <c r="AP1295" s="185"/>
      <c r="AQ1295" s="183" t="str">
        <f t="shared" si="147"/>
        <v/>
      </c>
      <c r="AR1295" s="183" t="str">
        <f t="shared" si="148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38"/>
      <c r="BR1295" s="238"/>
      <c r="BS1295" s="238"/>
      <c r="BT1295" s="238"/>
      <c r="BU1295" s="238"/>
      <c r="BV1295" s="238"/>
      <c r="BW1295" s="238"/>
      <c r="BX1295" s="187"/>
      <c r="BY1295" s="183"/>
      <c r="BZ1295" s="183"/>
      <c r="CA1295" s="183"/>
      <c r="CB1295" s="183"/>
      <c r="CC1295" s="183"/>
      <c r="CD1295" s="183"/>
      <c r="CE1295" s="238"/>
      <c r="CF1295" s="238" t="str">
        <f t="shared" si="149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150"/>
        <v>0</v>
      </c>
      <c r="DD1295" s="15">
        <f>SUM(BH1295:BP1295,AV1295:BD1295)</f>
        <v>0</v>
      </c>
      <c r="DE1295" s="258" t="str">
        <f>IFERROR(ROUND(DD1295/K1295,0),"")</f>
        <v/>
      </c>
      <c r="DF1295" s="258" t="str">
        <f>IFERROR(ROUND(CO1295/AQ1295,1),"")</f>
        <v/>
      </c>
      <c r="DG1295" s="231" t="str">
        <f t="shared" si="151"/>
        <v/>
      </c>
      <c r="DH1295" s="225" t="str">
        <f t="shared" si="152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38" t="e">
        <f>IF(#REF!&gt;AP1295,0,1)</f>
        <v>#REF!</v>
      </c>
      <c r="DN1295" s="238">
        <f>IF(AN1295&lt;M1295,0,1)</f>
        <v>1</v>
      </c>
      <c r="DO1295" s="238">
        <f>IF(AN1295&gt;N1295,0,1)</f>
        <v>1</v>
      </c>
    </row>
    <row r="1296" spans="3:119" ht="20.25" hidden="1" customHeight="1" x14ac:dyDescent="0.2">
      <c r="C1296" s="265"/>
      <c r="G1296" s="195"/>
      <c r="H1296" s="258"/>
      <c r="I1296" s="258"/>
      <c r="J1296" s="258"/>
      <c r="K1296" s="258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145"/>
        <v/>
      </c>
      <c r="AN1296" s="269" t="str">
        <f t="shared" si="146"/>
        <v/>
      </c>
      <c r="AO1296" s="184"/>
      <c r="AP1296" s="185"/>
      <c r="AQ1296" s="183" t="str">
        <f t="shared" si="147"/>
        <v/>
      </c>
      <c r="AR1296" s="183" t="str">
        <f t="shared" si="148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38"/>
      <c r="BR1296" s="238"/>
      <c r="BS1296" s="238"/>
      <c r="BT1296" s="238"/>
      <c r="BU1296" s="238"/>
      <c r="BV1296" s="238"/>
      <c r="BW1296" s="238"/>
      <c r="BX1296" s="187"/>
      <c r="BY1296" s="183"/>
      <c r="BZ1296" s="183"/>
      <c r="CA1296" s="183"/>
      <c r="CB1296" s="183"/>
      <c r="CC1296" s="183"/>
      <c r="CD1296" s="183"/>
      <c r="CE1296" s="238"/>
      <c r="CF1296" s="238" t="str">
        <f t="shared" si="149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150"/>
        <v>0</v>
      </c>
      <c r="DD1296" s="15">
        <f>SUM(BH1296:BP1296,AV1296:BD1296)</f>
        <v>0</v>
      </c>
      <c r="DE1296" s="258" t="str">
        <f>IFERROR(ROUND(DD1296/K1296,0),"")</f>
        <v/>
      </c>
      <c r="DF1296" s="258" t="str">
        <f>IFERROR(ROUND(CO1296/AQ1296,1),"")</f>
        <v/>
      </c>
      <c r="DG1296" s="231" t="str">
        <f t="shared" si="151"/>
        <v/>
      </c>
      <c r="DH1296" s="225" t="str">
        <f t="shared" si="152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38" t="e">
        <f>IF(#REF!&gt;AP1296,0,1)</f>
        <v>#REF!</v>
      </c>
      <c r="DN1296" s="238">
        <f>IF(AN1296&lt;M1296,0,1)</f>
        <v>1</v>
      </c>
      <c r="DO1296" s="238">
        <f>IF(AN1296&gt;N1296,0,1)</f>
        <v>1</v>
      </c>
    </row>
    <row r="1297" spans="3:119" ht="20.25" hidden="1" customHeight="1" x14ac:dyDescent="0.2">
      <c r="C1297" s="265"/>
      <c r="G1297" s="195"/>
      <c r="H1297" s="258"/>
      <c r="I1297" s="258"/>
      <c r="J1297" s="258"/>
      <c r="K1297" s="258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145"/>
        <v/>
      </c>
      <c r="AN1297" s="269" t="str">
        <f t="shared" si="146"/>
        <v/>
      </c>
      <c r="AO1297" s="184"/>
      <c r="AP1297" s="185"/>
      <c r="AQ1297" s="183" t="str">
        <f t="shared" si="147"/>
        <v/>
      </c>
      <c r="AR1297" s="183" t="str">
        <f t="shared" si="148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38"/>
      <c r="BR1297" s="238"/>
      <c r="BS1297" s="238"/>
      <c r="BT1297" s="238"/>
      <c r="BU1297" s="238"/>
      <c r="BV1297" s="238"/>
      <c r="BW1297" s="238"/>
      <c r="BX1297" s="187"/>
      <c r="BY1297" s="183"/>
      <c r="BZ1297" s="183"/>
      <c r="CA1297" s="183"/>
      <c r="CB1297" s="183"/>
      <c r="CC1297" s="183"/>
      <c r="CD1297" s="183"/>
      <c r="CE1297" s="238"/>
      <c r="CF1297" s="238" t="str">
        <f t="shared" si="149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150"/>
        <v>0</v>
      </c>
      <c r="DD1297" s="15">
        <f>SUM(BH1297:BP1297,AV1297:BD1297)</f>
        <v>0</v>
      </c>
      <c r="DE1297" s="258" t="str">
        <f>IFERROR(ROUND(DD1297/K1297,0),"")</f>
        <v/>
      </c>
      <c r="DF1297" s="258" t="str">
        <f>IFERROR(ROUND(CO1297/AQ1297,1),"")</f>
        <v/>
      </c>
      <c r="DG1297" s="231" t="str">
        <f t="shared" si="151"/>
        <v/>
      </c>
      <c r="DH1297" s="225" t="str">
        <f t="shared" si="152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38" t="e">
        <f>IF(#REF!&gt;AP1297,0,1)</f>
        <v>#REF!</v>
      </c>
      <c r="DN1297" s="238">
        <f>IF(AN1297&lt;M1297,0,1)</f>
        <v>1</v>
      </c>
      <c r="DO1297" s="238">
        <f>IF(AN1297&gt;N1297,0,1)</f>
        <v>1</v>
      </c>
    </row>
    <row r="1298" spans="3:119" ht="20.25" hidden="1" customHeight="1" x14ac:dyDescent="0.2">
      <c r="C1298" s="265"/>
      <c r="G1298" s="195"/>
      <c r="H1298" s="258"/>
      <c r="I1298" s="258"/>
      <c r="J1298" s="258"/>
      <c r="K1298" s="258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145"/>
        <v/>
      </c>
      <c r="AN1298" s="269" t="str">
        <f t="shared" si="146"/>
        <v/>
      </c>
      <c r="AO1298" s="184"/>
      <c r="AP1298" s="185"/>
      <c r="AQ1298" s="183" t="str">
        <f t="shared" si="147"/>
        <v/>
      </c>
      <c r="AR1298" s="183" t="str">
        <f t="shared" si="148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38"/>
      <c r="BR1298" s="238"/>
      <c r="BS1298" s="238"/>
      <c r="BT1298" s="238"/>
      <c r="BU1298" s="238"/>
      <c r="BV1298" s="238"/>
      <c r="BW1298" s="238"/>
      <c r="BX1298" s="187"/>
      <c r="BY1298" s="183"/>
      <c r="BZ1298" s="183"/>
      <c r="CA1298" s="183"/>
      <c r="CB1298" s="183"/>
      <c r="CC1298" s="183"/>
      <c r="CD1298" s="183"/>
      <c r="CE1298" s="238"/>
      <c r="CF1298" s="238" t="str">
        <f t="shared" si="149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150"/>
        <v>0</v>
      </c>
      <c r="DD1298" s="15">
        <f>SUM(BH1298:BP1298,AV1298:BD1298)</f>
        <v>0</v>
      </c>
      <c r="DE1298" s="258" t="str">
        <f>IFERROR(ROUND(DD1298/K1298,0),"")</f>
        <v/>
      </c>
      <c r="DF1298" s="258" t="str">
        <f>IFERROR(ROUND(CO1298/AQ1298,1),"")</f>
        <v/>
      </c>
      <c r="DG1298" s="231" t="str">
        <f t="shared" si="151"/>
        <v/>
      </c>
      <c r="DH1298" s="225" t="str">
        <f t="shared" si="152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38" t="e">
        <f>IF(#REF!&gt;AP1298,0,1)</f>
        <v>#REF!</v>
      </c>
      <c r="DN1298" s="238">
        <f>IF(AN1298&lt;M1298,0,1)</f>
        <v>1</v>
      </c>
      <c r="DO1298" s="238">
        <f>IF(AN1298&gt;N1298,0,1)</f>
        <v>1</v>
      </c>
    </row>
    <row r="1299" spans="3:119" ht="20.25" hidden="1" customHeight="1" x14ac:dyDescent="0.2">
      <c r="C1299" s="265"/>
      <c r="G1299" s="195"/>
      <c r="H1299" s="258"/>
      <c r="I1299" s="258"/>
      <c r="J1299" s="258"/>
      <c r="K1299" s="258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145"/>
        <v/>
      </c>
      <c r="AN1299" s="269" t="str">
        <f t="shared" si="146"/>
        <v/>
      </c>
      <c r="AO1299" s="184"/>
      <c r="AP1299" s="185"/>
      <c r="AQ1299" s="183" t="str">
        <f t="shared" si="147"/>
        <v/>
      </c>
      <c r="AR1299" s="183" t="str">
        <f t="shared" si="148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38"/>
      <c r="BR1299" s="238"/>
      <c r="BS1299" s="238"/>
      <c r="BT1299" s="238"/>
      <c r="BU1299" s="238"/>
      <c r="BV1299" s="238"/>
      <c r="BW1299" s="238"/>
      <c r="BX1299" s="187"/>
      <c r="BY1299" s="183"/>
      <c r="BZ1299" s="183"/>
      <c r="CA1299" s="183"/>
      <c r="CB1299" s="183"/>
      <c r="CC1299" s="183"/>
      <c r="CD1299" s="183"/>
      <c r="CE1299" s="238"/>
      <c r="CF1299" s="238" t="str">
        <f t="shared" si="149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150"/>
        <v>0</v>
      </c>
      <c r="DD1299" s="15">
        <f>SUM(BH1299:BP1299,AV1299:BD1299)</f>
        <v>0</v>
      </c>
      <c r="DE1299" s="258" t="str">
        <f>IFERROR(ROUND(DD1299/K1299,0),"")</f>
        <v/>
      </c>
      <c r="DF1299" s="258" t="str">
        <f>IFERROR(ROUND(CO1299/AQ1299,1),"")</f>
        <v/>
      </c>
      <c r="DG1299" s="231" t="str">
        <f t="shared" si="151"/>
        <v/>
      </c>
      <c r="DH1299" s="225" t="str">
        <f t="shared" si="152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38" t="e">
        <f>IF(#REF!&gt;AP1299,0,1)</f>
        <v>#REF!</v>
      </c>
      <c r="DN1299" s="238">
        <f>IF(AN1299&lt;M1299,0,1)</f>
        <v>1</v>
      </c>
      <c r="DO1299" s="238">
        <f>IF(AN1299&gt;N1299,0,1)</f>
        <v>1</v>
      </c>
    </row>
    <row r="1300" spans="3:119" ht="20.25" hidden="1" customHeight="1" x14ac:dyDescent="0.2">
      <c r="C1300" s="265"/>
      <c r="G1300" s="195"/>
      <c r="H1300" s="258"/>
      <c r="I1300" s="258"/>
      <c r="J1300" s="258"/>
      <c r="K1300" s="258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145"/>
        <v/>
      </c>
      <c r="AN1300" s="269" t="str">
        <f t="shared" si="146"/>
        <v/>
      </c>
      <c r="AO1300" s="184"/>
      <c r="AP1300" s="185"/>
      <c r="AQ1300" s="183" t="str">
        <f t="shared" si="147"/>
        <v/>
      </c>
      <c r="AR1300" s="183" t="str">
        <f t="shared" si="148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38"/>
      <c r="BR1300" s="238"/>
      <c r="BS1300" s="238"/>
      <c r="BT1300" s="238"/>
      <c r="BU1300" s="238"/>
      <c r="BV1300" s="238"/>
      <c r="BW1300" s="238"/>
      <c r="BX1300" s="187"/>
      <c r="BY1300" s="183"/>
      <c r="BZ1300" s="183"/>
      <c r="CA1300" s="183"/>
      <c r="CB1300" s="183"/>
      <c r="CC1300" s="183"/>
      <c r="CD1300" s="183"/>
      <c r="CE1300" s="238"/>
      <c r="CF1300" s="238" t="str">
        <f t="shared" si="149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150"/>
        <v>0</v>
      </c>
      <c r="DD1300" s="15">
        <f>SUM(BH1300:BP1300,AV1300:BD1300)</f>
        <v>0</v>
      </c>
      <c r="DE1300" s="258" t="str">
        <f>IFERROR(ROUND(DD1300/K1300,0),"")</f>
        <v/>
      </c>
      <c r="DF1300" s="258" t="str">
        <f>IFERROR(ROUND(CO1300/AQ1300,1),"")</f>
        <v/>
      </c>
      <c r="DG1300" s="231" t="str">
        <f t="shared" si="151"/>
        <v/>
      </c>
      <c r="DH1300" s="225" t="str">
        <f t="shared" si="152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38" t="e">
        <f>IF(#REF!&gt;AP1300,0,1)</f>
        <v>#REF!</v>
      </c>
      <c r="DN1300" s="238">
        <f>IF(AN1300&lt;M1300,0,1)</f>
        <v>1</v>
      </c>
      <c r="DO1300" s="238">
        <f>IF(AN1300&gt;N1300,0,1)</f>
        <v>1</v>
      </c>
    </row>
    <row r="1301" spans="3:119" ht="20.25" hidden="1" customHeight="1" x14ac:dyDescent="0.2">
      <c r="C1301" s="265"/>
      <c r="G1301" s="195"/>
      <c r="H1301" s="258"/>
      <c r="I1301" s="258"/>
      <c r="J1301" s="258"/>
      <c r="K1301" s="258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145"/>
        <v/>
      </c>
      <c r="AN1301" s="269" t="str">
        <f t="shared" si="146"/>
        <v/>
      </c>
      <c r="AO1301" s="184"/>
      <c r="AP1301" s="185"/>
      <c r="AQ1301" s="183" t="str">
        <f t="shared" si="147"/>
        <v/>
      </c>
      <c r="AR1301" s="183" t="str">
        <f t="shared" si="148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38"/>
      <c r="BR1301" s="238"/>
      <c r="BS1301" s="238"/>
      <c r="BT1301" s="238"/>
      <c r="BU1301" s="238"/>
      <c r="BV1301" s="238"/>
      <c r="BW1301" s="238"/>
      <c r="BX1301" s="187"/>
      <c r="BY1301" s="183"/>
      <c r="BZ1301" s="183"/>
      <c r="CA1301" s="183"/>
      <c r="CB1301" s="183"/>
      <c r="CC1301" s="183"/>
      <c r="CD1301" s="183"/>
      <c r="CE1301" s="238"/>
      <c r="CF1301" s="238" t="str">
        <f t="shared" si="149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150"/>
        <v>0</v>
      </c>
      <c r="DD1301" s="15">
        <f>SUM(BH1301:BP1301,AV1301:BD1301)</f>
        <v>0</v>
      </c>
      <c r="DE1301" s="258" t="str">
        <f>IFERROR(ROUND(DD1301/K1301,0),"")</f>
        <v/>
      </c>
      <c r="DF1301" s="258" t="str">
        <f>IFERROR(ROUND(CO1301/AQ1301,1),"")</f>
        <v/>
      </c>
      <c r="DG1301" s="231" t="str">
        <f t="shared" si="151"/>
        <v/>
      </c>
      <c r="DH1301" s="225" t="str">
        <f t="shared" si="152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38" t="e">
        <f>IF(#REF!&gt;AP1301,0,1)</f>
        <v>#REF!</v>
      </c>
      <c r="DN1301" s="238">
        <f>IF(AN1301&lt;M1301,0,1)</f>
        <v>1</v>
      </c>
      <c r="DO1301" s="238">
        <f>IF(AN1301&gt;N1301,0,1)</f>
        <v>1</v>
      </c>
    </row>
    <row r="1302" spans="3:119" ht="20.25" hidden="1" customHeight="1" x14ac:dyDescent="0.2">
      <c r="C1302" s="265"/>
      <c r="G1302" s="195"/>
      <c r="H1302" s="258"/>
      <c r="I1302" s="258"/>
      <c r="J1302" s="258"/>
      <c r="K1302" s="258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145"/>
        <v/>
      </c>
      <c r="AN1302" s="269" t="str">
        <f t="shared" si="146"/>
        <v/>
      </c>
      <c r="AO1302" s="184"/>
      <c r="AP1302" s="185"/>
      <c r="AQ1302" s="183" t="str">
        <f t="shared" si="147"/>
        <v/>
      </c>
      <c r="AR1302" s="183" t="str">
        <f t="shared" si="148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38"/>
      <c r="BR1302" s="238"/>
      <c r="BS1302" s="238"/>
      <c r="BT1302" s="238"/>
      <c r="BU1302" s="238"/>
      <c r="BV1302" s="238"/>
      <c r="BW1302" s="238"/>
      <c r="BX1302" s="187"/>
      <c r="BY1302" s="183"/>
      <c r="BZ1302" s="183"/>
      <c r="CA1302" s="183"/>
      <c r="CB1302" s="183"/>
      <c r="CC1302" s="183"/>
      <c r="CD1302" s="183"/>
      <c r="CE1302" s="238"/>
      <c r="CF1302" s="238" t="str">
        <f t="shared" si="149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150"/>
        <v>0</v>
      </c>
      <c r="DD1302" s="15">
        <f>SUM(BH1302:BP1302,AV1302:BD1302)</f>
        <v>0</v>
      </c>
      <c r="DE1302" s="258" t="str">
        <f>IFERROR(ROUND(DD1302/K1302,0),"")</f>
        <v/>
      </c>
      <c r="DF1302" s="258" t="str">
        <f>IFERROR(ROUND(CO1302/AQ1302,1),"")</f>
        <v/>
      </c>
      <c r="DG1302" s="231" t="str">
        <f t="shared" si="151"/>
        <v/>
      </c>
      <c r="DH1302" s="225" t="str">
        <f t="shared" si="152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38" t="e">
        <f>IF(#REF!&gt;AP1302,0,1)</f>
        <v>#REF!</v>
      </c>
      <c r="DN1302" s="238">
        <f>IF(AN1302&lt;M1302,0,1)</f>
        <v>1</v>
      </c>
      <c r="DO1302" s="238">
        <f>IF(AN1302&gt;N1302,0,1)</f>
        <v>1</v>
      </c>
    </row>
    <row r="1303" spans="3:119" ht="20.25" hidden="1" customHeight="1" x14ac:dyDescent="0.2">
      <c r="C1303" s="265"/>
      <c r="G1303" s="195"/>
      <c r="H1303" s="258"/>
      <c r="I1303" s="258"/>
      <c r="J1303" s="258"/>
      <c r="K1303" s="258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145"/>
        <v/>
      </c>
      <c r="AN1303" s="269" t="str">
        <f t="shared" si="146"/>
        <v/>
      </c>
      <c r="AO1303" s="184"/>
      <c r="AP1303" s="185"/>
      <c r="AQ1303" s="183" t="str">
        <f t="shared" si="147"/>
        <v/>
      </c>
      <c r="AR1303" s="183" t="str">
        <f t="shared" si="148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38"/>
      <c r="BR1303" s="238"/>
      <c r="BS1303" s="238"/>
      <c r="BT1303" s="238"/>
      <c r="BU1303" s="238"/>
      <c r="BV1303" s="238"/>
      <c r="BW1303" s="238"/>
      <c r="BX1303" s="187"/>
      <c r="BY1303" s="183"/>
      <c r="BZ1303" s="183"/>
      <c r="CA1303" s="183"/>
      <c r="CB1303" s="183"/>
      <c r="CC1303" s="183"/>
      <c r="CD1303" s="183"/>
      <c r="CE1303" s="238"/>
      <c r="CF1303" s="238" t="str">
        <f t="shared" si="149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150"/>
        <v>0</v>
      </c>
      <c r="DD1303" s="15">
        <f>SUM(BH1303:BP1303,AV1303:BD1303)</f>
        <v>0</v>
      </c>
      <c r="DE1303" s="258" t="str">
        <f>IFERROR(ROUND(DD1303/K1303,0),"")</f>
        <v/>
      </c>
      <c r="DF1303" s="258" t="str">
        <f>IFERROR(ROUND(CO1303/AQ1303,1),"")</f>
        <v/>
      </c>
      <c r="DG1303" s="231" t="str">
        <f t="shared" si="151"/>
        <v/>
      </c>
      <c r="DH1303" s="225" t="str">
        <f t="shared" si="152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38" t="e">
        <f>IF(#REF!&gt;AP1303,0,1)</f>
        <v>#REF!</v>
      </c>
      <c r="DN1303" s="238">
        <f>IF(AN1303&lt;M1303,0,1)</f>
        <v>1</v>
      </c>
      <c r="DO1303" s="238">
        <f>IF(AN1303&gt;N1303,0,1)</f>
        <v>1</v>
      </c>
    </row>
    <row r="1304" spans="3:119" ht="20.25" hidden="1" customHeight="1" x14ac:dyDescent="0.2">
      <c r="C1304" s="265"/>
      <c r="G1304" s="195"/>
      <c r="H1304" s="258"/>
      <c r="I1304" s="258"/>
      <c r="J1304" s="258"/>
      <c r="K1304" s="258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145"/>
        <v/>
      </c>
      <c r="AN1304" s="269" t="str">
        <f t="shared" si="146"/>
        <v/>
      </c>
      <c r="AO1304" s="184"/>
      <c r="AP1304" s="185"/>
      <c r="AQ1304" s="183" t="str">
        <f t="shared" si="147"/>
        <v/>
      </c>
      <c r="AR1304" s="183" t="str">
        <f t="shared" si="148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38"/>
      <c r="BR1304" s="238"/>
      <c r="BS1304" s="238"/>
      <c r="BT1304" s="238"/>
      <c r="BU1304" s="238"/>
      <c r="BV1304" s="238"/>
      <c r="BW1304" s="238"/>
      <c r="BX1304" s="187"/>
      <c r="BY1304" s="183"/>
      <c r="BZ1304" s="183"/>
      <c r="CA1304" s="183"/>
      <c r="CB1304" s="183"/>
      <c r="CC1304" s="183"/>
      <c r="CD1304" s="183"/>
      <c r="CE1304" s="238"/>
      <c r="CF1304" s="238" t="str">
        <f t="shared" si="149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150"/>
        <v>0</v>
      </c>
      <c r="DD1304" s="15">
        <f>SUM(BH1304:BP1304,AV1304:BD1304)</f>
        <v>0</v>
      </c>
      <c r="DE1304" s="258" t="str">
        <f>IFERROR(ROUND(DD1304/K1304,0),"")</f>
        <v/>
      </c>
      <c r="DF1304" s="258" t="str">
        <f>IFERROR(ROUND(CO1304/AQ1304,1),"")</f>
        <v/>
      </c>
      <c r="DG1304" s="231" t="str">
        <f t="shared" si="151"/>
        <v/>
      </c>
      <c r="DH1304" s="225" t="str">
        <f t="shared" si="152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38" t="e">
        <f>IF(#REF!&gt;AP1304,0,1)</f>
        <v>#REF!</v>
      </c>
      <c r="DN1304" s="238">
        <f>IF(AN1304&lt;M1304,0,1)</f>
        <v>1</v>
      </c>
      <c r="DO1304" s="238">
        <f>IF(AN1304&gt;N1304,0,1)</f>
        <v>1</v>
      </c>
    </row>
    <row r="1305" spans="3:119" ht="20.25" hidden="1" customHeight="1" x14ac:dyDescent="0.2">
      <c r="C1305" s="265"/>
      <c r="G1305" s="195"/>
      <c r="H1305" s="258"/>
      <c r="I1305" s="258"/>
      <c r="J1305" s="258"/>
      <c r="K1305" s="258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145"/>
        <v/>
      </c>
      <c r="AN1305" s="269" t="str">
        <f t="shared" si="146"/>
        <v/>
      </c>
      <c r="AO1305" s="184"/>
      <c r="AP1305" s="185"/>
      <c r="AQ1305" s="183" t="str">
        <f t="shared" si="147"/>
        <v/>
      </c>
      <c r="AR1305" s="183" t="str">
        <f t="shared" si="148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38"/>
      <c r="BR1305" s="238"/>
      <c r="BS1305" s="238"/>
      <c r="BT1305" s="238"/>
      <c r="BU1305" s="238"/>
      <c r="BV1305" s="238"/>
      <c r="BW1305" s="238"/>
      <c r="BX1305" s="187"/>
      <c r="BY1305" s="183"/>
      <c r="BZ1305" s="183"/>
      <c r="CA1305" s="183"/>
      <c r="CB1305" s="183"/>
      <c r="CC1305" s="183"/>
      <c r="CD1305" s="183"/>
      <c r="CE1305" s="238"/>
      <c r="CF1305" s="238" t="str">
        <f t="shared" si="149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150"/>
        <v>0</v>
      </c>
      <c r="DD1305" s="15">
        <f>SUM(BH1305:BP1305,AV1305:BD1305)</f>
        <v>0</v>
      </c>
      <c r="DE1305" s="258" t="str">
        <f>IFERROR(ROUND(DD1305/K1305,0),"")</f>
        <v/>
      </c>
      <c r="DF1305" s="258" t="str">
        <f>IFERROR(ROUND(CO1305/AQ1305,1),"")</f>
        <v/>
      </c>
      <c r="DG1305" s="231" t="str">
        <f t="shared" si="151"/>
        <v/>
      </c>
      <c r="DH1305" s="225" t="str">
        <f t="shared" si="152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38" t="e">
        <f>IF(#REF!&gt;AP1305,0,1)</f>
        <v>#REF!</v>
      </c>
      <c r="DN1305" s="238">
        <f>IF(AN1305&lt;M1305,0,1)</f>
        <v>1</v>
      </c>
      <c r="DO1305" s="238">
        <f>IF(AN1305&gt;N1305,0,1)</f>
        <v>1</v>
      </c>
    </row>
    <row r="1306" spans="3:119" ht="20.25" hidden="1" customHeight="1" x14ac:dyDescent="0.2">
      <c r="C1306" s="265"/>
      <c r="G1306" s="195"/>
      <c r="H1306" s="258"/>
      <c r="I1306" s="258"/>
      <c r="J1306" s="258"/>
      <c r="K1306" s="258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145"/>
        <v/>
      </c>
      <c r="AN1306" s="269" t="str">
        <f t="shared" si="146"/>
        <v/>
      </c>
      <c r="AO1306" s="184"/>
      <c r="AP1306" s="185"/>
      <c r="AQ1306" s="183" t="str">
        <f t="shared" si="147"/>
        <v/>
      </c>
      <c r="AR1306" s="183" t="str">
        <f t="shared" si="148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38"/>
      <c r="BR1306" s="238"/>
      <c r="BS1306" s="238"/>
      <c r="BT1306" s="238"/>
      <c r="BU1306" s="238"/>
      <c r="BV1306" s="238"/>
      <c r="BW1306" s="238"/>
      <c r="BX1306" s="187"/>
      <c r="BY1306" s="183"/>
      <c r="BZ1306" s="183"/>
      <c r="CA1306" s="183"/>
      <c r="CB1306" s="183"/>
      <c r="CC1306" s="183"/>
      <c r="CD1306" s="183"/>
      <c r="CE1306" s="238"/>
      <c r="CF1306" s="238" t="str">
        <f t="shared" si="149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150"/>
        <v>0</v>
      </c>
      <c r="DD1306" s="15">
        <f>SUM(BH1306:BP1306,AV1306:BD1306)</f>
        <v>0</v>
      </c>
      <c r="DE1306" s="258" t="str">
        <f>IFERROR(ROUND(DD1306/K1306,0),"")</f>
        <v/>
      </c>
      <c r="DF1306" s="258" t="str">
        <f>IFERROR(ROUND(CO1306/AQ1306,1),"")</f>
        <v/>
      </c>
      <c r="DG1306" s="231" t="str">
        <f t="shared" si="151"/>
        <v/>
      </c>
      <c r="DH1306" s="225" t="str">
        <f t="shared" si="152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38" t="e">
        <f>IF(#REF!&gt;AP1306,0,1)</f>
        <v>#REF!</v>
      </c>
      <c r="DN1306" s="238">
        <f>IF(AN1306&lt;M1306,0,1)</f>
        <v>1</v>
      </c>
      <c r="DO1306" s="238">
        <f>IF(AN1306&gt;N1306,0,1)</f>
        <v>1</v>
      </c>
    </row>
    <row r="1307" spans="3:119" ht="20.25" hidden="1" customHeight="1" x14ac:dyDescent="0.2">
      <c r="C1307" s="265"/>
      <c r="G1307" s="195"/>
      <c r="H1307" s="258"/>
      <c r="I1307" s="258"/>
      <c r="J1307" s="258"/>
      <c r="K1307" s="258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145"/>
        <v/>
      </c>
      <c r="AN1307" s="269" t="str">
        <f t="shared" si="146"/>
        <v/>
      </c>
      <c r="AO1307" s="184"/>
      <c r="AP1307" s="185"/>
      <c r="AQ1307" s="183" t="str">
        <f t="shared" si="147"/>
        <v/>
      </c>
      <c r="AR1307" s="183" t="str">
        <f t="shared" si="148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38"/>
      <c r="BR1307" s="238"/>
      <c r="BS1307" s="238"/>
      <c r="BT1307" s="238"/>
      <c r="BU1307" s="238"/>
      <c r="BV1307" s="238"/>
      <c r="BW1307" s="238"/>
      <c r="BX1307" s="187"/>
      <c r="BY1307" s="183"/>
      <c r="BZ1307" s="183"/>
      <c r="CA1307" s="183"/>
      <c r="CB1307" s="183"/>
      <c r="CC1307" s="183"/>
      <c r="CD1307" s="183"/>
      <c r="CE1307" s="238"/>
      <c r="CF1307" s="238" t="str">
        <f t="shared" si="149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150"/>
        <v>0</v>
      </c>
      <c r="DD1307" s="15">
        <f>SUM(BH1307:BP1307,AV1307:BD1307)</f>
        <v>0</v>
      </c>
      <c r="DE1307" s="258" t="str">
        <f>IFERROR(ROUND(DD1307/K1307,0),"")</f>
        <v/>
      </c>
      <c r="DF1307" s="258" t="str">
        <f>IFERROR(ROUND(CO1307/AQ1307,1),"")</f>
        <v/>
      </c>
      <c r="DG1307" s="231" t="str">
        <f t="shared" si="151"/>
        <v/>
      </c>
      <c r="DH1307" s="225" t="str">
        <f t="shared" si="152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38" t="e">
        <f>IF(#REF!&gt;AP1307,0,1)</f>
        <v>#REF!</v>
      </c>
      <c r="DN1307" s="238">
        <f>IF(AN1307&lt;M1307,0,1)</f>
        <v>1</v>
      </c>
      <c r="DO1307" s="238">
        <f>IF(AN1307&gt;N1307,0,1)</f>
        <v>1</v>
      </c>
    </row>
    <row r="1308" spans="3:119" ht="20.25" hidden="1" customHeight="1" x14ac:dyDescent="0.2">
      <c r="C1308" s="265"/>
      <c r="G1308" s="195"/>
      <c r="H1308" s="258"/>
      <c r="I1308" s="258"/>
      <c r="J1308" s="258"/>
      <c r="K1308" s="258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145"/>
        <v/>
      </c>
      <c r="AN1308" s="269" t="str">
        <f t="shared" si="146"/>
        <v/>
      </c>
      <c r="AO1308" s="184"/>
      <c r="AP1308" s="185"/>
      <c r="AQ1308" s="183" t="str">
        <f t="shared" si="147"/>
        <v/>
      </c>
      <c r="AR1308" s="183" t="str">
        <f t="shared" si="148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38"/>
      <c r="BR1308" s="238"/>
      <c r="BS1308" s="238"/>
      <c r="BT1308" s="238"/>
      <c r="BU1308" s="238"/>
      <c r="BV1308" s="238"/>
      <c r="BW1308" s="238"/>
      <c r="BX1308" s="187"/>
      <c r="BY1308" s="183"/>
      <c r="BZ1308" s="183"/>
      <c r="CA1308" s="183"/>
      <c r="CB1308" s="183"/>
      <c r="CC1308" s="183"/>
      <c r="CD1308" s="183"/>
      <c r="CE1308" s="238"/>
      <c r="CF1308" s="238" t="str">
        <f t="shared" si="149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150"/>
        <v>0</v>
      </c>
      <c r="DD1308" s="15">
        <f>SUM(BH1308:BP1308,AV1308:BD1308)</f>
        <v>0</v>
      </c>
      <c r="DE1308" s="258" t="str">
        <f>IFERROR(ROUND(DD1308/K1308,0),"")</f>
        <v/>
      </c>
      <c r="DF1308" s="258" t="str">
        <f>IFERROR(ROUND(CO1308/AQ1308,1),"")</f>
        <v/>
      </c>
      <c r="DG1308" s="231" t="str">
        <f t="shared" si="151"/>
        <v/>
      </c>
      <c r="DH1308" s="225" t="str">
        <f t="shared" si="152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38" t="e">
        <f>IF(#REF!&gt;AP1308,0,1)</f>
        <v>#REF!</v>
      </c>
      <c r="DN1308" s="238">
        <f>IF(AN1308&lt;M1308,0,1)</f>
        <v>1</v>
      </c>
      <c r="DO1308" s="238">
        <f>IF(AN1308&gt;N1308,0,1)</f>
        <v>1</v>
      </c>
    </row>
    <row r="1309" spans="3:119" ht="20.25" hidden="1" customHeight="1" x14ac:dyDescent="0.2">
      <c r="C1309" s="265"/>
      <c r="G1309" s="195"/>
      <c r="H1309" s="258"/>
      <c r="I1309" s="258"/>
      <c r="J1309" s="258"/>
      <c r="K1309" s="258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145"/>
        <v/>
      </c>
      <c r="AN1309" s="269" t="str">
        <f t="shared" si="146"/>
        <v/>
      </c>
      <c r="AO1309" s="184"/>
      <c r="AP1309" s="185"/>
      <c r="AQ1309" s="183" t="str">
        <f t="shared" si="147"/>
        <v/>
      </c>
      <c r="AR1309" s="183" t="str">
        <f t="shared" si="148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38"/>
      <c r="BR1309" s="238"/>
      <c r="BS1309" s="238"/>
      <c r="BT1309" s="238"/>
      <c r="BU1309" s="238"/>
      <c r="BV1309" s="238"/>
      <c r="BW1309" s="238"/>
      <c r="BX1309" s="187"/>
      <c r="BY1309" s="183"/>
      <c r="BZ1309" s="183"/>
      <c r="CA1309" s="183"/>
      <c r="CB1309" s="183"/>
      <c r="CC1309" s="183"/>
      <c r="CD1309" s="183"/>
      <c r="CE1309" s="238"/>
      <c r="CF1309" s="238" t="str">
        <f t="shared" si="149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150"/>
        <v>0</v>
      </c>
      <c r="DD1309" s="15">
        <f>SUM(BH1309:BP1309,AV1309:BD1309)</f>
        <v>0</v>
      </c>
      <c r="DE1309" s="258" t="str">
        <f>IFERROR(ROUND(DD1309/K1309,0),"")</f>
        <v/>
      </c>
      <c r="DF1309" s="258" t="str">
        <f>IFERROR(ROUND(CO1309/AQ1309,1),"")</f>
        <v/>
      </c>
      <c r="DG1309" s="231" t="str">
        <f t="shared" si="151"/>
        <v/>
      </c>
      <c r="DH1309" s="225" t="str">
        <f t="shared" si="152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38" t="e">
        <f>IF(#REF!&gt;AP1309,0,1)</f>
        <v>#REF!</v>
      </c>
      <c r="DN1309" s="238">
        <f>IF(AN1309&lt;M1309,0,1)</f>
        <v>1</v>
      </c>
      <c r="DO1309" s="238">
        <f>IF(AN1309&gt;N1309,0,1)</f>
        <v>1</v>
      </c>
    </row>
    <row r="1310" spans="3:119" ht="20.25" hidden="1" customHeight="1" x14ac:dyDescent="0.2">
      <c r="C1310" s="265"/>
      <c r="G1310" s="195"/>
      <c r="H1310" s="258"/>
      <c r="I1310" s="258"/>
      <c r="J1310" s="258"/>
      <c r="K1310" s="258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145"/>
        <v/>
      </c>
      <c r="AN1310" s="269" t="str">
        <f t="shared" si="146"/>
        <v/>
      </c>
      <c r="AO1310" s="184"/>
      <c r="AP1310" s="185"/>
      <c r="AQ1310" s="183" t="str">
        <f t="shared" si="147"/>
        <v/>
      </c>
      <c r="AR1310" s="183" t="str">
        <f t="shared" si="148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38"/>
      <c r="BR1310" s="238"/>
      <c r="BS1310" s="238"/>
      <c r="BT1310" s="238"/>
      <c r="BU1310" s="238"/>
      <c r="BV1310" s="238"/>
      <c r="BW1310" s="238"/>
      <c r="BX1310" s="187"/>
      <c r="BY1310" s="183"/>
      <c r="BZ1310" s="183"/>
      <c r="CA1310" s="183"/>
      <c r="CB1310" s="183"/>
      <c r="CC1310" s="183"/>
      <c r="CD1310" s="183"/>
      <c r="CE1310" s="238"/>
      <c r="CF1310" s="238" t="str">
        <f t="shared" si="149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150"/>
        <v>0</v>
      </c>
      <c r="DD1310" s="15">
        <f>SUM(BH1310:BP1310,AV1310:BD1310)</f>
        <v>0</v>
      </c>
      <c r="DE1310" s="258" t="str">
        <f>IFERROR(ROUND(DD1310/K1310,0),"")</f>
        <v/>
      </c>
      <c r="DF1310" s="258" t="str">
        <f>IFERROR(ROUND(CO1310/AQ1310,1),"")</f>
        <v/>
      </c>
      <c r="DG1310" s="231" t="str">
        <f t="shared" si="151"/>
        <v/>
      </c>
      <c r="DH1310" s="225" t="str">
        <f t="shared" si="152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38" t="e">
        <f>IF(#REF!&gt;AP1310,0,1)</f>
        <v>#REF!</v>
      </c>
      <c r="DN1310" s="238">
        <f>IF(AN1310&lt;M1310,0,1)</f>
        <v>1</v>
      </c>
      <c r="DO1310" s="238">
        <f>IF(AN1310&gt;N1310,0,1)</f>
        <v>1</v>
      </c>
    </row>
    <row r="1311" spans="3:119" ht="20.25" hidden="1" customHeight="1" x14ac:dyDescent="0.2">
      <c r="C1311" s="265"/>
      <c r="G1311" s="195"/>
      <c r="H1311" s="258"/>
      <c r="I1311" s="258"/>
      <c r="J1311" s="258"/>
      <c r="K1311" s="258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145"/>
        <v/>
      </c>
      <c r="AN1311" s="269" t="str">
        <f t="shared" si="146"/>
        <v/>
      </c>
      <c r="AO1311" s="184"/>
      <c r="AP1311" s="185"/>
      <c r="AQ1311" s="183" t="str">
        <f t="shared" si="147"/>
        <v/>
      </c>
      <c r="AR1311" s="183" t="str">
        <f t="shared" si="148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38"/>
      <c r="BR1311" s="238"/>
      <c r="BS1311" s="238"/>
      <c r="BT1311" s="238"/>
      <c r="BU1311" s="238"/>
      <c r="BV1311" s="238"/>
      <c r="BW1311" s="238"/>
      <c r="BX1311" s="187"/>
      <c r="BY1311" s="183"/>
      <c r="BZ1311" s="183"/>
      <c r="CA1311" s="183"/>
      <c r="CB1311" s="183"/>
      <c r="CC1311" s="183"/>
      <c r="CD1311" s="183"/>
      <c r="CE1311" s="238"/>
      <c r="CF1311" s="238" t="str">
        <f t="shared" si="149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150"/>
        <v>0</v>
      </c>
      <c r="DD1311" s="15">
        <f>SUM(BH1311:BP1311,AV1311:BD1311)</f>
        <v>0</v>
      </c>
      <c r="DE1311" s="258" t="str">
        <f>IFERROR(ROUND(DD1311/K1311,0),"")</f>
        <v/>
      </c>
      <c r="DF1311" s="258" t="str">
        <f>IFERROR(ROUND(CO1311/AQ1311,1),"")</f>
        <v/>
      </c>
      <c r="DG1311" s="231" t="str">
        <f t="shared" si="151"/>
        <v/>
      </c>
      <c r="DH1311" s="225" t="str">
        <f t="shared" si="152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38" t="e">
        <f>IF(#REF!&gt;AP1311,0,1)</f>
        <v>#REF!</v>
      </c>
      <c r="DN1311" s="238">
        <f>IF(AN1311&lt;M1311,0,1)</f>
        <v>1</v>
      </c>
      <c r="DO1311" s="238">
        <f>IF(AN1311&gt;N1311,0,1)</f>
        <v>1</v>
      </c>
    </row>
    <row r="1312" spans="3:119" ht="20.25" hidden="1" customHeight="1" x14ac:dyDescent="0.2">
      <c r="C1312" s="265"/>
      <c r="G1312" s="195"/>
      <c r="H1312" s="258"/>
      <c r="I1312" s="258"/>
      <c r="J1312" s="258"/>
      <c r="K1312" s="258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145"/>
        <v/>
      </c>
      <c r="AN1312" s="269" t="str">
        <f t="shared" si="146"/>
        <v/>
      </c>
      <c r="AO1312" s="184"/>
      <c r="AP1312" s="185"/>
      <c r="AQ1312" s="183" t="str">
        <f t="shared" si="147"/>
        <v/>
      </c>
      <c r="AR1312" s="183" t="str">
        <f t="shared" si="148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38"/>
      <c r="BR1312" s="238"/>
      <c r="BS1312" s="238"/>
      <c r="BT1312" s="238"/>
      <c r="BU1312" s="238"/>
      <c r="BV1312" s="238"/>
      <c r="BW1312" s="238"/>
      <c r="BX1312" s="187"/>
      <c r="BY1312" s="183"/>
      <c r="BZ1312" s="183"/>
      <c r="CA1312" s="183"/>
      <c r="CB1312" s="183"/>
      <c r="CC1312" s="183"/>
      <c r="CD1312" s="183"/>
      <c r="CE1312" s="238"/>
      <c r="CF1312" s="238" t="str">
        <f t="shared" si="149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150"/>
        <v>0</v>
      </c>
      <c r="DD1312" s="15">
        <f>SUM(BH1312:BP1312,AV1312:BD1312)</f>
        <v>0</v>
      </c>
      <c r="DE1312" s="258" t="str">
        <f>IFERROR(ROUND(DD1312/K1312,0),"")</f>
        <v/>
      </c>
      <c r="DF1312" s="258" t="str">
        <f>IFERROR(ROUND(CO1312/AQ1312,1),"")</f>
        <v/>
      </c>
      <c r="DG1312" s="231" t="str">
        <f t="shared" si="151"/>
        <v/>
      </c>
      <c r="DH1312" s="225" t="str">
        <f t="shared" si="152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38" t="e">
        <f>IF(#REF!&gt;AP1312,0,1)</f>
        <v>#REF!</v>
      </c>
      <c r="DN1312" s="238">
        <f>IF(AN1312&lt;M1312,0,1)</f>
        <v>1</v>
      </c>
      <c r="DO1312" s="238">
        <f>IF(AN1312&gt;N1312,0,1)</f>
        <v>1</v>
      </c>
    </row>
    <row r="1313" spans="3:119" ht="20.25" hidden="1" customHeight="1" x14ac:dyDescent="0.2">
      <c r="C1313" s="265"/>
      <c r="G1313" s="195"/>
      <c r="H1313" s="258"/>
      <c r="I1313" s="258"/>
      <c r="J1313" s="258"/>
      <c r="K1313" s="258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145"/>
        <v/>
      </c>
      <c r="AN1313" s="269" t="str">
        <f t="shared" si="146"/>
        <v/>
      </c>
      <c r="AO1313" s="184"/>
      <c r="AP1313" s="185"/>
      <c r="AQ1313" s="183" t="str">
        <f t="shared" si="147"/>
        <v/>
      </c>
      <c r="AR1313" s="183" t="str">
        <f t="shared" si="148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38"/>
      <c r="BR1313" s="238"/>
      <c r="BS1313" s="238"/>
      <c r="BT1313" s="238"/>
      <c r="BU1313" s="238"/>
      <c r="BV1313" s="238"/>
      <c r="BW1313" s="238"/>
      <c r="BX1313" s="187"/>
      <c r="BY1313" s="183"/>
      <c r="BZ1313" s="183"/>
      <c r="CA1313" s="183"/>
      <c r="CB1313" s="183"/>
      <c r="CC1313" s="183"/>
      <c r="CD1313" s="183"/>
      <c r="CE1313" s="238"/>
      <c r="CF1313" s="238" t="str">
        <f t="shared" si="149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150"/>
        <v>0</v>
      </c>
      <c r="DD1313" s="15">
        <f>SUM(BH1313:BP1313,AV1313:BD1313)</f>
        <v>0</v>
      </c>
      <c r="DE1313" s="258" t="str">
        <f>IFERROR(ROUND(DD1313/K1313,0),"")</f>
        <v/>
      </c>
      <c r="DF1313" s="258" t="str">
        <f>IFERROR(ROUND(CO1313/AQ1313,1),"")</f>
        <v/>
      </c>
      <c r="DG1313" s="231" t="str">
        <f t="shared" si="151"/>
        <v/>
      </c>
      <c r="DH1313" s="225" t="str">
        <f t="shared" si="152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38" t="e">
        <f>IF(#REF!&gt;AP1313,0,1)</f>
        <v>#REF!</v>
      </c>
      <c r="DN1313" s="238">
        <f>IF(AN1313&lt;M1313,0,1)</f>
        <v>1</v>
      </c>
      <c r="DO1313" s="238">
        <f>IF(AN1313&gt;N1313,0,1)</f>
        <v>1</v>
      </c>
    </row>
    <row r="1314" spans="3:119" ht="20.25" hidden="1" customHeight="1" x14ac:dyDescent="0.2">
      <c r="C1314" s="265"/>
      <c r="G1314" s="195"/>
      <c r="H1314" s="258"/>
      <c r="I1314" s="258"/>
      <c r="J1314" s="258"/>
      <c r="K1314" s="258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145"/>
        <v/>
      </c>
      <c r="AN1314" s="269" t="str">
        <f t="shared" si="146"/>
        <v/>
      </c>
      <c r="AO1314" s="184"/>
      <c r="AP1314" s="185"/>
      <c r="AQ1314" s="183" t="str">
        <f t="shared" si="147"/>
        <v/>
      </c>
      <c r="AR1314" s="183" t="str">
        <f t="shared" si="148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38"/>
      <c r="BR1314" s="238"/>
      <c r="BS1314" s="238"/>
      <c r="BT1314" s="238"/>
      <c r="BU1314" s="238"/>
      <c r="BV1314" s="238"/>
      <c r="BW1314" s="238"/>
      <c r="BX1314" s="187"/>
      <c r="BY1314" s="183"/>
      <c r="BZ1314" s="183"/>
      <c r="CA1314" s="183"/>
      <c r="CB1314" s="183"/>
      <c r="CC1314" s="183"/>
      <c r="CD1314" s="183"/>
      <c r="CE1314" s="238"/>
      <c r="CF1314" s="238" t="str">
        <f t="shared" si="149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150"/>
        <v>0</v>
      </c>
      <c r="DD1314" s="15">
        <f>SUM(BH1314:BP1314,AV1314:BD1314)</f>
        <v>0</v>
      </c>
      <c r="DE1314" s="258" t="str">
        <f>IFERROR(ROUND(DD1314/K1314,0),"")</f>
        <v/>
      </c>
      <c r="DF1314" s="258" t="str">
        <f>IFERROR(ROUND(CO1314/AQ1314,1),"")</f>
        <v/>
      </c>
      <c r="DG1314" s="231" t="str">
        <f t="shared" si="151"/>
        <v/>
      </c>
      <c r="DH1314" s="225" t="str">
        <f t="shared" si="152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38" t="e">
        <f>IF(#REF!&gt;AP1314,0,1)</f>
        <v>#REF!</v>
      </c>
      <c r="DN1314" s="238">
        <f>IF(AN1314&lt;M1314,0,1)</f>
        <v>1</v>
      </c>
      <c r="DO1314" s="238">
        <f>IF(AN1314&gt;N1314,0,1)</f>
        <v>1</v>
      </c>
    </row>
    <row r="1315" spans="3:119" ht="20.25" hidden="1" customHeight="1" x14ac:dyDescent="0.2">
      <c r="C1315" s="265"/>
      <c r="G1315" s="195"/>
      <c r="H1315" s="258"/>
      <c r="I1315" s="258"/>
      <c r="J1315" s="258"/>
      <c r="K1315" s="258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145"/>
        <v/>
      </c>
      <c r="AN1315" s="269" t="str">
        <f t="shared" si="146"/>
        <v/>
      </c>
      <c r="AO1315" s="184"/>
      <c r="AP1315" s="185"/>
      <c r="AQ1315" s="183" t="str">
        <f t="shared" si="147"/>
        <v/>
      </c>
      <c r="AR1315" s="183" t="str">
        <f t="shared" si="148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38"/>
      <c r="BR1315" s="238"/>
      <c r="BS1315" s="238"/>
      <c r="BT1315" s="238"/>
      <c r="BU1315" s="238"/>
      <c r="BV1315" s="238"/>
      <c r="BW1315" s="238"/>
      <c r="BX1315" s="187"/>
      <c r="BY1315" s="183"/>
      <c r="BZ1315" s="183"/>
      <c r="CA1315" s="183"/>
      <c r="CB1315" s="183"/>
      <c r="CC1315" s="183"/>
      <c r="CD1315" s="183"/>
      <c r="CE1315" s="238"/>
      <c r="CF1315" s="238" t="str">
        <f t="shared" si="149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150"/>
        <v>0</v>
      </c>
      <c r="DD1315" s="15">
        <f>SUM(BH1315:BP1315,AV1315:BD1315)</f>
        <v>0</v>
      </c>
      <c r="DE1315" s="258" t="str">
        <f>IFERROR(ROUND(DD1315/K1315,0),"")</f>
        <v/>
      </c>
      <c r="DF1315" s="258" t="str">
        <f>IFERROR(ROUND(CO1315/AQ1315,1),"")</f>
        <v/>
      </c>
      <c r="DG1315" s="231" t="str">
        <f t="shared" si="151"/>
        <v/>
      </c>
      <c r="DH1315" s="225" t="str">
        <f t="shared" si="152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38" t="e">
        <f>IF(#REF!&gt;AP1315,0,1)</f>
        <v>#REF!</v>
      </c>
      <c r="DN1315" s="238">
        <f>IF(AN1315&lt;M1315,0,1)</f>
        <v>1</v>
      </c>
      <c r="DO1315" s="238">
        <f>IF(AN1315&gt;N1315,0,1)</f>
        <v>1</v>
      </c>
    </row>
    <row r="1316" spans="3:119" ht="20.25" hidden="1" customHeight="1" x14ac:dyDescent="0.2">
      <c r="C1316" s="265"/>
      <c r="G1316" s="195"/>
      <c r="H1316" s="258"/>
      <c r="I1316" s="258"/>
      <c r="J1316" s="258"/>
      <c r="K1316" s="258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145"/>
        <v/>
      </c>
      <c r="AN1316" s="269" t="str">
        <f t="shared" si="146"/>
        <v/>
      </c>
      <c r="AO1316" s="184"/>
      <c r="AP1316" s="185"/>
      <c r="AQ1316" s="183" t="str">
        <f t="shared" si="147"/>
        <v/>
      </c>
      <c r="AR1316" s="183" t="str">
        <f t="shared" si="148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38"/>
      <c r="BR1316" s="238"/>
      <c r="BS1316" s="238"/>
      <c r="BT1316" s="238"/>
      <c r="BU1316" s="238"/>
      <c r="BV1316" s="238"/>
      <c r="BW1316" s="238"/>
      <c r="BX1316" s="187"/>
      <c r="BY1316" s="183"/>
      <c r="BZ1316" s="183"/>
      <c r="CA1316" s="183"/>
      <c r="CB1316" s="183"/>
      <c r="CC1316" s="183"/>
      <c r="CD1316" s="183"/>
      <c r="CE1316" s="238"/>
      <c r="CF1316" s="238" t="str">
        <f t="shared" si="149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150"/>
        <v>0</v>
      </c>
      <c r="DD1316" s="15">
        <f>SUM(BH1316:BP1316,AV1316:BD1316)</f>
        <v>0</v>
      </c>
      <c r="DE1316" s="258" t="str">
        <f>IFERROR(ROUND(DD1316/K1316,0),"")</f>
        <v/>
      </c>
      <c r="DF1316" s="258" t="str">
        <f>IFERROR(ROUND(CO1316/AQ1316,1),"")</f>
        <v/>
      </c>
      <c r="DG1316" s="231" t="str">
        <f t="shared" si="151"/>
        <v/>
      </c>
      <c r="DH1316" s="225" t="str">
        <f t="shared" si="152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38" t="e">
        <f>IF(#REF!&gt;AP1316,0,1)</f>
        <v>#REF!</v>
      </c>
      <c r="DN1316" s="238">
        <f>IF(AN1316&lt;M1316,0,1)</f>
        <v>1</v>
      </c>
      <c r="DO1316" s="238">
        <f>IF(AN1316&gt;N1316,0,1)</f>
        <v>1</v>
      </c>
    </row>
    <row r="1317" spans="3:119" ht="20.25" hidden="1" customHeight="1" x14ac:dyDescent="0.2">
      <c r="C1317" s="265"/>
      <c r="G1317" s="195"/>
      <c r="H1317" s="258"/>
      <c r="I1317" s="258"/>
      <c r="J1317" s="258"/>
      <c r="K1317" s="258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145"/>
        <v/>
      </c>
      <c r="AN1317" s="269" t="str">
        <f t="shared" si="146"/>
        <v/>
      </c>
      <c r="AO1317" s="184"/>
      <c r="AP1317" s="185"/>
      <c r="AQ1317" s="183" t="str">
        <f t="shared" si="147"/>
        <v/>
      </c>
      <c r="AR1317" s="183" t="str">
        <f t="shared" si="148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38"/>
      <c r="BR1317" s="238"/>
      <c r="BS1317" s="238"/>
      <c r="BT1317" s="238"/>
      <c r="BU1317" s="238"/>
      <c r="BV1317" s="238"/>
      <c r="BW1317" s="238"/>
      <c r="BX1317" s="187"/>
      <c r="BY1317" s="183"/>
      <c r="BZ1317" s="183"/>
      <c r="CA1317" s="183"/>
      <c r="CB1317" s="183"/>
      <c r="CC1317" s="183"/>
      <c r="CD1317" s="183"/>
      <c r="CE1317" s="238"/>
      <c r="CF1317" s="238" t="str">
        <f t="shared" si="149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150"/>
        <v>0</v>
      </c>
      <c r="DD1317" s="15">
        <f>SUM(BH1317:BP1317,AV1317:BD1317)</f>
        <v>0</v>
      </c>
      <c r="DE1317" s="258" t="str">
        <f>IFERROR(ROUND(DD1317/K1317,0),"")</f>
        <v/>
      </c>
      <c r="DF1317" s="258" t="str">
        <f>IFERROR(ROUND(CO1317/AQ1317,1),"")</f>
        <v/>
      </c>
      <c r="DG1317" s="231" t="str">
        <f t="shared" si="151"/>
        <v/>
      </c>
      <c r="DH1317" s="225" t="str">
        <f t="shared" si="152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38" t="e">
        <f>IF(#REF!&gt;AP1317,0,1)</f>
        <v>#REF!</v>
      </c>
      <c r="DN1317" s="238">
        <f>IF(AN1317&lt;M1317,0,1)</f>
        <v>1</v>
      </c>
      <c r="DO1317" s="238">
        <f>IF(AN1317&gt;N1317,0,1)</f>
        <v>1</v>
      </c>
    </row>
    <row r="1318" spans="3:119" ht="20.25" hidden="1" customHeight="1" x14ac:dyDescent="0.2">
      <c r="C1318" s="265"/>
      <c r="G1318" s="195"/>
      <c r="H1318" s="258"/>
      <c r="I1318" s="258"/>
      <c r="J1318" s="258"/>
      <c r="K1318" s="258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145"/>
        <v/>
      </c>
      <c r="AN1318" s="269" t="str">
        <f t="shared" si="146"/>
        <v/>
      </c>
      <c r="AO1318" s="184"/>
      <c r="AP1318" s="185"/>
      <c r="AQ1318" s="183" t="str">
        <f t="shared" si="147"/>
        <v/>
      </c>
      <c r="AR1318" s="183" t="str">
        <f t="shared" si="148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38"/>
      <c r="BR1318" s="238"/>
      <c r="BS1318" s="238"/>
      <c r="BT1318" s="238"/>
      <c r="BU1318" s="238"/>
      <c r="BV1318" s="238"/>
      <c r="BW1318" s="238"/>
      <c r="BX1318" s="187"/>
      <c r="BY1318" s="183"/>
      <c r="BZ1318" s="183"/>
      <c r="CA1318" s="183"/>
      <c r="CB1318" s="183"/>
      <c r="CC1318" s="183"/>
      <c r="CD1318" s="183"/>
      <c r="CE1318" s="238"/>
      <c r="CF1318" s="238" t="str">
        <f t="shared" si="149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150"/>
        <v>0</v>
      </c>
      <c r="DD1318" s="15">
        <f>SUM(BH1318:BP1318,AV1318:BD1318)</f>
        <v>0</v>
      </c>
      <c r="DE1318" s="258" t="str">
        <f>IFERROR(ROUND(DD1318/K1318,0),"")</f>
        <v/>
      </c>
      <c r="DF1318" s="258" t="str">
        <f>IFERROR(ROUND(CO1318/AQ1318,1),"")</f>
        <v/>
      </c>
      <c r="DG1318" s="231" t="str">
        <f t="shared" si="151"/>
        <v/>
      </c>
      <c r="DH1318" s="225" t="str">
        <f t="shared" si="152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38" t="e">
        <f>IF(#REF!&gt;AP1318,0,1)</f>
        <v>#REF!</v>
      </c>
      <c r="DN1318" s="238">
        <f>IF(AN1318&lt;M1318,0,1)</f>
        <v>1</v>
      </c>
      <c r="DO1318" s="238">
        <f>IF(AN1318&gt;N1318,0,1)</f>
        <v>1</v>
      </c>
    </row>
    <row r="1319" spans="3:119" ht="20.25" hidden="1" customHeight="1" x14ac:dyDescent="0.2">
      <c r="C1319" s="265"/>
      <c r="G1319" s="195"/>
      <c r="H1319" s="258"/>
      <c r="I1319" s="258"/>
      <c r="J1319" s="258"/>
      <c r="K1319" s="258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145"/>
        <v/>
      </c>
      <c r="AN1319" s="269" t="str">
        <f t="shared" si="146"/>
        <v/>
      </c>
      <c r="AO1319" s="184"/>
      <c r="AP1319" s="185"/>
      <c r="AQ1319" s="183" t="str">
        <f t="shared" si="147"/>
        <v/>
      </c>
      <c r="AR1319" s="183" t="str">
        <f t="shared" si="148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38"/>
      <c r="BR1319" s="238"/>
      <c r="BS1319" s="238"/>
      <c r="BT1319" s="238"/>
      <c r="BU1319" s="238"/>
      <c r="BV1319" s="238"/>
      <c r="BW1319" s="238"/>
      <c r="BX1319" s="187"/>
      <c r="BY1319" s="183"/>
      <c r="BZ1319" s="183"/>
      <c r="CA1319" s="183"/>
      <c r="CB1319" s="183"/>
      <c r="CC1319" s="183"/>
      <c r="CD1319" s="183"/>
      <c r="CE1319" s="238"/>
      <c r="CF1319" s="238" t="str">
        <f t="shared" si="149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150"/>
        <v>0</v>
      </c>
      <c r="DD1319" s="15">
        <f>SUM(BH1319:BP1319,AV1319:BD1319)</f>
        <v>0</v>
      </c>
      <c r="DE1319" s="258" t="str">
        <f>IFERROR(ROUND(DD1319/K1319,0),"")</f>
        <v/>
      </c>
      <c r="DF1319" s="258" t="str">
        <f>IFERROR(ROUND(CO1319/AQ1319,1),"")</f>
        <v/>
      </c>
      <c r="DG1319" s="231" t="str">
        <f t="shared" si="151"/>
        <v/>
      </c>
      <c r="DH1319" s="225" t="str">
        <f t="shared" si="152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38" t="e">
        <f>IF(#REF!&gt;AP1319,0,1)</f>
        <v>#REF!</v>
      </c>
      <c r="DN1319" s="238">
        <f>IF(AN1319&lt;M1319,0,1)</f>
        <v>1</v>
      </c>
      <c r="DO1319" s="238">
        <f>IF(AN1319&gt;N1319,0,1)</f>
        <v>1</v>
      </c>
    </row>
    <row r="1320" spans="3:119" ht="20.25" hidden="1" customHeight="1" x14ac:dyDescent="0.2">
      <c r="C1320" s="265"/>
      <c r="G1320" s="195"/>
      <c r="H1320" s="258"/>
      <c r="I1320" s="258"/>
      <c r="J1320" s="258"/>
      <c r="K1320" s="258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145"/>
        <v/>
      </c>
      <c r="AN1320" s="269" t="str">
        <f t="shared" si="146"/>
        <v/>
      </c>
      <c r="AO1320" s="184"/>
      <c r="AP1320" s="185"/>
      <c r="AQ1320" s="183" t="str">
        <f t="shared" si="147"/>
        <v/>
      </c>
      <c r="AR1320" s="183" t="str">
        <f t="shared" si="148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38"/>
      <c r="BR1320" s="238"/>
      <c r="BS1320" s="238"/>
      <c r="BT1320" s="238"/>
      <c r="BU1320" s="238"/>
      <c r="BV1320" s="238"/>
      <c r="BW1320" s="238"/>
      <c r="BX1320" s="187"/>
      <c r="BY1320" s="183"/>
      <c r="BZ1320" s="183"/>
      <c r="CA1320" s="183"/>
      <c r="CB1320" s="183"/>
      <c r="CC1320" s="183"/>
      <c r="CD1320" s="183"/>
      <c r="CE1320" s="238"/>
      <c r="CF1320" s="238" t="str">
        <f t="shared" si="149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150"/>
        <v>0</v>
      </c>
      <c r="DD1320" s="15">
        <f>SUM(BH1320:BP1320,AV1320:BD1320)</f>
        <v>0</v>
      </c>
      <c r="DE1320" s="258" t="str">
        <f>IFERROR(ROUND(DD1320/K1320,0),"")</f>
        <v/>
      </c>
      <c r="DF1320" s="258" t="str">
        <f>IFERROR(ROUND(CO1320/AQ1320,1),"")</f>
        <v/>
      </c>
      <c r="DG1320" s="231" t="str">
        <f t="shared" si="151"/>
        <v/>
      </c>
      <c r="DH1320" s="225" t="str">
        <f t="shared" si="152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38" t="e">
        <f>IF(#REF!&gt;AP1320,0,1)</f>
        <v>#REF!</v>
      </c>
      <c r="DN1320" s="238">
        <f>IF(AN1320&lt;M1320,0,1)</f>
        <v>1</v>
      </c>
      <c r="DO1320" s="238">
        <f>IF(AN1320&gt;N1320,0,1)</f>
        <v>1</v>
      </c>
    </row>
    <row r="1321" spans="3:119" ht="20.25" hidden="1" customHeight="1" x14ac:dyDescent="0.2">
      <c r="C1321" s="265"/>
      <c r="G1321" s="195"/>
      <c r="H1321" s="258"/>
      <c r="I1321" s="258"/>
      <c r="J1321" s="258"/>
      <c r="K1321" s="258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145"/>
        <v/>
      </c>
      <c r="AN1321" s="269" t="str">
        <f t="shared" si="146"/>
        <v/>
      </c>
      <c r="AO1321" s="184"/>
      <c r="AP1321" s="185"/>
      <c r="AQ1321" s="183" t="str">
        <f t="shared" si="147"/>
        <v/>
      </c>
      <c r="AR1321" s="183" t="str">
        <f t="shared" si="148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38"/>
      <c r="BR1321" s="238"/>
      <c r="BS1321" s="238"/>
      <c r="BT1321" s="238"/>
      <c r="BU1321" s="238"/>
      <c r="BV1321" s="238"/>
      <c r="BW1321" s="238"/>
      <c r="BX1321" s="187"/>
      <c r="BY1321" s="183"/>
      <c r="BZ1321" s="183"/>
      <c r="CA1321" s="183"/>
      <c r="CB1321" s="183"/>
      <c r="CC1321" s="183"/>
      <c r="CD1321" s="183"/>
      <c r="CE1321" s="238"/>
      <c r="CF1321" s="238" t="str">
        <f t="shared" si="149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150"/>
        <v>0</v>
      </c>
      <c r="DD1321" s="15">
        <f>SUM(BH1321:BP1321,AV1321:BD1321)</f>
        <v>0</v>
      </c>
      <c r="DE1321" s="258" t="str">
        <f>IFERROR(ROUND(DD1321/K1321,0),"")</f>
        <v/>
      </c>
      <c r="DF1321" s="258" t="str">
        <f>IFERROR(ROUND(CO1321/AQ1321,1),"")</f>
        <v/>
      </c>
      <c r="DG1321" s="231" t="str">
        <f t="shared" si="151"/>
        <v/>
      </c>
      <c r="DH1321" s="225" t="str">
        <f t="shared" si="152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38" t="e">
        <f>IF(#REF!&gt;AP1321,0,1)</f>
        <v>#REF!</v>
      </c>
      <c r="DN1321" s="238">
        <f>IF(AN1321&lt;M1321,0,1)</f>
        <v>1</v>
      </c>
      <c r="DO1321" s="238">
        <f>IF(AN1321&gt;N1321,0,1)</f>
        <v>1</v>
      </c>
    </row>
    <row r="1322" spans="3:119" ht="20.25" hidden="1" customHeight="1" x14ac:dyDescent="0.2">
      <c r="C1322" s="265"/>
      <c r="G1322" s="195"/>
      <c r="H1322" s="258"/>
      <c r="I1322" s="258"/>
      <c r="J1322" s="258"/>
      <c r="K1322" s="258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145"/>
        <v/>
      </c>
      <c r="AN1322" s="269" t="str">
        <f t="shared" si="146"/>
        <v/>
      </c>
      <c r="AO1322" s="184"/>
      <c r="AP1322" s="185"/>
      <c r="AQ1322" s="183" t="str">
        <f t="shared" si="147"/>
        <v/>
      </c>
      <c r="AR1322" s="183" t="str">
        <f t="shared" si="148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38"/>
      <c r="BR1322" s="238"/>
      <c r="BS1322" s="238"/>
      <c r="BT1322" s="238"/>
      <c r="BU1322" s="238"/>
      <c r="BV1322" s="238"/>
      <c r="BW1322" s="238"/>
      <c r="BX1322" s="187"/>
      <c r="BY1322" s="183"/>
      <c r="BZ1322" s="183"/>
      <c r="CA1322" s="183"/>
      <c r="CB1322" s="183"/>
      <c r="CC1322" s="183"/>
      <c r="CD1322" s="183"/>
      <c r="CE1322" s="238"/>
      <c r="CF1322" s="238" t="str">
        <f t="shared" si="149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150"/>
        <v>0</v>
      </c>
      <c r="DD1322" s="15">
        <f>SUM(BH1322:BP1322,AV1322:BD1322)</f>
        <v>0</v>
      </c>
      <c r="DE1322" s="258" t="str">
        <f>IFERROR(ROUND(DD1322/K1322,0),"")</f>
        <v/>
      </c>
      <c r="DF1322" s="258" t="str">
        <f>IFERROR(ROUND(CO1322/AQ1322,1),"")</f>
        <v/>
      </c>
      <c r="DG1322" s="231" t="str">
        <f t="shared" si="151"/>
        <v/>
      </c>
      <c r="DH1322" s="225" t="str">
        <f t="shared" si="152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38" t="e">
        <f>IF(#REF!&gt;AP1322,0,1)</f>
        <v>#REF!</v>
      </c>
      <c r="DN1322" s="238">
        <f>IF(AN1322&lt;M1322,0,1)</f>
        <v>1</v>
      </c>
      <c r="DO1322" s="238">
        <f>IF(AN1322&gt;N1322,0,1)</f>
        <v>1</v>
      </c>
    </row>
    <row r="1323" spans="3:119" ht="20.25" hidden="1" customHeight="1" x14ac:dyDescent="0.2">
      <c r="C1323" s="265"/>
      <c r="G1323" s="195"/>
      <c r="H1323" s="258"/>
      <c r="I1323" s="258"/>
      <c r="J1323" s="258"/>
      <c r="K1323" s="258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145"/>
        <v/>
      </c>
      <c r="AN1323" s="269" t="str">
        <f t="shared" si="146"/>
        <v/>
      </c>
      <c r="AO1323" s="184"/>
      <c r="AP1323" s="185"/>
      <c r="AQ1323" s="183" t="str">
        <f t="shared" si="147"/>
        <v/>
      </c>
      <c r="AR1323" s="183" t="str">
        <f t="shared" si="148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38"/>
      <c r="BR1323" s="238"/>
      <c r="BS1323" s="238"/>
      <c r="BT1323" s="238"/>
      <c r="BU1323" s="238"/>
      <c r="BV1323" s="238"/>
      <c r="BW1323" s="238"/>
      <c r="BX1323" s="187"/>
      <c r="BY1323" s="183"/>
      <c r="BZ1323" s="183"/>
      <c r="CA1323" s="183"/>
      <c r="CB1323" s="183"/>
      <c r="CC1323" s="183"/>
      <c r="CD1323" s="183"/>
      <c r="CE1323" s="238"/>
      <c r="CF1323" s="238" t="str">
        <f t="shared" si="149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150"/>
        <v>0</v>
      </c>
      <c r="DD1323" s="15">
        <f>SUM(BH1323:BP1323,AV1323:BD1323)</f>
        <v>0</v>
      </c>
      <c r="DE1323" s="258" t="str">
        <f>IFERROR(ROUND(DD1323/K1323,0),"")</f>
        <v/>
      </c>
      <c r="DF1323" s="258" t="str">
        <f>IFERROR(ROUND(CO1323/AQ1323,1),"")</f>
        <v/>
      </c>
      <c r="DG1323" s="231" t="str">
        <f t="shared" si="151"/>
        <v/>
      </c>
      <c r="DH1323" s="225" t="str">
        <f t="shared" si="152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38" t="e">
        <f>IF(#REF!&gt;AP1323,0,1)</f>
        <v>#REF!</v>
      </c>
      <c r="DN1323" s="238">
        <f>IF(AN1323&lt;M1323,0,1)</f>
        <v>1</v>
      </c>
      <c r="DO1323" s="238">
        <f>IF(AN1323&gt;N1323,0,1)</f>
        <v>1</v>
      </c>
    </row>
    <row r="1324" spans="3:119" ht="20.25" hidden="1" customHeight="1" x14ac:dyDescent="0.2">
      <c r="C1324" s="265"/>
      <c r="G1324" s="195"/>
      <c r="H1324" s="258"/>
      <c r="I1324" s="258"/>
      <c r="J1324" s="258"/>
      <c r="K1324" s="258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145"/>
        <v/>
      </c>
      <c r="AN1324" s="269" t="str">
        <f t="shared" si="146"/>
        <v/>
      </c>
      <c r="AO1324" s="184"/>
      <c r="AP1324" s="185"/>
      <c r="AQ1324" s="183" t="str">
        <f t="shared" si="147"/>
        <v/>
      </c>
      <c r="AR1324" s="183" t="str">
        <f t="shared" si="148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38"/>
      <c r="BR1324" s="238"/>
      <c r="BS1324" s="238"/>
      <c r="BT1324" s="238"/>
      <c r="BU1324" s="238"/>
      <c r="BV1324" s="238"/>
      <c r="BW1324" s="238"/>
      <c r="BX1324" s="187"/>
      <c r="BY1324" s="183"/>
      <c r="BZ1324" s="183"/>
      <c r="CA1324" s="183"/>
      <c r="CB1324" s="183"/>
      <c r="CC1324" s="183"/>
      <c r="CD1324" s="183"/>
      <c r="CE1324" s="238"/>
      <c r="CF1324" s="238" t="str">
        <f t="shared" si="149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150"/>
        <v>0</v>
      </c>
      <c r="DD1324" s="15">
        <f>SUM(BH1324:BP1324,AV1324:BD1324)</f>
        <v>0</v>
      </c>
      <c r="DE1324" s="258" t="str">
        <f>IFERROR(ROUND(DD1324/K1324,0),"")</f>
        <v/>
      </c>
      <c r="DF1324" s="258" t="str">
        <f>IFERROR(ROUND(CO1324/AQ1324,1),"")</f>
        <v/>
      </c>
      <c r="DG1324" s="231" t="str">
        <f t="shared" si="151"/>
        <v/>
      </c>
      <c r="DH1324" s="225" t="str">
        <f t="shared" si="152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38" t="e">
        <f>IF(#REF!&gt;AP1324,0,1)</f>
        <v>#REF!</v>
      </c>
      <c r="DN1324" s="238">
        <f>IF(AN1324&lt;M1324,0,1)</f>
        <v>1</v>
      </c>
      <c r="DO1324" s="238">
        <f>IF(AN1324&gt;N1324,0,1)</f>
        <v>1</v>
      </c>
    </row>
    <row r="1325" spans="3:119" ht="20.25" hidden="1" customHeight="1" x14ac:dyDescent="0.2">
      <c r="C1325" s="265"/>
      <c r="G1325" s="195"/>
      <c r="H1325" s="258"/>
      <c r="I1325" s="258"/>
      <c r="J1325" s="258"/>
      <c r="K1325" s="258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145"/>
        <v/>
      </c>
      <c r="AN1325" s="269" t="str">
        <f t="shared" si="146"/>
        <v/>
      </c>
      <c r="AO1325" s="184"/>
      <c r="AP1325" s="185"/>
      <c r="AQ1325" s="183" t="str">
        <f t="shared" si="147"/>
        <v/>
      </c>
      <c r="AR1325" s="183" t="str">
        <f t="shared" si="148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38"/>
      <c r="BR1325" s="238"/>
      <c r="BS1325" s="238"/>
      <c r="BT1325" s="238"/>
      <c r="BU1325" s="238"/>
      <c r="BV1325" s="238"/>
      <c r="BW1325" s="238"/>
      <c r="BX1325" s="187"/>
      <c r="BY1325" s="183"/>
      <c r="BZ1325" s="183"/>
      <c r="CA1325" s="183"/>
      <c r="CB1325" s="183"/>
      <c r="CC1325" s="183"/>
      <c r="CD1325" s="183"/>
      <c r="CE1325" s="238"/>
      <c r="CF1325" s="238" t="str">
        <f t="shared" si="149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150"/>
        <v>0</v>
      </c>
      <c r="DD1325" s="15">
        <f>SUM(BH1325:BP1325,AV1325:BD1325)</f>
        <v>0</v>
      </c>
      <c r="DE1325" s="258" t="str">
        <f>IFERROR(ROUND(DD1325/K1325,0),"")</f>
        <v/>
      </c>
      <c r="DF1325" s="258" t="str">
        <f>IFERROR(ROUND(CO1325/AQ1325,1),"")</f>
        <v/>
      </c>
      <c r="DG1325" s="231" t="str">
        <f t="shared" si="151"/>
        <v/>
      </c>
      <c r="DH1325" s="225" t="str">
        <f t="shared" si="152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38" t="e">
        <f>IF(#REF!&gt;AP1325,0,1)</f>
        <v>#REF!</v>
      </c>
      <c r="DN1325" s="238">
        <f>IF(AN1325&lt;M1325,0,1)</f>
        <v>1</v>
      </c>
      <c r="DO1325" s="238">
        <f>IF(AN1325&gt;N1325,0,1)</f>
        <v>1</v>
      </c>
    </row>
    <row r="1326" spans="3:119" ht="20.25" hidden="1" customHeight="1" x14ac:dyDescent="0.2">
      <c r="C1326" s="265"/>
      <c r="G1326" s="195"/>
      <c r="H1326" s="258"/>
      <c r="I1326" s="258"/>
      <c r="J1326" s="258"/>
      <c r="K1326" s="258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145"/>
        <v/>
      </c>
      <c r="AN1326" s="269" t="str">
        <f t="shared" si="146"/>
        <v/>
      </c>
      <c r="AO1326" s="184"/>
      <c r="AP1326" s="185"/>
      <c r="AQ1326" s="183" t="str">
        <f t="shared" si="147"/>
        <v/>
      </c>
      <c r="AR1326" s="183" t="str">
        <f t="shared" si="148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38"/>
      <c r="BR1326" s="238"/>
      <c r="BS1326" s="238"/>
      <c r="BT1326" s="238"/>
      <c r="BU1326" s="238"/>
      <c r="BV1326" s="238"/>
      <c r="BW1326" s="238"/>
      <c r="BX1326" s="187"/>
      <c r="BY1326" s="183"/>
      <c r="BZ1326" s="183"/>
      <c r="CA1326" s="183"/>
      <c r="CB1326" s="183"/>
      <c r="CC1326" s="183"/>
      <c r="CD1326" s="183"/>
      <c r="CE1326" s="238"/>
      <c r="CF1326" s="238" t="str">
        <f t="shared" si="149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150"/>
        <v>0</v>
      </c>
      <c r="DD1326" s="15">
        <f>SUM(BH1326:BP1326,AV1326:BD1326)</f>
        <v>0</v>
      </c>
      <c r="DE1326" s="258" t="str">
        <f>IFERROR(ROUND(DD1326/K1326,0),"")</f>
        <v/>
      </c>
      <c r="DF1326" s="258" t="str">
        <f>IFERROR(ROUND(CO1326/AQ1326,1),"")</f>
        <v/>
      </c>
      <c r="DG1326" s="231" t="str">
        <f t="shared" si="151"/>
        <v/>
      </c>
      <c r="DH1326" s="225" t="str">
        <f t="shared" si="152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38" t="e">
        <f>IF(#REF!&gt;AP1326,0,1)</f>
        <v>#REF!</v>
      </c>
      <c r="DN1326" s="238">
        <f>IF(AN1326&lt;M1326,0,1)</f>
        <v>1</v>
      </c>
      <c r="DO1326" s="238">
        <f>IF(AN1326&gt;N1326,0,1)</f>
        <v>1</v>
      </c>
    </row>
    <row r="1327" spans="3:119" ht="20.25" hidden="1" customHeight="1" x14ac:dyDescent="0.2">
      <c r="C1327" s="265"/>
      <c r="G1327" s="195"/>
      <c r="H1327" s="258"/>
      <c r="I1327" s="258"/>
      <c r="J1327" s="258"/>
      <c r="K1327" s="258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145"/>
        <v/>
      </c>
      <c r="AN1327" s="269" t="str">
        <f t="shared" si="146"/>
        <v/>
      </c>
      <c r="AO1327" s="184"/>
      <c r="AP1327" s="185"/>
      <c r="AQ1327" s="183" t="str">
        <f t="shared" si="147"/>
        <v/>
      </c>
      <c r="AR1327" s="183" t="str">
        <f t="shared" si="148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38"/>
      <c r="BR1327" s="238"/>
      <c r="BS1327" s="238"/>
      <c r="BT1327" s="238"/>
      <c r="BU1327" s="238"/>
      <c r="BV1327" s="238"/>
      <c r="BW1327" s="238"/>
      <c r="BX1327" s="187"/>
      <c r="BY1327" s="183"/>
      <c r="BZ1327" s="183"/>
      <c r="CA1327" s="183"/>
      <c r="CB1327" s="183"/>
      <c r="CC1327" s="183"/>
      <c r="CD1327" s="183"/>
      <c r="CE1327" s="238"/>
      <c r="CF1327" s="238" t="str">
        <f t="shared" si="149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150"/>
        <v>0</v>
      </c>
      <c r="DD1327" s="15">
        <f>SUM(BH1327:BP1327,AV1327:BD1327)</f>
        <v>0</v>
      </c>
      <c r="DE1327" s="258" t="str">
        <f>IFERROR(ROUND(DD1327/K1327,0),"")</f>
        <v/>
      </c>
      <c r="DF1327" s="258" t="str">
        <f>IFERROR(ROUND(CO1327/AQ1327,1),"")</f>
        <v/>
      </c>
      <c r="DG1327" s="231" t="str">
        <f t="shared" si="151"/>
        <v/>
      </c>
      <c r="DH1327" s="225" t="str">
        <f t="shared" si="152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38" t="e">
        <f>IF(#REF!&gt;AP1327,0,1)</f>
        <v>#REF!</v>
      </c>
      <c r="DN1327" s="238">
        <f>IF(AN1327&lt;M1327,0,1)</f>
        <v>1</v>
      </c>
      <c r="DO1327" s="238">
        <f>IF(AN1327&gt;N1327,0,1)</f>
        <v>1</v>
      </c>
    </row>
    <row r="1328" spans="3:119" ht="20.25" hidden="1" customHeight="1" x14ac:dyDescent="0.2">
      <c r="C1328" s="265"/>
      <c r="G1328" s="195"/>
      <c r="H1328" s="258"/>
      <c r="I1328" s="258"/>
      <c r="J1328" s="258"/>
      <c r="K1328" s="258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145"/>
        <v/>
      </c>
      <c r="AN1328" s="269" t="str">
        <f t="shared" si="146"/>
        <v/>
      </c>
      <c r="AO1328" s="184"/>
      <c r="AP1328" s="185"/>
      <c r="AQ1328" s="183" t="str">
        <f t="shared" si="147"/>
        <v/>
      </c>
      <c r="AR1328" s="183" t="str">
        <f t="shared" si="148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38"/>
      <c r="BR1328" s="238"/>
      <c r="BS1328" s="238"/>
      <c r="BT1328" s="238"/>
      <c r="BU1328" s="238"/>
      <c r="BV1328" s="238"/>
      <c r="BW1328" s="238"/>
      <c r="BX1328" s="187"/>
      <c r="BY1328" s="183"/>
      <c r="BZ1328" s="183"/>
      <c r="CA1328" s="183"/>
      <c r="CB1328" s="183"/>
      <c r="CC1328" s="183"/>
      <c r="CD1328" s="183"/>
      <c r="CE1328" s="238"/>
      <c r="CF1328" s="238" t="str">
        <f t="shared" si="149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150"/>
        <v>0</v>
      </c>
      <c r="DD1328" s="15">
        <f>SUM(BH1328:BP1328,AV1328:BD1328)</f>
        <v>0</v>
      </c>
      <c r="DE1328" s="258" t="str">
        <f>IFERROR(ROUND(DD1328/K1328,0),"")</f>
        <v/>
      </c>
      <c r="DF1328" s="258" t="str">
        <f>IFERROR(ROUND(CO1328/AQ1328,1),"")</f>
        <v/>
      </c>
      <c r="DG1328" s="231" t="str">
        <f t="shared" si="151"/>
        <v/>
      </c>
      <c r="DH1328" s="225" t="str">
        <f t="shared" si="152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38" t="e">
        <f>IF(#REF!&gt;AP1328,0,1)</f>
        <v>#REF!</v>
      </c>
      <c r="DN1328" s="238">
        <f>IF(AN1328&lt;M1328,0,1)</f>
        <v>1</v>
      </c>
      <c r="DO1328" s="238">
        <f>IF(AN1328&gt;N1328,0,1)</f>
        <v>1</v>
      </c>
    </row>
    <row r="1329" spans="3:119" ht="20.25" hidden="1" customHeight="1" x14ac:dyDescent="0.2">
      <c r="C1329" s="265"/>
      <c r="G1329" s="195"/>
      <c r="H1329" s="258"/>
      <c r="I1329" s="258"/>
      <c r="J1329" s="258"/>
      <c r="K1329" s="258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145"/>
        <v/>
      </c>
      <c r="AN1329" s="269" t="str">
        <f t="shared" si="146"/>
        <v/>
      </c>
      <c r="AO1329" s="184"/>
      <c r="AP1329" s="185"/>
      <c r="AQ1329" s="183" t="str">
        <f t="shared" si="147"/>
        <v/>
      </c>
      <c r="AR1329" s="183" t="str">
        <f t="shared" si="148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38"/>
      <c r="BR1329" s="238"/>
      <c r="BS1329" s="238"/>
      <c r="BT1329" s="238"/>
      <c r="BU1329" s="238"/>
      <c r="BV1329" s="238"/>
      <c r="BW1329" s="238"/>
      <c r="BX1329" s="187"/>
      <c r="BY1329" s="183"/>
      <c r="BZ1329" s="183"/>
      <c r="CA1329" s="183"/>
      <c r="CB1329" s="183"/>
      <c r="CC1329" s="183"/>
      <c r="CD1329" s="183"/>
      <c r="CE1329" s="238"/>
      <c r="CF1329" s="238" t="str">
        <f t="shared" si="149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150"/>
        <v>0</v>
      </c>
      <c r="DD1329" s="15">
        <f>SUM(BH1329:BP1329,AV1329:BD1329)</f>
        <v>0</v>
      </c>
      <c r="DE1329" s="258" t="str">
        <f>IFERROR(ROUND(DD1329/K1329,0),"")</f>
        <v/>
      </c>
      <c r="DF1329" s="258" t="str">
        <f>IFERROR(ROUND(CO1329/AQ1329,1),"")</f>
        <v/>
      </c>
      <c r="DG1329" s="231" t="str">
        <f t="shared" si="151"/>
        <v/>
      </c>
      <c r="DH1329" s="225" t="str">
        <f t="shared" si="152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38" t="e">
        <f>IF(#REF!&gt;AP1329,0,1)</f>
        <v>#REF!</v>
      </c>
      <c r="DN1329" s="238">
        <f>IF(AN1329&lt;M1329,0,1)</f>
        <v>1</v>
      </c>
      <c r="DO1329" s="238">
        <f>IF(AN1329&gt;N1329,0,1)</f>
        <v>1</v>
      </c>
    </row>
    <row r="1330" spans="3:119" ht="20.25" hidden="1" customHeight="1" x14ac:dyDescent="0.2">
      <c r="C1330" s="265"/>
      <c r="G1330" s="195"/>
      <c r="H1330" s="258"/>
      <c r="I1330" s="258"/>
      <c r="J1330" s="258"/>
      <c r="K1330" s="258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145"/>
        <v/>
      </c>
      <c r="AN1330" s="269" t="str">
        <f t="shared" si="146"/>
        <v/>
      </c>
      <c r="AO1330" s="184"/>
      <c r="AP1330" s="185"/>
      <c r="AQ1330" s="183" t="str">
        <f t="shared" si="147"/>
        <v/>
      </c>
      <c r="AR1330" s="183" t="str">
        <f t="shared" si="148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38"/>
      <c r="BR1330" s="238"/>
      <c r="BS1330" s="238"/>
      <c r="BT1330" s="238"/>
      <c r="BU1330" s="238"/>
      <c r="BV1330" s="238"/>
      <c r="BW1330" s="238"/>
      <c r="BX1330" s="187"/>
      <c r="BY1330" s="183"/>
      <c r="BZ1330" s="183"/>
      <c r="CA1330" s="183"/>
      <c r="CB1330" s="183"/>
      <c r="CC1330" s="183"/>
      <c r="CD1330" s="183"/>
      <c r="CE1330" s="238"/>
      <c r="CF1330" s="238" t="str">
        <f t="shared" si="149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150"/>
        <v>0</v>
      </c>
      <c r="DD1330" s="15">
        <f>SUM(BH1330:BP1330,AV1330:BD1330)</f>
        <v>0</v>
      </c>
      <c r="DE1330" s="258" t="str">
        <f>IFERROR(ROUND(DD1330/K1330,0),"")</f>
        <v/>
      </c>
      <c r="DF1330" s="258" t="str">
        <f>IFERROR(ROUND(CO1330/AQ1330,1),"")</f>
        <v/>
      </c>
      <c r="DG1330" s="231" t="str">
        <f t="shared" si="151"/>
        <v/>
      </c>
      <c r="DH1330" s="225" t="str">
        <f t="shared" si="152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38" t="e">
        <f>IF(#REF!&gt;AP1330,0,1)</f>
        <v>#REF!</v>
      </c>
      <c r="DN1330" s="238">
        <f>IF(AN1330&lt;M1330,0,1)</f>
        <v>1</v>
      </c>
      <c r="DO1330" s="238">
        <f>IF(AN1330&gt;N1330,0,1)</f>
        <v>1</v>
      </c>
    </row>
    <row r="1331" spans="3:119" ht="20.25" hidden="1" customHeight="1" x14ac:dyDescent="0.2">
      <c r="C1331" s="265"/>
      <c r="G1331" s="195"/>
      <c r="H1331" s="258"/>
      <c r="I1331" s="258"/>
      <c r="J1331" s="258"/>
      <c r="K1331" s="258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145"/>
        <v/>
      </c>
      <c r="AN1331" s="269" t="str">
        <f t="shared" si="146"/>
        <v/>
      </c>
      <c r="AO1331" s="184"/>
      <c r="AP1331" s="185"/>
      <c r="AQ1331" s="183" t="str">
        <f t="shared" si="147"/>
        <v/>
      </c>
      <c r="AR1331" s="183" t="str">
        <f t="shared" si="148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38"/>
      <c r="BR1331" s="238"/>
      <c r="BS1331" s="238"/>
      <c r="BT1331" s="238"/>
      <c r="BU1331" s="238"/>
      <c r="BV1331" s="238"/>
      <c r="BW1331" s="238"/>
      <c r="BX1331" s="187"/>
      <c r="BY1331" s="183"/>
      <c r="BZ1331" s="183"/>
      <c r="CA1331" s="183"/>
      <c r="CB1331" s="183"/>
      <c r="CC1331" s="183"/>
      <c r="CD1331" s="183"/>
      <c r="CE1331" s="238"/>
      <c r="CF1331" s="238" t="str">
        <f t="shared" si="149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150"/>
        <v>0</v>
      </c>
      <c r="DD1331" s="15">
        <f>SUM(BH1331:BP1331,AV1331:BD1331)</f>
        <v>0</v>
      </c>
      <c r="DE1331" s="258" t="str">
        <f>IFERROR(ROUND(DD1331/K1331,0),"")</f>
        <v/>
      </c>
      <c r="DF1331" s="258" t="str">
        <f>IFERROR(ROUND(CO1331/AQ1331,1),"")</f>
        <v/>
      </c>
      <c r="DG1331" s="231" t="str">
        <f t="shared" si="151"/>
        <v/>
      </c>
      <c r="DH1331" s="225" t="str">
        <f t="shared" si="152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38" t="e">
        <f>IF(#REF!&gt;AP1331,0,1)</f>
        <v>#REF!</v>
      </c>
      <c r="DN1331" s="238">
        <f>IF(AN1331&lt;M1331,0,1)</f>
        <v>1</v>
      </c>
      <c r="DO1331" s="238">
        <f>IF(AN1331&gt;N1331,0,1)</f>
        <v>1</v>
      </c>
    </row>
    <row r="1332" spans="3:119" ht="20.25" hidden="1" customHeight="1" x14ac:dyDescent="0.2">
      <c r="C1332" s="265"/>
      <c r="G1332" s="195"/>
      <c r="H1332" s="258"/>
      <c r="I1332" s="258"/>
      <c r="J1332" s="258"/>
      <c r="K1332" s="258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145"/>
        <v/>
      </c>
      <c r="AN1332" s="269" t="str">
        <f t="shared" si="146"/>
        <v/>
      </c>
      <c r="AO1332" s="184"/>
      <c r="AP1332" s="185"/>
      <c r="AQ1332" s="183" t="str">
        <f t="shared" si="147"/>
        <v/>
      </c>
      <c r="AR1332" s="183" t="str">
        <f t="shared" si="148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38"/>
      <c r="BR1332" s="238"/>
      <c r="BS1332" s="238"/>
      <c r="BT1332" s="238"/>
      <c r="BU1332" s="238"/>
      <c r="BV1332" s="238"/>
      <c r="BW1332" s="238"/>
      <c r="BX1332" s="187"/>
      <c r="BY1332" s="183"/>
      <c r="BZ1332" s="183"/>
      <c r="CA1332" s="183"/>
      <c r="CB1332" s="183"/>
      <c r="CC1332" s="183"/>
      <c r="CD1332" s="183"/>
      <c r="CE1332" s="238"/>
      <c r="CF1332" s="238" t="str">
        <f t="shared" si="149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150"/>
        <v>0</v>
      </c>
      <c r="DD1332" s="15">
        <f>SUM(BH1332:BP1332,AV1332:BD1332)</f>
        <v>0</v>
      </c>
      <c r="DE1332" s="258" t="str">
        <f>IFERROR(ROUND(DD1332/K1332,0),"")</f>
        <v/>
      </c>
      <c r="DF1332" s="258" t="str">
        <f>IFERROR(ROUND(CO1332/AQ1332,1),"")</f>
        <v/>
      </c>
      <c r="DG1332" s="231" t="str">
        <f t="shared" si="151"/>
        <v/>
      </c>
      <c r="DH1332" s="225" t="str">
        <f t="shared" si="152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38" t="e">
        <f>IF(#REF!&gt;AP1332,0,1)</f>
        <v>#REF!</v>
      </c>
      <c r="DN1332" s="238">
        <f>IF(AN1332&lt;M1332,0,1)</f>
        <v>1</v>
      </c>
      <c r="DO1332" s="238">
        <f>IF(AN1332&gt;N1332,0,1)</f>
        <v>1</v>
      </c>
    </row>
    <row r="1333" spans="3:119" ht="20.25" hidden="1" customHeight="1" x14ac:dyDescent="0.2">
      <c r="C1333" s="265"/>
      <c r="G1333" s="195"/>
      <c r="H1333" s="258"/>
      <c r="I1333" s="258"/>
      <c r="J1333" s="258"/>
      <c r="K1333" s="258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ref="AM1333:AM1396" si="153">IFERROR(ROUND(AVERAGE(O1333:S1333,AA1333:AE1333),0),"")</f>
        <v/>
      </c>
      <c r="AN1333" s="269" t="str">
        <f t="shared" ref="AN1333:AN1396" si="154">IFERROR(ROUND(AVERAGE(T1333:X1333,AF1333:AJ1333),0),"")</f>
        <v/>
      </c>
      <c r="AO1333" s="184"/>
      <c r="AP1333" s="185"/>
      <c r="AQ1333" s="183" t="str">
        <f t="shared" ref="AQ1333:AQ1396" si="155">IFERROR(ROUND((3600/AR1333*J1333),0),"")</f>
        <v/>
      </c>
      <c r="AR1333" s="183" t="str">
        <f t="shared" ref="AR1333:AR1396" si="156">IFERROR(ROUND(AVERAGE(Y1333:Z1333,AK1333:AL1333),0),"")</f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38"/>
      <c r="BR1333" s="238"/>
      <c r="BS1333" s="238"/>
      <c r="BT1333" s="238"/>
      <c r="BU1333" s="238"/>
      <c r="BV1333" s="238"/>
      <c r="BW1333" s="238"/>
      <c r="BX1333" s="187"/>
      <c r="BY1333" s="183"/>
      <c r="BZ1333" s="183"/>
      <c r="CA1333" s="183"/>
      <c r="CB1333" s="183"/>
      <c r="CC1333" s="183"/>
      <c r="CD1333" s="183"/>
      <c r="CE1333" s="238"/>
      <c r="CF1333" s="238" t="str">
        <f t="shared" ref="CF1333:CF1396" si="157">IFERROR(ROUND(STDEV(AN1333,L1333),1),"")</f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150"/>
        <v>0</v>
      </c>
      <c r="DD1333" s="15">
        <f>SUM(BH1333:BP1333,AV1333:BD1333)</f>
        <v>0</v>
      </c>
      <c r="DE1333" s="258" t="str">
        <f>IFERROR(ROUND(DD1333/K1333,0),"")</f>
        <v/>
      </c>
      <c r="DF1333" s="258" t="str">
        <f>IFERROR(ROUND(CO1333/AQ1333,1),"")</f>
        <v/>
      </c>
      <c r="DG1333" s="231" t="str">
        <f t="shared" si="151"/>
        <v/>
      </c>
      <c r="DH1333" s="225" t="str">
        <f t="shared" si="152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38" t="e">
        <f>IF(#REF!&gt;AP1333,0,1)</f>
        <v>#REF!</v>
      </c>
      <c r="DN1333" s="238">
        <f>IF(AN1333&lt;M1333,0,1)</f>
        <v>1</v>
      </c>
      <c r="DO1333" s="238">
        <f>IF(AN1333&gt;N1333,0,1)</f>
        <v>1</v>
      </c>
    </row>
    <row r="1334" spans="3:119" ht="20.25" hidden="1" customHeight="1" x14ac:dyDescent="0.2">
      <c r="C1334" s="265"/>
      <c r="G1334" s="195"/>
      <c r="H1334" s="258"/>
      <c r="I1334" s="258"/>
      <c r="J1334" s="258"/>
      <c r="K1334" s="258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153"/>
        <v/>
      </c>
      <c r="AN1334" s="269" t="str">
        <f t="shared" si="154"/>
        <v/>
      </c>
      <c r="AO1334" s="184"/>
      <c r="AP1334" s="185"/>
      <c r="AQ1334" s="183" t="str">
        <f t="shared" si="155"/>
        <v/>
      </c>
      <c r="AR1334" s="183" t="str">
        <f t="shared" si="156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38"/>
      <c r="BR1334" s="238"/>
      <c r="BS1334" s="238"/>
      <c r="BT1334" s="238"/>
      <c r="BU1334" s="238"/>
      <c r="BV1334" s="238"/>
      <c r="BW1334" s="238"/>
      <c r="BX1334" s="187"/>
      <c r="BY1334" s="183"/>
      <c r="BZ1334" s="183"/>
      <c r="CA1334" s="183"/>
      <c r="CB1334" s="183"/>
      <c r="CC1334" s="183"/>
      <c r="CD1334" s="183"/>
      <c r="CE1334" s="238"/>
      <c r="CF1334" s="238" t="str">
        <f t="shared" si="157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150"/>
        <v>0</v>
      </c>
      <c r="DD1334" s="15">
        <f>SUM(BH1334:BP1334,AV1334:BD1334)</f>
        <v>0</v>
      </c>
      <c r="DE1334" s="258" t="str">
        <f>IFERROR(ROUND(DD1334/K1334,0),"")</f>
        <v/>
      </c>
      <c r="DF1334" s="258" t="str">
        <f>IFERROR(ROUND(CO1334/AQ1334,1),"")</f>
        <v/>
      </c>
      <c r="DG1334" s="231" t="str">
        <f t="shared" si="151"/>
        <v/>
      </c>
      <c r="DH1334" s="225" t="str">
        <f t="shared" si="152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38" t="e">
        <f>IF(#REF!&gt;AP1334,0,1)</f>
        <v>#REF!</v>
      </c>
      <c r="DN1334" s="238">
        <f>IF(AN1334&lt;M1334,0,1)</f>
        <v>1</v>
      </c>
      <c r="DO1334" s="238">
        <f>IF(AN1334&gt;N1334,0,1)</f>
        <v>1</v>
      </c>
    </row>
    <row r="1335" spans="3:119" ht="20.25" hidden="1" customHeight="1" x14ac:dyDescent="0.2">
      <c r="C1335" s="265"/>
      <c r="G1335" s="195"/>
      <c r="H1335" s="258"/>
      <c r="I1335" s="258"/>
      <c r="J1335" s="258"/>
      <c r="K1335" s="258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153"/>
        <v/>
      </c>
      <c r="AN1335" s="269" t="str">
        <f t="shared" si="154"/>
        <v/>
      </c>
      <c r="AO1335" s="184"/>
      <c r="AP1335" s="185"/>
      <c r="AQ1335" s="183" t="str">
        <f t="shared" si="155"/>
        <v/>
      </c>
      <c r="AR1335" s="183" t="str">
        <f t="shared" si="156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38"/>
      <c r="BR1335" s="238"/>
      <c r="BS1335" s="238"/>
      <c r="BT1335" s="238"/>
      <c r="BU1335" s="238"/>
      <c r="BV1335" s="238"/>
      <c r="BW1335" s="238"/>
      <c r="BX1335" s="187"/>
      <c r="BY1335" s="183"/>
      <c r="BZ1335" s="183"/>
      <c r="CA1335" s="183"/>
      <c r="CB1335" s="183"/>
      <c r="CC1335" s="183"/>
      <c r="CD1335" s="183"/>
      <c r="CE1335" s="238"/>
      <c r="CF1335" s="238" t="str">
        <f t="shared" si="157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150"/>
        <v>0</v>
      </c>
      <c r="DD1335" s="15">
        <f>SUM(BH1335:BP1335,AV1335:BD1335)</f>
        <v>0</v>
      </c>
      <c r="DE1335" s="258" t="str">
        <f>IFERROR(ROUND(DD1335/K1335,0),"")</f>
        <v/>
      </c>
      <c r="DF1335" s="258" t="str">
        <f>IFERROR(ROUND(CO1335/AQ1335,1),"")</f>
        <v/>
      </c>
      <c r="DG1335" s="231" t="str">
        <f t="shared" si="151"/>
        <v/>
      </c>
      <c r="DH1335" s="225" t="str">
        <f t="shared" si="152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38" t="e">
        <f>IF(#REF!&gt;AP1335,0,1)</f>
        <v>#REF!</v>
      </c>
      <c r="DN1335" s="238">
        <f>IF(AN1335&lt;M1335,0,1)</f>
        <v>1</v>
      </c>
      <c r="DO1335" s="238">
        <f>IF(AN1335&gt;N1335,0,1)</f>
        <v>1</v>
      </c>
    </row>
    <row r="1336" spans="3:119" ht="20.25" hidden="1" customHeight="1" x14ac:dyDescent="0.2">
      <c r="C1336" s="265"/>
      <c r="G1336" s="195"/>
      <c r="H1336" s="258"/>
      <c r="I1336" s="258"/>
      <c r="J1336" s="258"/>
      <c r="K1336" s="258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153"/>
        <v/>
      </c>
      <c r="AN1336" s="269" t="str">
        <f t="shared" si="154"/>
        <v/>
      </c>
      <c r="AO1336" s="184"/>
      <c r="AP1336" s="185"/>
      <c r="AQ1336" s="183" t="str">
        <f t="shared" si="155"/>
        <v/>
      </c>
      <c r="AR1336" s="183" t="str">
        <f t="shared" si="156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38"/>
      <c r="BR1336" s="238"/>
      <c r="BS1336" s="238"/>
      <c r="BT1336" s="238"/>
      <c r="BU1336" s="238"/>
      <c r="BV1336" s="238"/>
      <c r="BW1336" s="238"/>
      <c r="BX1336" s="187"/>
      <c r="BY1336" s="183"/>
      <c r="BZ1336" s="183"/>
      <c r="CA1336" s="183"/>
      <c r="CB1336" s="183"/>
      <c r="CC1336" s="183"/>
      <c r="CD1336" s="183"/>
      <c r="CE1336" s="238"/>
      <c r="CF1336" s="238" t="str">
        <f t="shared" si="157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150"/>
        <v>0</v>
      </c>
      <c r="DD1336" s="15">
        <f>SUM(BH1336:BP1336,AV1336:BD1336)</f>
        <v>0</v>
      </c>
      <c r="DE1336" s="258" t="str">
        <f>IFERROR(ROUND(DD1336/K1336,0),"")</f>
        <v/>
      </c>
      <c r="DF1336" s="258" t="str">
        <f>IFERROR(ROUND(CO1336/AQ1336,1),"")</f>
        <v/>
      </c>
      <c r="DG1336" s="231" t="str">
        <f t="shared" si="151"/>
        <v/>
      </c>
      <c r="DH1336" s="225" t="str">
        <f t="shared" si="152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38" t="e">
        <f>IF(#REF!&gt;AP1336,0,1)</f>
        <v>#REF!</v>
      </c>
      <c r="DN1336" s="238">
        <f>IF(AN1336&lt;M1336,0,1)</f>
        <v>1</v>
      </c>
      <c r="DO1336" s="238">
        <f>IF(AN1336&gt;N1336,0,1)</f>
        <v>1</v>
      </c>
    </row>
    <row r="1337" spans="3:119" ht="20.25" hidden="1" customHeight="1" x14ac:dyDescent="0.2">
      <c r="C1337" s="265"/>
      <c r="G1337" s="195"/>
      <c r="H1337" s="258"/>
      <c r="I1337" s="258"/>
      <c r="J1337" s="258"/>
      <c r="K1337" s="258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153"/>
        <v/>
      </c>
      <c r="AN1337" s="269" t="str">
        <f t="shared" si="154"/>
        <v/>
      </c>
      <c r="AO1337" s="184"/>
      <c r="AP1337" s="185"/>
      <c r="AQ1337" s="183" t="str">
        <f t="shared" si="155"/>
        <v/>
      </c>
      <c r="AR1337" s="183" t="str">
        <f t="shared" si="156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38"/>
      <c r="BR1337" s="238"/>
      <c r="BS1337" s="238"/>
      <c r="BT1337" s="238"/>
      <c r="BU1337" s="238"/>
      <c r="BV1337" s="238"/>
      <c r="BW1337" s="238"/>
      <c r="BX1337" s="187"/>
      <c r="BY1337" s="183"/>
      <c r="BZ1337" s="183"/>
      <c r="CA1337" s="183"/>
      <c r="CB1337" s="183"/>
      <c r="CC1337" s="183"/>
      <c r="CD1337" s="183"/>
      <c r="CE1337" s="238"/>
      <c r="CF1337" s="238" t="str">
        <f t="shared" si="157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150"/>
        <v>0</v>
      </c>
      <c r="DD1337" s="15">
        <f>SUM(BH1337:BP1337,AV1337:BD1337)</f>
        <v>0</v>
      </c>
      <c r="DE1337" s="258" t="str">
        <f>IFERROR(ROUND(DD1337/K1337,0),"")</f>
        <v/>
      </c>
      <c r="DF1337" s="258" t="str">
        <f>IFERROR(ROUND(CO1337/AQ1337,1),"")</f>
        <v/>
      </c>
      <c r="DG1337" s="231" t="str">
        <f t="shared" si="151"/>
        <v/>
      </c>
      <c r="DH1337" s="225" t="str">
        <f t="shared" si="152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38" t="e">
        <f>IF(#REF!&gt;AP1337,0,1)</f>
        <v>#REF!</v>
      </c>
      <c r="DN1337" s="238">
        <f>IF(AN1337&lt;M1337,0,1)</f>
        <v>1</v>
      </c>
      <c r="DO1337" s="238">
        <f>IF(AN1337&gt;N1337,0,1)</f>
        <v>1</v>
      </c>
    </row>
    <row r="1338" spans="3:119" ht="20.25" hidden="1" customHeight="1" x14ac:dyDescent="0.2">
      <c r="C1338" s="265"/>
      <c r="G1338" s="195"/>
      <c r="H1338" s="258"/>
      <c r="I1338" s="258"/>
      <c r="J1338" s="258"/>
      <c r="K1338" s="258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153"/>
        <v/>
      </c>
      <c r="AN1338" s="269" t="str">
        <f t="shared" si="154"/>
        <v/>
      </c>
      <c r="AO1338" s="184"/>
      <c r="AP1338" s="185"/>
      <c r="AQ1338" s="183" t="str">
        <f t="shared" si="155"/>
        <v/>
      </c>
      <c r="AR1338" s="183" t="str">
        <f t="shared" si="156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38"/>
      <c r="BR1338" s="238"/>
      <c r="BS1338" s="238"/>
      <c r="BT1338" s="238"/>
      <c r="BU1338" s="238"/>
      <c r="BV1338" s="238"/>
      <c r="BW1338" s="238"/>
      <c r="BX1338" s="187"/>
      <c r="BY1338" s="183"/>
      <c r="BZ1338" s="183"/>
      <c r="CA1338" s="183"/>
      <c r="CB1338" s="183"/>
      <c r="CC1338" s="183"/>
      <c r="CD1338" s="183"/>
      <c r="CE1338" s="238"/>
      <c r="CF1338" s="238" t="str">
        <f t="shared" si="157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150"/>
        <v>0</v>
      </c>
      <c r="DD1338" s="15">
        <f>SUM(BH1338:BP1338,AV1338:BD1338)</f>
        <v>0</v>
      </c>
      <c r="DE1338" s="258" t="str">
        <f>IFERROR(ROUND(DD1338/K1338,0),"")</f>
        <v/>
      </c>
      <c r="DF1338" s="258" t="str">
        <f>IFERROR(ROUND(CO1338/AQ1338,1),"")</f>
        <v/>
      </c>
      <c r="DG1338" s="231" t="str">
        <f t="shared" si="151"/>
        <v/>
      </c>
      <c r="DH1338" s="225" t="str">
        <f t="shared" si="152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38" t="e">
        <f>IF(#REF!&gt;AP1338,0,1)</f>
        <v>#REF!</v>
      </c>
      <c r="DN1338" s="238">
        <f>IF(AN1338&lt;M1338,0,1)</f>
        <v>1</v>
      </c>
      <c r="DO1338" s="238">
        <f>IF(AN1338&gt;N1338,0,1)</f>
        <v>1</v>
      </c>
    </row>
    <row r="1339" spans="3:119" ht="20.25" hidden="1" customHeight="1" x14ac:dyDescent="0.2">
      <c r="C1339" s="265"/>
      <c r="G1339" s="195"/>
      <c r="H1339" s="258"/>
      <c r="I1339" s="258"/>
      <c r="J1339" s="258"/>
      <c r="K1339" s="258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153"/>
        <v/>
      </c>
      <c r="AN1339" s="269" t="str">
        <f t="shared" si="154"/>
        <v/>
      </c>
      <c r="AO1339" s="184"/>
      <c r="AP1339" s="185"/>
      <c r="AQ1339" s="183" t="str">
        <f t="shared" si="155"/>
        <v/>
      </c>
      <c r="AR1339" s="183" t="str">
        <f t="shared" si="156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38"/>
      <c r="BR1339" s="238"/>
      <c r="BS1339" s="238"/>
      <c r="BT1339" s="238"/>
      <c r="BU1339" s="238"/>
      <c r="BV1339" s="238"/>
      <c r="BW1339" s="238"/>
      <c r="BX1339" s="187"/>
      <c r="BY1339" s="183"/>
      <c r="BZ1339" s="183"/>
      <c r="CA1339" s="183"/>
      <c r="CB1339" s="183"/>
      <c r="CC1339" s="183"/>
      <c r="CD1339" s="183"/>
      <c r="CE1339" s="238"/>
      <c r="CF1339" s="238" t="str">
        <f t="shared" si="157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150"/>
        <v>0</v>
      </c>
      <c r="DD1339" s="15">
        <f>SUM(BH1339:BP1339,AV1339:BD1339)</f>
        <v>0</v>
      </c>
      <c r="DE1339" s="258" t="str">
        <f>IFERROR(ROUND(DD1339/K1339,0),"")</f>
        <v/>
      </c>
      <c r="DF1339" s="258" t="str">
        <f>IFERROR(ROUND(CO1339/AQ1339,1),"")</f>
        <v/>
      </c>
      <c r="DG1339" s="231" t="str">
        <f t="shared" si="151"/>
        <v/>
      </c>
      <c r="DH1339" s="225" t="str">
        <f t="shared" si="152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38" t="e">
        <f>IF(#REF!&gt;AP1339,0,1)</f>
        <v>#REF!</v>
      </c>
      <c r="DN1339" s="238">
        <f>IF(AN1339&lt;M1339,0,1)</f>
        <v>1</v>
      </c>
      <c r="DO1339" s="238">
        <f>IF(AN1339&gt;N1339,0,1)</f>
        <v>1</v>
      </c>
    </row>
    <row r="1340" spans="3:119" ht="20.25" hidden="1" customHeight="1" x14ac:dyDescent="0.2">
      <c r="C1340" s="265"/>
      <c r="G1340" s="195"/>
      <c r="H1340" s="258"/>
      <c r="I1340" s="258"/>
      <c r="J1340" s="258"/>
      <c r="K1340" s="258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153"/>
        <v/>
      </c>
      <c r="AN1340" s="269" t="str">
        <f t="shared" si="154"/>
        <v/>
      </c>
      <c r="AO1340" s="184"/>
      <c r="AP1340" s="185"/>
      <c r="AQ1340" s="183" t="str">
        <f t="shared" si="155"/>
        <v/>
      </c>
      <c r="AR1340" s="183" t="str">
        <f t="shared" si="156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38"/>
      <c r="BR1340" s="238"/>
      <c r="BS1340" s="238"/>
      <c r="BT1340" s="238"/>
      <c r="BU1340" s="238"/>
      <c r="BV1340" s="238"/>
      <c r="BW1340" s="238"/>
      <c r="BX1340" s="187"/>
      <c r="BY1340" s="183"/>
      <c r="BZ1340" s="183"/>
      <c r="CA1340" s="183"/>
      <c r="CB1340" s="183"/>
      <c r="CC1340" s="183"/>
      <c r="CD1340" s="183"/>
      <c r="CE1340" s="238"/>
      <c r="CF1340" s="238" t="str">
        <f t="shared" si="157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150"/>
        <v>0</v>
      </c>
      <c r="DD1340" s="15">
        <f>SUM(BH1340:BP1340,AV1340:BD1340)</f>
        <v>0</v>
      </c>
      <c r="DE1340" s="258" t="str">
        <f>IFERROR(ROUND(DD1340/K1340,0),"")</f>
        <v/>
      </c>
      <c r="DF1340" s="258" t="str">
        <f>IFERROR(ROUND(CO1340/AQ1340,1),"")</f>
        <v/>
      </c>
      <c r="DG1340" s="231" t="str">
        <f t="shared" si="151"/>
        <v/>
      </c>
      <c r="DH1340" s="225" t="str">
        <f t="shared" si="152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38" t="e">
        <f>IF(#REF!&gt;AP1340,0,1)</f>
        <v>#REF!</v>
      </c>
      <c r="DN1340" s="238">
        <f>IF(AN1340&lt;M1340,0,1)</f>
        <v>1</v>
      </c>
      <c r="DO1340" s="238">
        <f>IF(AN1340&gt;N1340,0,1)</f>
        <v>1</v>
      </c>
    </row>
    <row r="1341" spans="3:119" ht="20.25" hidden="1" customHeight="1" x14ac:dyDescent="0.2">
      <c r="C1341" s="265"/>
      <c r="G1341" s="195"/>
      <c r="H1341" s="258"/>
      <c r="I1341" s="258"/>
      <c r="J1341" s="258"/>
      <c r="K1341" s="258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153"/>
        <v/>
      </c>
      <c r="AN1341" s="269" t="str">
        <f t="shared" si="154"/>
        <v/>
      </c>
      <c r="AO1341" s="184"/>
      <c r="AP1341" s="185"/>
      <c r="AQ1341" s="183" t="str">
        <f t="shared" si="155"/>
        <v/>
      </c>
      <c r="AR1341" s="183" t="str">
        <f t="shared" si="156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38"/>
      <c r="BR1341" s="238"/>
      <c r="BS1341" s="238"/>
      <c r="BT1341" s="238"/>
      <c r="BU1341" s="238"/>
      <c r="BV1341" s="238"/>
      <c r="BW1341" s="238"/>
      <c r="BX1341" s="187"/>
      <c r="BY1341" s="183"/>
      <c r="BZ1341" s="183"/>
      <c r="CA1341" s="183"/>
      <c r="CB1341" s="183"/>
      <c r="CC1341" s="183"/>
      <c r="CD1341" s="183"/>
      <c r="CE1341" s="238"/>
      <c r="CF1341" s="238" t="str">
        <f t="shared" si="157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150"/>
        <v>0</v>
      </c>
      <c r="DD1341" s="15">
        <f>SUM(BH1341:BP1341,AV1341:BD1341)</f>
        <v>0</v>
      </c>
      <c r="DE1341" s="258" t="str">
        <f>IFERROR(ROUND(DD1341/K1341,0),"")</f>
        <v/>
      </c>
      <c r="DF1341" s="258" t="str">
        <f>IFERROR(ROUND(CO1341/AQ1341,1),"")</f>
        <v/>
      </c>
      <c r="DG1341" s="231" t="str">
        <f t="shared" si="151"/>
        <v/>
      </c>
      <c r="DH1341" s="225" t="str">
        <f t="shared" si="152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38" t="e">
        <f>IF(#REF!&gt;AP1341,0,1)</f>
        <v>#REF!</v>
      </c>
      <c r="DN1341" s="238">
        <f>IF(AN1341&lt;M1341,0,1)</f>
        <v>1</v>
      </c>
      <c r="DO1341" s="238">
        <f>IF(AN1341&gt;N1341,0,1)</f>
        <v>1</v>
      </c>
    </row>
    <row r="1342" spans="3:119" ht="20.25" hidden="1" customHeight="1" x14ac:dyDescent="0.2">
      <c r="C1342" s="265"/>
      <c r="G1342" s="195"/>
      <c r="H1342" s="258"/>
      <c r="I1342" s="258"/>
      <c r="J1342" s="258"/>
      <c r="K1342" s="258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153"/>
        <v/>
      </c>
      <c r="AN1342" s="269" t="str">
        <f t="shared" si="154"/>
        <v/>
      </c>
      <c r="AO1342" s="184"/>
      <c r="AP1342" s="185"/>
      <c r="AQ1342" s="183" t="str">
        <f t="shared" si="155"/>
        <v/>
      </c>
      <c r="AR1342" s="183" t="str">
        <f t="shared" si="156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38"/>
      <c r="BR1342" s="238"/>
      <c r="BS1342" s="238"/>
      <c r="BT1342" s="238"/>
      <c r="BU1342" s="238"/>
      <c r="BV1342" s="238"/>
      <c r="BW1342" s="238"/>
      <c r="BX1342" s="187"/>
      <c r="BY1342" s="183"/>
      <c r="BZ1342" s="183"/>
      <c r="CA1342" s="183"/>
      <c r="CB1342" s="183"/>
      <c r="CC1342" s="183"/>
      <c r="CD1342" s="183"/>
      <c r="CE1342" s="238"/>
      <c r="CF1342" s="238" t="str">
        <f t="shared" si="157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150"/>
        <v>0</v>
      </c>
      <c r="DD1342" s="15">
        <f>SUM(BH1342:BP1342,AV1342:BD1342)</f>
        <v>0</v>
      </c>
      <c r="DE1342" s="258" t="str">
        <f>IFERROR(ROUND(DD1342/K1342,0),"")</f>
        <v/>
      </c>
      <c r="DF1342" s="258" t="str">
        <f>IFERROR(ROUND(CO1342/AQ1342,1),"")</f>
        <v/>
      </c>
      <c r="DG1342" s="231" t="str">
        <f t="shared" si="151"/>
        <v/>
      </c>
      <c r="DH1342" s="225" t="str">
        <f t="shared" si="152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38" t="e">
        <f>IF(#REF!&gt;AP1342,0,1)</f>
        <v>#REF!</v>
      </c>
      <c r="DN1342" s="238">
        <f>IF(AN1342&lt;M1342,0,1)</f>
        <v>1</v>
      </c>
      <c r="DO1342" s="238">
        <f>IF(AN1342&gt;N1342,0,1)</f>
        <v>1</v>
      </c>
    </row>
    <row r="1343" spans="3:119" ht="20.25" hidden="1" customHeight="1" x14ac:dyDescent="0.2">
      <c r="C1343" s="265"/>
      <c r="G1343" s="195"/>
      <c r="H1343" s="258"/>
      <c r="I1343" s="258"/>
      <c r="J1343" s="258"/>
      <c r="K1343" s="258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153"/>
        <v/>
      </c>
      <c r="AN1343" s="269" t="str">
        <f t="shared" si="154"/>
        <v/>
      </c>
      <c r="AO1343" s="184"/>
      <c r="AP1343" s="185"/>
      <c r="AQ1343" s="183" t="str">
        <f t="shared" si="155"/>
        <v/>
      </c>
      <c r="AR1343" s="183" t="str">
        <f t="shared" si="156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38"/>
      <c r="BR1343" s="238"/>
      <c r="BS1343" s="238"/>
      <c r="BT1343" s="238"/>
      <c r="BU1343" s="238"/>
      <c r="BV1343" s="238"/>
      <c r="BW1343" s="238"/>
      <c r="BX1343" s="187"/>
      <c r="BY1343" s="183"/>
      <c r="BZ1343" s="183"/>
      <c r="CA1343" s="183"/>
      <c r="CB1343" s="183"/>
      <c r="CC1343" s="183"/>
      <c r="CD1343" s="183"/>
      <c r="CE1343" s="238"/>
      <c r="CF1343" s="238" t="str">
        <f t="shared" si="157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150"/>
        <v>0</v>
      </c>
      <c r="DD1343" s="15">
        <f>SUM(BH1343:BP1343,AV1343:BD1343)</f>
        <v>0</v>
      </c>
      <c r="DE1343" s="258" t="str">
        <f>IFERROR(ROUND(DD1343/K1343,0),"")</f>
        <v/>
      </c>
      <c r="DF1343" s="258" t="str">
        <f>IFERROR(ROUND(CO1343/AQ1343,1),"")</f>
        <v/>
      </c>
      <c r="DG1343" s="231" t="str">
        <f t="shared" si="151"/>
        <v/>
      </c>
      <c r="DH1343" s="225" t="str">
        <f t="shared" si="152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38" t="e">
        <f>IF(#REF!&gt;AP1343,0,1)</f>
        <v>#REF!</v>
      </c>
      <c r="DN1343" s="238">
        <f>IF(AN1343&lt;M1343,0,1)</f>
        <v>1</v>
      </c>
      <c r="DO1343" s="238">
        <f>IF(AN1343&gt;N1343,0,1)</f>
        <v>1</v>
      </c>
    </row>
    <row r="1344" spans="3:119" ht="20.25" hidden="1" customHeight="1" x14ac:dyDescent="0.2">
      <c r="C1344" s="265"/>
      <c r="G1344" s="195"/>
      <c r="H1344" s="258"/>
      <c r="I1344" s="258"/>
      <c r="J1344" s="258"/>
      <c r="K1344" s="258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153"/>
        <v/>
      </c>
      <c r="AN1344" s="269" t="str">
        <f t="shared" si="154"/>
        <v/>
      </c>
      <c r="AO1344" s="184"/>
      <c r="AP1344" s="185"/>
      <c r="AQ1344" s="183" t="str">
        <f t="shared" si="155"/>
        <v/>
      </c>
      <c r="AR1344" s="183" t="str">
        <f t="shared" si="156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38"/>
      <c r="BR1344" s="238"/>
      <c r="BS1344" s="238"/>
      <c r="BT1344" s="238"/>
      <c r="BU1344" s="238"/>
      <c r="BV1344" s="238"/>
      <c r="BW1344" s="238"/>
      <c r="BX1344" s="187"/>
      <c r="BY1344" s="183"/>
      <c r="BZ1344" s="183"/>
      <c r="CA1344" s="183"/>
      <c r="CB1344" s="183"/>
      <c r="CC1344" s="183"/>
      <c r="CD1344" s="183"/>
      <c r="CE1344" s="238"/>
      <c r="CF1344" s="238" t="str">
        <f t="shared" si="157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150"/>
        <v>0</v>
      </c>
      <c r="DD1344" s="15">
        <f>SUM(BH1344:BP1344,AV1344:BD1344)</f>
        <v>0</v>
      </c>
      <c r="DE1344" s="258" t="str">
        <f>IFERROR(ROUND(DD1344/K1344,0),"")</f>
        <v/>
      </c>
      <c r="DF1344" s="258" t="str">
        <f>IFERROR(ROUND(CO1344/AQ1344,1),"")</f>
        <v/>
      </c>
      <c r="DG1344" s="231" t="str">
        <f t="shared" si="151"/>
        <v/>
      </c>
      <c r="DH1344" s="225" t="str">
        <f t="shared" si="152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38" t="e">
        <f>IF(#REF!&gt;AP1344,0,1)</f>
        <v>#REF!</v>
      </c>
      <c r="DN1344" s="238">
        <f>IF(AN1344&lt;M1344,0,1)</f>
        <v>1</v>
      </c>
      <c r="DO1344" s="238">
        <f>IF(AN1344&gt;N1344,0,1)</f>
        <v>1</v>
      </c>
    </row>
    <row r="1345" spans="3:119" ht="20.25" hidden="1" customHeight="1" x14ac:dyDescent="0.2">
      <c r="C1345" s="265"/>
      <c r="G1345" s="195"/>
      <c r="H1345" s="258"/>
      <c r="I1345" s="258"/>
      <c r="J1345" s="258"/>
      <c r="K1345" s="258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si="153"/>
        <v/>
      </c>
      <c r="AN1345" s="269" t="str">
        <f t="shared" si="154"/>
        <v/>
      </c>
      <c r="AO1345" s="184"/>
      <c r="AP1345" s="185"/>
      <c r="AQ1345" s="183" t="str">
        <f t="shared" si="155"/>
        <v/>
      </c>
      <c r="AR1345" s="183" t="str">
        <f t="shared" si="156"/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38"/>
      <c r="BR1345" s="238"/>
      <c r="BS1345" s="238"/>
      <c r="BT1345" s="238"/>
      <c r="BU1345" s="238"/>
      <c r="BV1345" s="238"/>
      <c r="BW1345" s="238"/>
      <c r="BX1345" s="187"/>
      <c r="BY1345" s="183"/>
      <c r="BZ1345" s="183"/>
      <c r="CA1345" s="183"/>
      <c r="CB1345" s="183"/>
      <c r="CC1345" s="183"/>
      <c r="CD1345" s="183"/>
      <c r="CE1345" s="238"/>
      <c r="CF1345" s="238" t="str">
        <f t="shared" si="157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si="150"/>
        <v>0</v>
      </c>
      <c r="DD1345" s="15">
        <f>SUM(BH1345:BP1345,AV1345:BD1345)</f>
        <v>0</v>
      </c>
      <c r="DE1345" s="258" t="str">
        <f>IFERROR(ROUND(DD1345/K1345,0),"")</f>
        <v/>
      </c>
      <c r="DF1345" s="258" t="str">
        <f>IFERROR(ROUND(CO1345/AQ1345,1),"")</f>
        <v/>
      </c>
      <c r="DG1345" s="231" t="str">
        <f t="shared" si="151"/>
        <v/>
      </c>
      <c r="DH1345" s="225" t="str">
        <f t="shared" si="152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38" t="e">
        <f>IF(#REF!&gt;AP1345,0,1)</f>
        <v>#REF!</v>
      </c>
      <c r="DN1345" s="238">
        <f>IF(AN1345&lt;M1345,0,1)</f>
        <v>1</v>
      </c>
      <c r="DO1345" s="238">
        <f>IF(AN1345&gt;N1345,0,1)</f>
        <v>1</v>
      </c>
    </row>
    <row r="1346" spans="3:119" ht="20.25" hidden="1" customHeight="1" x14ac:dyDescent="0.2">
      <c r="C1346" s="265"/>
      <c r="G1346" s="195"/>
      <c r="H1346" s="258"/>
      <c r="I1346" s="258"/>
      <c r="J1346" s="258"/>
      <c r="K1346" s="258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153"/>
        <v/>
      </c>
      <c r="AN1346" s="269" t="str">
        <f t="shared" si="154"/>
        <v/>
      </c>
      <c r="AO1346" s="184"/>
      <c r="AP1346" s="185"/>
      <c r="AQ1346" s="183" t="str">
        <f t="shared" si="155"/>
        <v/>
      </c>
      <c r="AR1346" s="183" t="str">
        <f t="shared" si="156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38"/>
      <c r="BR1346" s="238"/>
      <c r="BS1346" s="238"/>
      <c r="BT1346" s="238"/>
      <c r="BU1346" s="238"/>
      <c r="BV1346" s="238"/>
      <c r="BW1346" s="238"/>
      <c r="BX1346" s="187"/>
      <c r="BY1346" s="183"/>
      <c r="BZ1346" s="183"/>
      <c r="CA1346" s="183"/>
      <c r="CB1346" s="183"/>
      <c r="CC1346" s="183"/>
      <c r="CD1346" s="183"/>
      <c r="CE1346" s="238"/>
      <c r="CF1346" s="238" t="str">
        <f t="shared" si="157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si="150"/>
        <v>0</v>
      </c>
      <c r="DD1346" s="15">
        <f>SUM(BH1346:BP1346,AV1346:BD1346)</f>
        <v>0</v>
      </c>
      <c r="DE1346" s="258" t="str">
        <f>IFERROR(ROUND(DD1346/K1346,0),"")</f>
        <v/>
      </c>
      <c r="DF1346" s="258" t="str">
        <f>IFERROR(ROUND(CO1346/AQ1346,1),"")</f>
        <v/>
      </c>
      <c r="DG1346" s="231" t="str">
        <f t="shared" si="151"/>
        <v/>
      </c>
      <c r="DH1346" s="225" t="str">
        <f t="shared" si="152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38" t="e">
        <f>IF(#REF!&gt;AP1346,0,1)</f>
        <v>#REF!</v>
      </c>
      <c r="DN1346" s="238">
        <f>IF(AN1346&lt;M1346,0,1)</f>
        <v>1</v>
      </c>
      <c r="DO1346" s="238">
        <f>IF(AN1346&gt;N1346,0,1)</f>
        <v>1</v>
      </c>
    </row>
    <row r="1347" spans="3:119" ht="20.25" hidden="1" customHeight="1" x14ac:dyDescent="0.2">
      <c r="C1347" s="265"/>
      <c r="G1347" s="195"/>
      <c r="H1347" s="258"/>
      <c r="I1347" s="258"/>
      <c r="J1347" s="258"/>
      <c r="K1347" s="258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153"/>
        <v/>
      </c>
      <c r="AN1347" s="269" t="str">
        <f t="shared" si="154"/>
        <v/>
      </c>
      <c r="AO1347" s="184"/>
      <c r="AP1347" s="185"/>
      <c r="AQ1347" s="183" t="str">
        <f t="shared" si="155"/>
        <v/>
      </c>
      <c r="AR1347" s="183" t="str">
        <f t="shared" si="156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38"/>
      <c r="BR1347" s="238"/>
      <c r="BS1347" s="238"/>
      <c r="BT1347" s="238"/>
      <c r="BU1347" s="238"/>
      <c r="BV1347" s="238"/>
      <c r="BW1347" s="238"/>
      <c r="BX1347" s="187"/>
      <c r="BY1347" s="183"/>
      <c r="BZ1347" s="183"/>
      <c r="CA1347" s="183"/>
      <c r="CB1347" s="183"/>
      <c r="CC1347" s="183"/>
      <c r="CD1347" s="183"/>
      <c r="CE1347" s="238"/>
      <c r="CF1347" s="238" t="str">
        <f t="shared" si="157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50"/>
        <v>0</v>
      </c>
      <c r="DD1347" s="15">
        <f>SUM(BH1347:BP1347,AV1347:BD1347)</f>
        <v>0</v>
      </c>
      <c r="DE1347" s="258" t="str">
        <f>IFERROR(ROUND(DD1347/K1347,0),"")</f>
        <v/>
      </c>
      <c r="DF1347" s="258" t="str">
        <f>IFERROR(ROUND(CO1347/AQ1347,1),"")</f>
        <v/>
      </c>
      <c r="DG1347" s="231" t="str">
        <f t="shared" si="151"/>
        <v/>
      </c>
      <c r="DH1347" s="225" t="str">
        <f t="shared" si="152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38" t="e">
        <f>IF(#REF!&gt;AP1347,0,1)</f>
        <v>#REF!</v>
      </c>
      <c r="DN1347" s="238">
        <f>IF(AN1347&lt;M1347,0,1)</f>
        <v>1</v>
      </c>
      <c r="DO1347" s="238">
        <f>IF(AN1347&gt;N1347,0,1)</f>
        <v>1</v>
      </c>
    </row>
    <row r="1348" spans="3:119" ht="20.25" hidden="1" customHeight="1" x14ac:dyDescent="0.2">
      <c r="C1348" s="265"/>
      <c r="G1348" s="195"/>
      <c r="H1348" s="258"/>
      <c r="I1348" s="258"/>
      <c r="J1348" s="258"/>
      <c r="K1348" s="258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153"/>
        <v/>
      </c>
      <c r="AN1348" s="269" t="str">
        <f t="shared" si="154"/>
        <v/>
      </c>
      <c r="AO1348" s="184"/>
      <c r="AP1348" s="185"/>
      <c r="AQ1348" s="183" t="str">
        <f t="shared" si="155"/>
        <v/>
      </c>
      <c r="AR1348" s="183" t="str">
        <f t="shared" si="156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38"/>
      <c r="BR1348" s="238"/>
      <c r="BS1348" s="238"/>
      <c r="BT1348" s="238"/>
      <c r="BU1348" s="238"/>
      <c r="BV1348" s="238"/>
      <c r="BW1348" s="238"/>
      <c r="BX1348" s="187"/>
      <c r="BY1348" s="183"/>
      <c r="BZ1348" s="183"/>
      <c r="CA1348" s="183"/>
      <c r="CB1348" s="183"/>
      <c r="CC1348" s="183"/>
      <c r="CD1348" s="183"/>
      <c r="CE1348" s="238"/>
      <c r="CF1348" s="238" t="str">
        <f t="shared" si="157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ref="DC1348:DC1411" si="158">AU1348+BG1348</f>
        <v>0</v>
      </c>
      <c r="DD1348" s="15">
        <f>SUM(BH1348:BP1348,AV1348:BD1348)</f>
        <v>0</v>
      </c>
      <c r="DE1348" s="258" t="str">
        <f>IFERROR(ROUND(DD1348/K1348,0),"")</f>
        <v/>
      </c>
      <c r="DF1348" s="258" t="str">
        <f>IFERROR(ROUND(CO1348/AQ1348,1),"")</f>
        <v/>
      </c>
      <c r="DG1348" s="231" t="str">
        <f t="shared" ref="DG1348:DG1411" si="159">IFERROR(DC1348+DE1348,"")</f>
        <v/>
      </c>
      <c r="DH1348" s="225" t="str">
        <f t="shared" ref="DH1348:DH1411" si="160">IFERROR(DE1348/DG1348,"")</f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38" t="e">
        <f>IF(#REF!&gt;AP1348,0,1)</f>
        <v>#REF!</v>
      </c>
      <c r="DN1348" s="238">
        <f>IF(AN1348&lt;M1348,0,1)</f>
        <v>1</v>
      </c>
      <c r="DO1348" s="238">
        <f>IF(AN1348&gt;N1348,0,1)</f>
        <v>1</v>
      </c>
    </row>
    <row r="1349" spans="3:119" ht="20.25" hidden="1" customHeight="1" x14ac:dyDescent="0.2">
      <c r="C1349" s="265"/>
      <c r="G1349" s="195"/>
      <c r="H1349" s="258"/>
      <c r="I1349" s="258"/>
      <c r="J1349" s="258"/>
      <c r="K1349" s="258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153"/>
        <v/>
      </c>
      <c r="AN1349" s="269" t="str">
        <f t="shared" si="154"/>
        <v/>
      </c>
      <c r="AO1349" s="184"/>
      <c r="AP1349" s="185"/>
      <c r="AQ1349" s="183" t="str">
        <f t="shared" si="155"/>
        <v/>
      </c>
      <c r="AR1349" s="183" t="str">
        <f t="shared" si="156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38"/>
      <c r="BR1349" s="238"/>
      <c r="BS1349" s="238"/>
      <c r="BT1349" s="238"/>
      <c r="BU1349" s="238"/>
      <c r="BV1349" s="238"/>
      <c r="BW1349" s="238"/>
      <c r="BX1349" s="187"/>
      <c r="BY1349" s="183"/>
      <c r="BZ1349" s="183"/>
      <c r="CA1349" s="183"/>
      <c r="CB1349" s="183"/>
      <c r="CC1349" s="183"/>
      <c r="CD1349" s="183"/>
      <c r="CE1349" s="238"/>
      <c r="CF1349" s="238" t="str">
        <f t="shared" si="157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58"/>
        <v>0</v>
      </c>
      <c r="DD1349" s="15">
        <f>SUM(BH1349:BP1349,AV1349:BD1349)</f>
        <v>0</v>
      </c>
      <c r="DE1349" s="258" t="str">
        <f>IFERROR(ROUND(DD1349/K1349,0),"")</f>
        <v/>
      </c>
      <c r="DF1349" s="258" t="str">
        <f>IFERROR(ROUND(CO1349/AQ1349,1),"")</f>
        <v/>
      </c>
      <c r="DG1349" s="231" t="str">
        <f t="shared" si="159"/>
        <v/>
      </c>
      <c r="DH1349" s="225" t="str">
        <f t="shared" si="160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38" t="e">
        <f>IF(#REF!&gt;AP1349,0,1)</f>
        <v>#REF!</v>
      </c>
      <c r="DN1349" s="238">
        <f>IF(AN1349&lt;M1349,0,1)</f>
        <v>1</v>
      </c>
      <c r="DO1349" s="238">
        <f>IF(AN1349&gt;N1349,0,1)</f>
        <v>1</v>
      </c>
    </row>
    <row r="1350" spans="3:119" ht="20.25" hidden="1" customHeight="1" x14ac:dyDescent="0.2">
      <c r="C1350" s="265"/>
      <c r="G1350" s="195"/>
      <c r="H1350" s="258"/>
      <c r="I1350" s="258"/>
      <c r="J1350" s="258"/>
      <c r="K1350" s="258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153"/>
        <v/>
      </c>
      <c r="AN1350" s="269" t="str">
        <f t="shared" si="154"/>
        <v/>
      </c>
      <c r="AO1350" s="184"/>
      <c r="AP1350" s="185"/>
      <c r="AQ1350" s="183" t="str">
        <f t="shared" si="155"/>
        <v/>
      </c>
      <c r="AR1350" s="183" t="str">
        <f t="shared" si="156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38"/>
      <c r="BR1350" s="238"/>
      <c r="BS1350" s="238"/>
      <c r="BT1350" s="238"/>
      <c r="BU1350" s="238"/>
      <c r="BV1350" s="238"/>
      <c r="BW1350" s="238"/>
      <c r="BX1350" s="187"/>
      <c r="BY1350" s="183"/>
      <c r="BZ1350" s="183"/>
      <c r="CA1350" s="183"/>
      <c r="CB1350" s="183"/>
      <c r="CC1350" s="183"/>
      <c r="CD1350" s="183"/>
      <c r="CE1350" s="238"/>
      <c r="CF1350" s="238" t="str">
        <f t="shared" si="157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58"/>
        <v>0</v>
      </c>
      <c r="DD1350" s="15">
        <f>SUM(BH1350:BP1350,AV1350:BD1350)</f>
        <v>0</v>
      </c>
      <c r="DE1350" s="258" t="str">
        <f>IFERROR(ROUND(DD1350/K1350,0),"")</f>
        <v/>
      </c>
      <c r="DF1350" s="258" t="str">
        <f>IFERROR(ROUND(CO1350/AQ1350,1),"")</f>
        <v/>
      </c>
      <c r="DG1350" s="231" t="str">
        <f t="shared" si="159"/>
        <v/>
      </c>
      <c r="DH1350" s="225" t="str">
        <f t="shared" si="160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38" t="e">
        <f>IF(#REF!&gt;AP1350,0,1)</f>
        <v>#REF!</v>
      </c>
      <c r="DN1350" s="238">
        <f>IF(AN1350&lt;M1350,0,1)</f>
        <v>1</v>
      </c>
      <c r="DO1350" s="238">
        <f>IF(AN1350&gt;N1350,0,1)</f>
        <v>1</v>
      </c>
    </row>
    <row r="1351" spans="3:119" ht="20.25" hidden="1" customHeight="1" x14ac:dyDescent="0.2">
      <c r="C1351" s="265"/>
      <c r="G1351" s="195"/>
      <c r="H1351" s="258"/>
      <c r="I1351" s="258"/>
      <c r="J1351" s="258"/>
      <c r="K1351" s="258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153"/>
        <v/>
      </c>
      <c r="AN1351" s="269" t="str">
        <f t="shared" si="154"/>
        <v/>
      </c>
      <c r="AO1351" s="184"/>
      <c r="AP1351" s="185"/>
      <c r="AQ1351" s="183" t="str">
        <f t="shared" si="155"/>
        <v/>
      </c>
      <c r="AR1351" s="183" t="str">
        <f t="shared" si="156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38"/>
      <c r="BR1351" s="238"/>
      <c r="BS1351" s="238"/>
      <c r="BT1351" s="238"/>
      <c r="BU1351" s="238"/>
      <c r="BV1351" s="238"/>
      <c r="BW1351" s="238"/>
      <c r="BX1351" s="187"/>
      <c r="BY1351" s="183"/>
      <c r="BZ1351" s="183"/>
      <c r="CA1351" s="183"/>
      <c r="CB1351" s="183"/>
      <c r="CC1351" s="183"/>
      <c r="CD1351" s="183"/>
      <c r="CE1351" s="238"/>
      <c r="CF1351" s="238" t="str">
        <f t="shared" si="157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58"/>
        <v>0</v>
      </c>
      <c r="DD1351" s="15">
        <f>SUM(BH1351:BP1351,AV1351:BD1351)</f>
        <v>0</v>
      </c>
      <c r="DE1351" s="258" t="str">
        <f>IFERROR(ROUND(DD1351/K1351,0),"")</f>
        <v/>
      </c>
      <c r="DF1351" s="258" t="str">
        <f>IFERROR(ROUND(CO1351/AQ1351,1),"")</f>
        <v/>
      </c>
      <c r="DG1351" s="231" t="str">
        <f t="shared" si="159"/>
        <v/>
      </c>
      <c r="DH1351" s="225" t="str">
        <f t="shared" si="160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38" t="e">
        <f>IF(#REF!&gt;AP1351,0,1)</f>
        <v>#REF!</v>
      </c>
      <c r="DN1351" s="238">
        <f>IF(AN1351&lt;M1351,0,1)</f>
        <v>1</v>
      </c>
      <c r="DO1351" s="238">
        <f>IF(AN1351&gt;N1351,0,1)</f>
        <v>1</v>
      </c>
    </row>
    <row r="1352" spans="3:119" ht="20.25" hidden="1" customHeight="1" x14ac:dyDescent="0.2">
      <c r="C1352" s="265"/>
      <c r="G1352" s="195"/>
      <c r="H1352" s="258"/>
      <c r="I1352" s="258"/>
      <c r="J1352" s="258"/>
      <c r="K1352" s="258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153"/>
        <v/>
      </c>
      <c r="AN1352" s="269" t="str">
        <f t="shared" si="154"/>
        <v/>
      </c>
      <c r="AO1352" s="184"/>
      <c r="AP1352" s="185"/>
      <c r="AQ1352" s="183" t="str">
        <f t="shared" si="155"/>
        <v/>
      </c>
      <c r="AR1352" s="183" t="str">
        <f t="shared" si="156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38"/>
      <c r="BR1352" s="238"/>
      <c r="BS1352" s="238"/>
      <c r="BT1352" s="238"/>
      <c r="BU1352" s="238"/>
      <c r="BV1352" s="238"/>
      <c r="BW1352" s="238"/>
      <c r="BX1352" s="187"/>
      <c r="BY1352" s="183"/>
      <c r="BZ1352" s="183"/>
      <c r="CA1352" s="183"/>
      <c r="CB1352" s="183"/>
      <c r="CC1352" s="183"/>
      <c r="CD1352" s="183"/>
      <c r="CE1352" s="238"/>
      <c r="CF1352" s="238" t="str">
        <f t="shared" si="157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58"/>
        <v>0</v>
      </c>
      <c r="DD1352" s="15">
        <f>SUM(BH1352:BP1352,AV1352:BD1352)</f>
        <v>0</v>
      </c>
      <c r="DE1352" s="258" t="str">
        <f>IFERROR(ROUND(DD1352/K1352,0),"")</f>
        <v/>
      </c>
      <c r="DF1352" s="258" t="str">
        <f>IFERROR(ROUND(CO1352/AQ1352,1),"")</f>
        <v/>
      </c>
      <c r="DG1352" s="231" t="str">
        <f t="shared" si="159"/>
        <v/>
      </c>
      <c r="DH1352" s="225" t="str">
        <f t="shared" si="160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38" t="e">
        <f>IF(#REF!&gt;AP1352,0,1)</f>
        <v>#REF!</v>
      </c>
      <c r="DN1352" s="238">
        <f>IF(AN1352&lt;M1352,0,1)</f>
        <v>1</v>
      </c>
      <c r="DO1352" s="238">
        <f>IF(AN1352&gt;N1352,0,1)</f>
        <v>1</v>
      </c>
    </row>
    <row r="1353" spans="3:119" ht="20.25" hidden="1" customHeight="1" x14ac:dyDescent="0.2">
      <c r="C1353" s="265"/>
      <c r="G1353" s="195"/>
      <c r="H1353" s="258"/>
      <c r="I1353" s="258"/>
      <c r="J1353" s="258"/>
      <c r="K1353" s="258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153"/>
        <v/>
      </c>
      <c r="AN1353" s="269" t="str">
        <f t="shared" si="154"/>
        <v/>
      </c>
      <c r="AO1353" s="184"/>
      <c r="AP1353" s="185"/>
      <c r="AQ1353" s="183" t="str">
        <f t="shared" si="155"/>
        <v/>
      </c>
      <c r="AR1353" s="183" t="str">
        <f t="shared" si="156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38"/>
      <c r="BR1353" s="238"/>
      <c r="BS1353" s="238"/>
      <c r="BT1353" s="238"/>
      <c r="BU1353" s="238"/>
      <c r="BV1353" s="238"/>
      <c r="BW1353" s="238"/>
      <c r="BX1353" s="187"/>
      <c r="BY1353" s="183"/>
      <c r="BZ1353" s="183"/>
      <c r="CA1353" s="183"/>
      <c r="CB1353" s="183"/>
      <c r="CC1353" s="183"/>
      <c r="CD1353" s="183"/>
      <c r="CE1353" s="238"/>
      <c r="CF1353" s="238" t="str">
        <f t="shared" si="157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58"/>
        <v>0</v>
      </c>
      <c r="DD1353" s="15">
        <f>SUM(BH1353:BP1353,AV1353:BD1353)</f>
        <v>0</v>
      </c>
      <c r="DE1353" s="258" t="str">
        <f>IFERROR(ROUND(DD1353/K1353,0),"")</f>
        <v/>
      </c>
      <c r="DF1353" s="258" t="str">
        <f>IFERROR(ROUND(CO1353/AQ1353,1),"")</f>
        <v/>
      </c>
      <c r="DG1353" s="231" t="str">
        <f t="shared" si="159"/>
        <v/>
      </c>
      <c r="DH1353" s="225" t="str">
        <f t="shared" si="160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38" t="e">
        <f>IF(#REF!&gt;AP1353,0,1)</f>
        <v>#REF!</v>
      </c>
      <c r="DN1353" s="238">
        <f>IF(AN1353&lt;M1353,0,1)</f>
        <v>1</v>
      </c>
      <c r="DO1353" s="238">
        <f>IF(AN1353&gt;N1353,0,1)</f>
        <v>1</v>
      </c>
    </row>
    <row r="1354" spans="3:119" ht="20.25" hidden="1" customHeight="1" x14ac:dyDescent="0.2">
      <c r="C1354" s="265"/>
      <c r="G1354" s="195"/>
      <c r="H1354" s="258"/>
      <c r="I1354" s="258"/>
      <c r="J1354" s="258"/>
      <c r="K1354" s="258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153"/>
        <v/>
      </c>
      <c r="AN1354" s="269" t="str">
        <f t="shared" si="154"/>
        <v/>
      </c>
      <c r="AO1354" s="184"/>
      <c r="AP1354" s="185"/>
      <c r="AQ1354" s="183" t="str">
        <f t="shared" si="155"/>
        <v/>
      </c>
      <c r="AR1354" s="183" t="str">
        <f t="shared" si="156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38"/>
      <c r="BR1354" s="238"/>
      <c r="BS1354" s="238"/>
      <c r="BT1354" s="238"/>
      <c r="BU1354" s="238"/>
      <c r="BV1354" s="238"/>
      <c r="BW1354" s="238"/>
      <c r="BX1354" s="187"/>
      <c r="BY1354" s="183"/>
      <c r="BZ1354" s="183"/>
      <c r="CA1354" s="183"/>
      <c r="CB1354" s="183"/>
      <c r="CC1354" s="183"/>
      <c r="CD1354" s="183"/>
      <c r="CE1354" s="238"/>
      <c r="CF1354" s="238" t="str">
        <f t="shared" si="157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58"/>
        <v>0</v>
      </c>
      <c r="DD1354" s="15">
        <f>SUM(BH1354:BP1354,AV1354:BD1354)</f>
        <v>0</v>
      </c>
      <c r="DE1354" s="258" t="str">
        <f>IFERROR(ROUND(DD1354/K1354,0),"")</f>
        <v/>
      </c>
      <c r="DF1354" s="258" t="str">
        <f>IFERROR(ROUND(CO1354/AQ1354,1),"")</f>
        <v/>
      </c>
      <c r="DG1354" s="231" t="str">
        <f t="shared" si="159"/>
        <v/>
      </c>
      <c r="DH1354" s="225" t="str">
        <f t="shared" si="160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38" t="e">
        <f>IF(#REF!&gt;AP1354,0,1)</f>
        <v>#REF!</v>
      </c>
      <c r="DN1354" s="238">
        <f>IF(AN1354&lt;M1354,0,1)</f>
        <v>1</v>
      </c>
      <c r="DO1354" s="238">
        <f>IF(AN1354&gt;N1354,0,1)</f>
        <v>1</v>
      </c>
    </row>
    <row r="1355" spans="3:119" ht="20.25" hidden="1" customHeight="1" x14ac:dyDescent="0.2">
      <c r="C1355" s="265"/>
      <c r="G1355" s="195"/>
      <c r="H1355" s="258"/>
      <c r="I1355" s="258"/>
      <c r="J1355" s="258"/>
      <c r="K1355" s="258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153"/>
        <v/>
      </c>
      <c r="AN1355" s="269" t="str">
        <f t="shared" si="154"/>
        <v/>
      </c>
      <c r="AO1355" s="184"/>
      <c r="AP1355" s="185"/>
      <c r="AQ1355" s="183" t="str">
        <f t="shared" si="155"/>
        <v/>
      </c>
      <c r="AR1355" s="183" t="str">
        <f t="shared" si="156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38"/>
      <c r="BR1355" s="238"/>
      <c r="BS1355" s="238"/>
      <c r="BT1355" s="238"/>
      <c r="BU1355" s="238"/>
      <c r="BV1355" s="238"/>
      <c r="BW1355" s="238"/>
      <c r="BX1355" s="187"/>
      <c r="BY1355" s="183"/>
      <c r="BZ1355" s="183"/>
      <c r="CA1355" s="183"/>
      <c r="CB1355" s="183"/>
      <c r="CC1355" s="183"/>
      <c r="CD1355" s="183"/>
      <c r="CE1355" s="238"/>
      <c r="CF1355" s="238" t="str">
        <f t="shared" si="157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58"/>
        <v>0</v>
      </c>
      <c r="DD1355" s="15">
        <f>SUM(BH1355:BP1355,AV1355:BD1355)</f>
        <v>0</v>
      </c>
      <c r="DE1355" s="258" t="str">
        <f>IFERROR(ROUND(DD1355/K1355,0),"")</f>
        <v/>
      </c>
      <c r="DF1355" s="258" t="str">
        <f>IFERROR(ROUND(CO1355/AQ1355,1),"")</f>
        <v/>
      </c>
      <c r="DG1355" s="231" t="str">
        <f t="shared" si="159"/>
        <v/>
      </c>
      <c r="DH1355" s="225" t="str">
        <f t="shared" si="160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38" t="e">
        <f>IF(#REF!&gt;AP1355,0,1)</f>
        <v>#REF!</v>
      </c>
      <c r="DN1355" s="238">
        <f>IF(AN1355&lt;M1355,0,1)</f>
        <v>1</v>
      </c>
      <c r="DO1355" s="238">
        <f>IF(AN1355&gt;N1355,0,1)</f>
        <v>1</v>
      </c>
    </row>
    <row r="1356" spans="3:119" ht="20.25" hidden="1" customHeight="1" x14ac:dyDescent="0.2">
      <c r="C1356" s="265"/>
      <c r="G1356" s="195"/>
      <c r="H1356" s="258"/>
      <c r="I1356" s="258"/>
      <c r="J1356" s="258"/>
      <c r="K1356" s="258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153"/>
        <v/>
      </c>
      <c r="AN1356" s="269" t="str">
        <f t="shared" si="154"/>
        <v/>
      </c>
      <c r="AO1356" s="184"/>
      <c r="AP1356" s="185"/>
      <c r="AQ1356" s="183" t="str">
        <f t="shared" si="155"/>
        <v/>
      </c>
      <c r="AR1356" s="183" t="str">
        <f t="shared" si="156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38"/>
      <c r="BR1356" s="238"/>
      <c r="BS1356" s="238"/>
      <c r="BT1356" s="238"/>
      <c r="BU1356" s="238"/>
      <c r="BV1356" s="238"/>
      <c r="BW1356" s="238"/>
      <c r="BX1356" s="187"/>
      <c r="BY1356" s="183"/>
      <c r="BZ1356" s="183"/>
      <c r="CA1356" s="183"/>
      <c r="CB1356" s="183"/>
      <c r="CC1356" s="183"/>
      <c r="CD1356" s="183"/>
      <c r="CE1356" s="238"/>
      <c r="CF1356" s="238" t="str">
        <f t="shared" si="157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58"/>
        <v>0</v>
      </c>
      <c r="DD1356" s="15">
        <f>SUM(BH1356:BP1356,AV1356:BD1356)</f>
        <v>0</v>
      </c>
      <c r="DE1356" s="258" t="str">
        <f>IFERROR(ROUND(DD1356/K1356,0),"")</f>
        <v/>
      </c>
      <c r="DF1356" s="258" t="str">
        <f>IFERROR(ROUND(CO1356/AQ1356,1),"")</f>
        <v/>
      </c>
      <c r="DG1356" s="231" t="str">
        <f t="shared" si="159"/>
        <v/>
      </c>
      <c r="DH1356" s="225" t="str">
        <f t="shared" si="160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38" t="e">
        <f>IF(#REF!&gt;AP1356,0,1)</f>
        <v>#REF!</v>
      </c>
      <c r="DN1356" s="238">
        <f>IF(AN1356&lt;M1356,0,1)</f>
        <v>1</v>
      </c>
      <c r="DO1356" s="238">
        <f>IF(AN1356&gt;N1356,0,1)</f>
        <v>1</v>
      </c>
    </row>
    <row r="1357" spans="3:119" ht="20.25" hidden="1" customHeight="1" x14ac:dyDescent="0.2">
      <c r="C1357" s="265"/>
      <c r="G1357" s="195"/>
      <c r="H1357" s="258"/>
      <c r="I1357" s="258"/>
      <c r="J1357" s="258"/>
      <c r="K1357" s="258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153"/>
        <v/>
      </c>
      <c r="AN1357" s="269" t="str">
        <f t="shared" si="154"/>
        <v/>
      </c>
      <c r="AO1357" s="184"/>
      <c r="AP1357" s="185"/>
      <c r="AQ1357" s="183" t="str">
        <f t="shared" si="155"/>
        <v/>
      </c>
      <c r="AR1357" s="183" t="str">
        <f t="shared" si="156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38"/>
      <c r="BR1357" s="238"/>
      <c r="BS1357" s="238"/>
      <c r="BT1357" s="238"/>
      <c r="BU1357" s="238"/>
      <c r="BV1357" s="238"/>
      <c r="BW1357" s="238"/>
      <c r="BX1357" s="187"/>
      <c r="BY1357" s="183"/>
      <c r="BZ1357" s="183"/>
      <c r="CA1357" s="183"/>
      <c r="CB1357" s="183"/>
      <c r="CC1357" s="183"/>
      <c r="CD1357" s="183"/>
      <c r="CE1357" s="238"/>
      <c r="CF1357" s="238" t="str">
        <f t="shared" si="157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58"/>
        <v>0</v>
      </c>
      <c r="DD1357" s="15">
        <f>SUM(BH1357:BP1357,AV1357:BD1357)</f>
        <v>0</v>
      </c>
      <c r="DE1357" s="258" t="str">
        <f>IFERROR(ROUND(DD1357/K1357,0),"")</f>
        <v/>
      </c>
      <c r="DF1357" s="258" t="str">
        <f>IFERROR(ROUND(CO1357/AQ1357,1),"")</f>
        <v/>
      </c>
      <c r="DG1357" s="231" t="str">
        <f t="shared" si="159"/>
        <v/>
      </c>
      <c r="DH1357" s="225" t="str">
        <f t="shared" si="160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38" t="e">
        <f>IF(#REF!&gt;AP1357,0,1)</f>
        <v>#REF!</v>
      </c>
      <c r="DN1357" s="238">
        <f>IF(AN1357&lt;M1357,0,1)</f>
        <v>1</v>
      </c>
      <c r="DO1357" s="238">
        <f>IF(AN1357&gt;N1357,0,1)</f>
        <v>1</v>
      </c>
    </row>
    <row r="1358" spans="3:119" ht="20.25" hidden="1" customHeight="1" x14ac:dyDescent="0.2">
      <c r="C1358" s="265"/>
      <c r="G1358" s="195"/>
      <c r="H1358" s="258"/>
      <c r="I1358" s="258"/>
      <c r="J1358" s="258"/>
      <c r="K1358" s="258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153"/>
        <v/>
      </c>
      <c r="AN1358" s="269" t="str">
        <f t="shared" si="154"/>
        <v/>
      </c>
      <c r="AO1358" s="184"/>
      <c r="AP1358" s="185"/>
      <c r="AQ1358" s="183" t="str">
        <f t="shared" si="155"/>
        <v/>
      </c>
      <c r="AR1358" s="183" t="str">
        <f t="shared" si="156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38"/>
      <c r="BR1358" s="238"/>
      <c r="BS1358" s="238"/>
      <c r="BT1358" s="238"/>
      <c r="BU1358" s="238"/>
      <c r="BV1358" s="238"/>
      <c r="BW1358" s="238"/>
      <c r="BX1358" s="187"/>
      <c r="BY1358" s="183"/>
      <c r="BZ1358" s="183"/>
      <c r="CA1358" s="183"/>
      <c r="CB1358" s="183"/>
      <c r="CC1358" s="183"/>
      <c r="CD1358" s="183"/>
      <c r="CE1358" s="238"/>
      <c r="CF1358" s="238" t="str">
        <f t="shared" si="157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58"/>
        <v>0</v>
      </c>
      <c r="DD1358" s="15">
        <f>SUM(BH1358:BP1358,AV1358:BD1358)</f>
        <v>0</v>
      </c>
      <c r="DE1358" s="258" t="str">
        <f>IFERROR(ROUND(DD1358/K1358,0),"")</f>
        <v/>
      </c>
      <c r="DF1358" s="258" t="str">
        <f>IFERROR(ROUND(CO1358/AQ1358,1),"")</f>
        <v/>
      </c>
      <c r="DG1358" s="231" t="str">
        <f t="shared" si="159"/>
        <v/>
      </c>
      <c r="DH1358" s="225" t="str">
        <f t="shared" si="160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38" t="e">
        <f>IF(#REF!&gt;AP1358,0,1)</f>
        <v>#REF!</v>
      </c>
      <c r="DN1358" s="238">
        <f>IF(AN1358&lt;M1358,0,1)</f>
        <v>1</v>
      </c>
      <c r="DO1358" s="238">
        <f>IF(AN1358&gt;N1358,0,1)</f>
        <v>1</v>
      </c>
    </row>
    <row r="1359" spans="3:119" ht="20.25" hidden="1" customHeight="1" x14ac:dyDescent="0.2">
      <c r="C1359" s="265"/>
      <c r="G1359" s="195"/>
      <c r="H1359" s="258"/>
      <c r="I1359" s="258"/>
      <c r="J1359" s="258"/>
      <c r="K1359" s="258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153"/>
        <v/>
      </c>
      <c r="AN1359" s="269" t="str">
        <f t="shared" si="154"/>
        <v/>
      </c>
      <c r="AO1359" s="184"/>
      <c r="AP1359" s="185"/>
      <c r="AQ1359" s="183" t="str">
        <f t="shared" si="155"/>
        <v/>
      </c>
      <c r="AR1359" s="183" t="str">
        <f t="shared" si="156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38"/>
      <c r="BR1359" s="238"/>
      <c r="BS1359" s="238"/>
      <c r="BT1359" s="238"/>
      <c r="BU1359" s="238"/>
      <c r="BV1359" s="238"/>
      <c r="BW1359" s="238"/>
      <c r="BX1359" s="187"/>
      <c r="BY1359" s="183"/>
      <c r="BZ1359" s="183"/>
      <c r="CA1359" s="183"/>
      <c r="CB1359" s="183"/>
      <c r="CC1359" s="183"/>
      <c r="CD1359" s="183"/>
      <c r="CE1359" s="238"/>
      <c r="CF1359" s="238" t="str">
        <f t="shared" si="157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58"/>
        <v>0</v>
      </c>
      <c r="DD1359" s="15">
        <f>SUM(BH1359:BP1359,AV1359:BD1359)</f>
        <v>0</v>
      </c>
      <c r="DE1359" s="258" t="str">
        <f>IFERROR(ROUND(DD1359/K1359,0),"")</f>
        <v/>
      </c>
      <c r="DF1359" s="258" t="str">
        <f>IFERROR(ROUND(CO1359/AQ1359,1),"")</f>
        <v/>
      </c>
      <c r="DG1359" s="231" t="str">
        <f t="shared" si="159"/>
        <v/>
      </c>
      <c r="DH1359" s="225" t="str">
        <f t="shared" si="160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38" t="e">
        <f>IF(#REF!&gt;AP1359,0,1)</f>
        <v>#REF!</v>
      </c>
      <c r="DN1359" s="238">
        <f>IF(AN1359&lt;M1359,0,1)</f>
        <v>1</v>
      </c>
      <c r="DO1359" s="238">
        <f>IF(AN1359&gt;N1359,0,1)</f>
        <v>1</v>
      </c>
    </row>
    <row r="1360" spans="3:119" ht="20.25" hidden="1" customHeight="1" x14ac:dyDescent="0.2">
      <c r="C1360" s="265"/>
      <c r="G1360" s="195"/>
      <c r="H1360" s="258"/>
      <c r="I1360" s="258"/>
      <c r="J1360" s="258"/>
      <c r="K1360" s="258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153"/>
        <v/>
      </c>
      <c r="AN1360" s="269" t="str">
        <f t="shared" si="154"/>
        <v/>
      </c>
      <c r="AO1360" s="184"/>
      <c r="AP1360" s="185"/>
      <c r="AQ1360" s="183" t="str">
        <f t="shared" si="155"/>
        <v/>
      </c>
      <c r="AR1360" s="183" t="str">
        <f t="shared" si="156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38"/>
      <c r="BR1360" s="238"/>
      <c r="BS1360" s="238"/>
      <c r="BT1360" s="238"/>
      <c r="BU1360" s="238"/>
      <c r="BV1360" s="238"/>
      <c r="BW1360" s="238"/>
      <c r="BX1360" s="187"/>
      <c r="BY1360" s="183"/>
      <c r="BZ1360" s="183"/>
      <c r="CA1360" s="183"/>
      <c r="CB1360" s="183"/>
      <c r="CC1360" s="183"/>
      <c r="CD1360" s="183"/>
      <c r="CE1360" s="238"/>
      <c r="CF1360" s="238" t="str">
        <f t="shared" si="157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58"/>
        <v>0</v>
      </c>
      <c r="DD1360" s="15">
        <f>SUM(BH1360:BP1360,AV1360:BD1360)</f>
        <v>0</v>
      </c>
      <c r="DE1360" s="258" t="str">
        <f>IFERROR(ROUND(DD1360/K1360,0),"")</f>
        <v/>
      </c>
      <c r="DF1360" s="258" t="str">
        <f>IFERROR(ROUND(CO1360/AQ1360,1),"")</f>
        <v/>
      </c>
      <c r="DG1360" s="231" t="str">
        <f t="shared" si="159"/>
        <v/>
      </c>
      <c r="DH1360" s="225" t="str">
        <f t="shared" si="160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38" t="e">
        <f>IF(#REF!&gt;AP1360,0,1)</f>
        <v>#REF!</v>
      </c>
      <c r="DN1360" s="238">
        <f>IF(AN1360&lt;M1360,0,1)</f>
        <v>1</v>
      </c>
      <c r="DO1360" s="238">
        <f>IF(AN1360&gt;N1360,0,1)</f>
        <v>1</v>
      </c>
    </row>
    <row r="1361" spans="3:119" ht="20.25" hidden="1" customHeight="1" x14ac:dyDescent="0.2">
      <c r="C1361" s="265"/>
      <c r="G1361" s="195"/>
      <c r="H1361" s="258"/>
      <c r="I1361" s="258"/>
      <c r="J1361" s="258"/>
      <c r="K1361" s="258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153"/>
        <v/>
      </c>
      <c r="AN1361" s="269" t="str">
        <f t="shared" si="154"/>
        <v/>
      </c>
      <c r="AO1361" s="184"/>
      <c r="AP1361" s="185"/>
      <c r="AQ1361" s="183" t="str">
        <f t="shared" si="155"/>
        <v/>
      </c>
      <c r="AR1361" s="183" t="str">
        <f t="shared" si="156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38"/>
      <c r="BR1361" s="238"/>
      <c r="BS1361" s="238"/>
      <c r="BT1361" s="238"/>
      <c r="BU1361" s="238"/>
      <c r="BV1361" s="238"/>
      <c r="BW1361" s="238"/>
      <c r="BX1361" s="187"/>
      <c r="BY1361" s="183"/>
      <c r="BZ1361" s="183"/>
      <c r="CA1361" s="183"/>
      <c r="CB1361" s="183"/>
      <c r="CC1361" s="183"/>
      <c r="CD1361" s="183"/>
      <c r="CE1361" s="238"/>
      <c r="CF1361" s="238" t="str">
        <f t="shared" si="157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58"/>
        <v>0</v>
      </c>
      <c r="DD1361" s="15">
        <f>SUM(BH1361:BP1361,AV1361:BD1361)</f>
        <v>0</v>
      </c>
      <c r="DE1361" s="258" t="str">
        <f>IFERROR(ROUND(DD1361/K1361,0),"")</f>
        <v/>
      </c>
      <c r="DF1361" s="258" t="str">
        <f>IFERROR(ROUND(CO1361/AQ1361,1),"")</f>
        <v/>
      </c>
      <c r="DG1361" s="231" t="str">
        <f t="shared" si="159"/>
        <v/>
      </c>
      <c r="DH1361" s="225" t="str">
        <f t="shared" si="160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38" t="e">
        <f>IF(#REF!&gt;AP1361,0,1)</f>
        <v>#REF!</v>
      </c>
      <c r="DN1361" s="238">
        <f>IF(AN1361&lt;M1361,0,1)</f>
        <v>1</v>
      </c>
      <c r="DO1361" s="238">
        <f>IF(AN1361&gt;N1361,0,1)</f>
        <v>1</v>
      </c>
    </row>
    <row r="1362" spans="3:119" ht="20.25" hidden="1" customHeight="1" x14ac:dyDescent="0.2">
      <c r="C1362" s="265"/>
      <c r="G1362" s="195"/>
      <c r="H1362" s="258"/>
      <c r="I1362" s="258"/>
      <c r="J1362" s="258"/>
      <c r="K1362" s="258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153"/>
        <v/>
      </c>
      <c r="AN1362" s="269" t="str">
        <f t="shared" si="154"/>
        <v/>
      </c>
      <c r="AO1362" s="184"/>
      <c r="AP1362" s="185"/>
      <c r="AQ1362" s="183" t="str">
        <f t="shared" si="155"/>
        <v/>
      </c>
      <c r="AR1362" s="183" t="str">
        <f t="shared" si="156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38"/>
      <c r="BR1362" s="238"/>
      <c r="BS1362" s="238"/>
      <c r="BT1362" s="238"/>
      <c r="BU1362" s="238"/>
      <c r="BV1362" s="238"/>
      <c r="BW1362" s="238"/>
      <c r="BX1362" s="187"/>
      <c r="BY1362" s="183"/>
      <c r="BZ1362" s="183"/>
      <c r="CA1362" s="183"/>
      <c r="CB1362" s="183"/>
      <c r="CC1362" s="183"/>
      <c r="CD1362" s="183"/>
      <c r="CE1362" s="238"/>
      <c r="CF1362" s="238" t="str">
        <f t="shared" si="157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58"/>
        <v>0</v>
      </c>
      <c r="DD1362" s="15">
        <f>SUM(BH1362:BP1362,AV1362:BD1362)</f>
        <v>0</v>
      </c>
      <c r="DE1362" s="258" t="str">
        <f>IFERROR(ROUND(DD1362/K1362,0),"")</f>
        <v/>
      </c>
      <c r="DF1362" s="258" t="str">
        <f>IFERROR(ROUND(CO1362/AQ1362,1),"")</f>
        <v/>
      </c>
      <c r="DG1362" s="231" t="str">
        <f t="shared" si="159"/>
        <v/>
      </c>
      <c r="DH1362" s="225" t="str">
        <f t="shared" si="160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38" t="e">
        <f>IF(#REF!&gt;AP1362,0,1)</f>
        <v>#REF!</v>
      </c>
      <c r="DN1362" s="238">
        <f>IF(AN1362&lt;M1362,0,1)</f>
        <v>1</v>
      </c>
      <c r="DO1362" s="238">
        <f>IF(AN1362&gt;N1362,0,1)</f>
        <v>1</v>
      </c>
    </row>
    <row r="1363" spans="3:119" ht="20.25" hidden="1" customHeight="1" x14ac:dyDescent="0.2">
      <c r="C1363" s="265"/>
      <c r="G1363" s="195"/>
      <c r="H1363" s="258"/>
      <c r="I1363" s="258"/>
      <c r="J1363" s="258"/>
      <c r="K1363" s="258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153"/>
        <v/>
      </c>
      <c r="AN1363" s="269" t="str">
        <f t="shared" si="154"/>
        <v/>
      </c>
      <c r="AO1363" s="184"/>
      <c r="AP1363" s="185"/>
      <c r="AQ1363" s="183" t="str">
        <f t="shared" si="155"/>
        <v/>
      </c>
      <c r="AR1363" s="183" t="str">
        <f t="shared" si="156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38"/>
      <c r="BR1363" s="238"/>
      <c r="BS1363" s="238"/>
      <c r="BT1363" s="238"/>
      <c r="BU1363" s="238"/>
      <c r="BV1363" s="238"/>
      <c r="BW1363" s="238"/>
      <c r="BX1363" s="187"/>
      <c r="BY1363" s="183"/>
      <c r="BZ1363" s="183"/>
      <c r="CA1363" s="183"/>
      <c r="CB1363" s="183"/>
      <c r="CC1363" s="183"/>
      <c r="CD1363" s="183"/>
      <c r="CE1363" s="238"/>
      <c r="CF1363" s="238" t="str">
        <f t="shared" si="157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58"/>
        <v>0</v>
      </c>
      <c r="DD1363" s="15">
        <f>SUM(BH1363:BP1363,AV1363:BD1363)</f>
        <v>0</v>
      </c>
      <c r="DE1363" s="258" t="str">
        <f>IFERROR(ROUND(DD1363/K1363,0),"")</f>
        <v/>
      </c>
      <c r="DF1363" s="258" t="str">
        <f>IFERROR(ROUND(CO1363/AQ1363,1),"")</f>
        <v/>
      </c>
      <c r="DG1363" s="231" t="str">
        <f t="shared" si="159"/>
        <v/>
      </c>
      <c r="DH1363" s="225" t="str">
        <f t="shared" si="160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38" t="e">
        <f>IF(#REF!&gt;AP1363,0,1)</f>
        <v>#REF!</v>
      </c>
      <c r="DN1363" s="238">
        <f>IF(AN1363&lt;M1363,0,1)</f>
        <v>1</v>
      </c>
      <c r="DO1363" s="238">
        <f>IF(AN1363&gt;N1363,0,1)</f>
        <v>1</v>
      </c>
    </row>
    <row r="1364" spans="3:119" ht="20.25" hidden="1" customHeight="1" x14ac:dyDescent="0.2">
      <c r="C1364" s="265"/>
      <c r="G1364" s="195"/>
      <c r="H1364" s="258"/>
      <c r="I1364" s="258"/>
      <c r="J1364" s="258"/>
      <c r="K1364" s="258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153"/>
        <v/>
      </c>
      <c r="AN1364" s="269" t="str">
        <f t="shared" si="154"/>
        <v/>
      </c>
      <c r="AO1364" s="184"/>
      <c r="AP1364" s="185"/>
      <c r="AQ1364" s="183" t="str">
        <f t="shared" si="155"/>
        <v/>
      </c>
      <c r="AR1364" s="183" t="str">
        <f t="shared" si="156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38"/>
      <c r="BR1364" s="238"/>
      <c r="BS1364" s="238"/>
      <c r="BT1364" s="238"/>
      <c r="BU1364" s="238"/>
      <c r="BV1364" s="238"/>
      <c r="BW1364" s="238"/>
      <c r="BX1364" s="187"/>
      <c r="BY1364" s="183"/>
      <c r="BZ1364" s="183"/>
      <c r="CA1364" s="183"/>
      <c r="CB1364" s="183"/>
      <c r="CC1364" s="183"/>
      <c r="CD1364" s="183"/>
      <c r="CE1364" s="238"/>
      <c r="CF1364" s="238" t="str">
        <f t="shared" si="157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58"/>
        <v>0</v>
      </c>
      <c r="DD1364" s="15">
        <f>SUM(BH1364:BP1364,AV1364:BD1364)</f>
        <v>0</v>
      </c>
      <c r="DE1364" s="258" t="str">
        <f>IFERROR(ROUND(DD1364/K1364,0),"")</f>
        <v/>
      </c>
      <c r="DF1364" s="258" t="str">
        <f>IFERROR(ROUND(CO1364/AQ1364,1),"")</f>
        <v/>
      </c>
      <c r="DG1364" s="231" t="str">
        <f t="shared" si="159"/>
        <v/>
      </c>
      <c r="DH1364" s="225" t="str">
        <f t="shared" si="160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38" t="e">
        <f>IF(#REF!&gt;AP1364,0,1)</f>
        <v>#REF!</v>
      </c>
      <c r="DN1364" s="238">
        <f>IF(AN1364&lt;M1364,0,1)</f>
        <v>1</v>
      </c>
      <c r="DO1364" s="238">
        <f>IF(AN1364&gt;N1364,0,1)</f>
        <v>1</v>
      </c>
    </row>
    <row r="1365" spans="3:119" ht="20.25" hidden="1" customHeight="1" x14ac:dyDescent="0.2">
      <c r="C1365" s="265"/>
      <c r="G1365" s="195"/>
      <c r="H1365" s="258"/>
      <c r="I1365" s="258"/>
      <c r="J1365" s="258"/>
      <c r="K1365" s="258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153"/>
        <v/>
      </c>
      <c r="AN1365" s="269" t="str">
        <f t="shared" si="154"/>
        <v/>
      </c>
      <c r="AO1365" s="184"/>
      <c r="AP1365" s="185"/>
      <c r="AQ1365" s="183" t="str">
        <f t="shared" si="155"/>
        <v/>
      </c>
      <c r="AR1365" s="183" t="str">
        <f t="shared" si="156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38"/>
      <c r="BR1365" s="238"/>
      <c r="BS1365" s="238"/>
      <c r="BT1365" s="238"/>
      <c r="BU1365" s="238"/>
      <c r="BV1365" s="238"/>
      <c r="BW1365" s="238"/>
      <c r="BX1365" s="187"/>
      <c r="BY1365" s="183"/>
      <c r="BZ1365" s="183"/>
      <c r="CA1365" s="183"/>
      <c r="CB1365" s="183"/>
      <c r="CC1365" s="183"/>
      <c r="CD1365" s="183"/>
      <c r="CE1365" s="238"/>
      <c r="CF1365" s="238" t="str">
        <f t="shared" si="157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58"/>
        <v>0</v>
      </c>
      <c r="DD1365" s="15">
        <f>SUM(BH1365:BP1365,AV1365:BD1365)</f>
        <v>0</v>
      </c>
      <c r="DE1365" s="258" t="str">
        <f>IFERROR(ROUND(DD1365/K1365,0),"")</f>
        <v/>
      </c>
      <c r="DF1365" s="258" t="str">
        <f>IFERROR(ROUND(CO1365/AQ1365,1),"")</f>
        <v/>
      </c>
      <c r="DG1365" s="231" t="str">
        <f t="shared" si="159"/>
        <v/>
      </c>
      <c r="DH1365" s="225" t="str">
        <f t="shared" si="160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38" t="e">
        <f>IF(#REF!&gt;AP1365,0,1)</f>
        <v>#REF!</v>
      </c>
      <c r="DN1365" s="238">
        <f>IF(AN1365&lt;M1365,0,1)</f>
        <v>1</v>
      </c>
      <c r="DO1365" s="238">
        <f>IF(AN1365&gt;N1365,0,1)</f>
        <v>1</v>
      </c>
    </row>
    <row r="1366" spans="3:119" ht="20.25" hidden="1" customHeight="1" x14ac:dyDescent="0.2">
      <c r="C1366" s="265"/>
      <c r="G1366" s="195"/>
      <c r="H1366" s="258"/>
      <c r="I1366" s="258"/>
      <c r="J1366" s="258"/>
      <c r="K1366" s="258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153"/>
        <v/>
      </c>
      <c r="AN1366" s="269" t="str">
        <f t="shared" si="154"/>
        <v/>
      </c>
      <c r="AO1366" s="184"/>
      <c r="AP1366" s="185"/>
      <c r="AQ1366" s="183" t="str">
        <f t="shared" si="155"/>
        <v/>
      </c>
      <c r="AR1366" s="183" t="str">
        <f t="shared" si="156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38"/>
      <c r="BR1366" s="238"/>
      <c r="BS1366" s="238"/>
      <c r="BT1366" s="238"/>
      <c r="BU1366" s="238"/>
      <c r="BV1366" s="238"/>
      <c r="BW1366" s="238"/>
      <c r="BX1366" s="187"/>
      <c r="BY1366" s="183"/>
      <c r="BZ1366" s="183"/>
      <c r="CA1366" s="183"/>
      <c r="CB1366" s="183"/>
      <c r="CC1366" s="183"/>
      <c r="CD1366" s="183"/>
      <c r="CE1366" s="238"/>
      <c r="CF1366" s="238" t="str">
        <f t="shared" si="157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58"/>
        <v>0</v>
      </c>
      <c r="DD1366" s="15">
        <f>SUM(BH1366:BP1366,AV1366:BD1366)</f>
        <v>0</v>
      </c>
      <c r="DE1366" s="258" t="str">
        <f>IFERROR(ROUND(DD1366/K1366,0),"")</f>
        <v/>
      </c>
      <c r="DF1366" s="258" t="str">
        <f>IFERROR(ROUND(CO1366/AQ1366,1),"")</f>
        <v/>
      </c>
      <c r="DG1366" s="231" t="str">
        <f t="shared" si="159"/>
        <v/>
      </c>
      <c r="DH1366" s="225" t="str">
        <f t="shared" si="160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38" t="e">
        <f>IF(#REF!&gt;AP1366,0,1)</f>
        <v>#REF!</v>
      </c>
      <c r="DN1366" s="238">
        <f>IF(AN1366&lt;M1366,0,1)</f>
        <v>1</v>
      </c>
      <c r="DO1366" s="238">
        <f>IF(AN1366&gt;N1366,0,1)</f>
        <v>1</v>
      </c>
    </row>
    <row r="1367" spans="3:119" ht="20.25" hidden="1" customHeight="1" x14ac:dyDescent="0.2">
      <c r="C1367" s="265"/>
      <c r="G1367" s="195"/>
      <c r="H1367" s="258"/>
      <c r="I1367" s="258"/>
      <c r="J1367" s="258"/>
      <c r="K1367" s="258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153"/>
        <v/>
      </c>
      <c r="AN1367" s="269" t="str">
        <f t="shared" si="154"/>
        <v/>
      </c>
      <c r="AO1367" s="184"/>
      <c r="AP1367" s="185"/>
      <c r="AQ1367" s="183" t="str">
        <f t="shared" si="155"/>
        <v/>
      </c>
      <c r="AR1367" s="183" t="str">
        <f t="shared" si="156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38"/>
      <c r="BR1367" s="238"/>
      <c r="BS1367" s="238"/>
      <c r="BT1367" s="238"/>
      <c r="BU1367" s="238"/>
      <c r="BV1367" s="238"/>
      <c r="BW1367" s="238"/>
      <c r="BX1367" s="187"/>
      <c r="BY1367" s="183"/>
      <c r="BZ1367" s="183"/>
      <c r="CA1367" s="183"/>
      <c r="CB1367" s="183"/>
      <c r="CC1367" s="183"/>
      <c r="CD1367" s="183"/>
      <c r="CE1367" s="238"/>
      <c r="CF1367" s="238" t="str">
        <f t="shared" si="157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58"/>
        <v>0</v>
      </c>
      <c r="DD1367" s="15">
        <f>SUM(BH1367:BP1367,AV1367:BD1367)</f>
        <v>0</v>
      </c>
      <c r="DE1367" s="258" t="str">
        <f>IFERROR(ROUND(DD1367/K1367,0),"")</f>
        <v/>
      </c>
      <c r="DF1367" s="258" t="str">
        <f>IFERROR(ROUND(CO1367/AQ1367,1),"")</f>
        <v/>
      </c>
      <c r="DG1367" s="231" t="str">
        <f t="shared" si="159"/>
        <v/>
      </c>
      <c r="DH1367" s="225" t="str">
        <f t="shared" si="160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38" t="e">
        <f>IF(#REF!&gt;AP1367,0,1)</f>
        <v>#REF!</v>
      </c>
      <c r="DN1367" s="238">
        <f>IF(AN1367&lt;M1367,0,1)</f>
        <v>1</v>
      </c>
      <c r="DO1367" s="238">
        <f>IF(AN1367&gt;N1367,0,1)</f>
        <v>1</v>
      </c>
    </row>
    <row r="1368" spans="3:119" ht="20.25" hidden="1" customHeight="1" x14ac:dyDescent="0.2">
      <c r="C1368" s="265"/>
      <c r="G1368" s="195"/>
      <c r="H1368" s="258"/>
      <c r="I1368" s="258"/>
      <c r="J1368" s="258"/>
      <c r="K1368" s="258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153"/>
        <v/>
      </c>
      <c r="AN1368" s="269" t="str">
        <f t="shared" si="154"/>
        <v/>
      </c>
      <c r="AO1368" s="184"/>
      <c r="AP1368" s="185"/>
      <c r="AQ1368" s="183" t="str">
        <f t="shared" si="155"/>
        <v/>
      </c>
      <c r="AR1368" s="183" t="str">
        <f t="shared" si="156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38"/>
      <c r="BR1368" s="238"/>
      <c r="BS1368" s="238"/>
      <c r="BT1368" s="238"/>
      <c r="BU1368" s="238"/>
      <c r="BV1368" s="238"/>
      <c r="BW1368" s="238"/>
      <c r="BX1368" s="187"/>
      <c r="BY1368" s="183"/>
      <c r="BZ1368" s="183"/>
      <c r="CA1368" s="183"/>
      <c r="CB1368" s="183"/>
      <c r="CC1368" s="183"/>
      <c r="CD1368" s="183"/>
      <c r="CE1368" s="238"/>
      <c r="CF1368" s="238" t="str">
        <f t="shared" si="157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58"/>
        <v>0</v>
      </c>
      <c r="DD1368" s="15">
        <f>SUM(BH1368:BP1368,AV1368:BD1368)</f>
        <v>0</v>
      </c>
      <c r="DE1368" s="258" t="str">
        <f>IFERROR(ROUND(DD1368/K1368,0),"")</f>
        <v/>
      </c>
      <c r="DF1368" s="258" t="str">
        <f>IFERROR(ROUND(CO1368/AQ1368,1),"")</f>
        <v/>
      </c>
      <c r="DG1368" s="231" t="str">
        <f t="shared" si="159"/>
        <v/>
      </c>
      <c r="DH1368" s="225" t="str">
        <f t="shared" si="160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38" t="e">
        <f>IF(#REF!&gt;AP1368,0,1)</f>
        <v>#REF!</v>
      </c>
      <c r="DN1368" s="238">
        <f>IF(AN1368&lt;M1368,0,1)</f>
        <v>1</v>
      </c>
      <c r="DO1368" s="238">
        <f>IF(AN1368&gt;N1368,0,1)</f>
        <v>1</v>
      </c>
    </row>
    <row r="1369" spans="3:119" ht="20.25" hidden="1" customHeight="1" x14ac:dyDescent="0.2">
      <c r="C1369" s="265"/>
      <c r="G1369" s="195"/>
      <c r="H1369" s="258"/>
      <c r="I1369" s="258"/>
      <c r="J1369" s="258"/>
      <c r="K1369" s="258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153"/>
        <v/>
      </c>
      <c r="AN1369" s="269" t="str">
        <f t="shared" si="154"/>
        <v/>
      </c>
      <c r="AO1369" s="184"/>
      <c r="AP1369" s="185"/>
      <c r="AQ1369" s="183" t="str">
        <f t="shared" si="155"/>
        <v/>
      </c>
      <c r="AR1369" s="183" t="str">
        <f t="shared" si="156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38"/>
      <c r="BR1369" s="238"/>
      <c r="BS1369" s="238"/>
      <c r="BT1369" s="238"/>
      <c r="BU1369" s="238"/>
      <c r="BV1369" s="238"/>
      <c r="BW1369" s="238"/>
      <c r="BX1369" s="187"/>
      <c r="BY1369" s="183"/>
      <c r="BZ1369" s="183"/>
      <c r="CA1369" s="183"/>
      <c r="CB1369" s="183"/>
      <c r="CC1369" s="183"/>
      <c r="CD1369" s="183"/>
      <c r="CE1369" s="238"/>
      <c r="CF1369" s="238" t="str">
        <f t="shared" si="157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58"/>
        <v>0</v>
      </c>
      <c r="DD1369" s="15">
        <f>SUM(BH1369:BP1369,AV1369:BD1369)</f>
        <v>0</v>
      </c>
      <c r="DE1369" s="258" t="str">
        <f>IFERROR(ROUND(DD1369/K1369,0),"")</f>
        <v/>
      </c>
      <c r="DF1369" s="258" t="str">
        <f>IFERROR(ROUND(CO1369/AQ1369,1),"")</f>
        <v/>
      </c>
      <c r="DG1369" s="231" t="str">
        <f t="shared" si="159"/>
        <v/>
      </c>
      <c r="DH1369" s="225" t="str">
        <f t="shared" si="160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38" t="e">
        <f>IF(#REF!&gt;AP1369,0,1)</f>
        <v>#REF!</v>
      </c>
      <c r="DN1369" s="238">
        <f>IF(AN1369&lt;M1369,0,1)</f>
        <v>1</v>
      </c>
      <c r="DO1369" s="238">
        <f>IF(AN1369&gt;N1369,0,1)</f>
        <v>1</v>
      </c>
    </row>
    <row r="1370" spans="3:119" ht="20.25" hidden="1" customHeight="1" x14ac:dyDescent="0.2">
      <c r="C1370" s="265"/>
      <c r="G1370" s="195"/>
      <c r="H1370" s="258"/>
      <c r="I1370" s="258"/>
      <c r="J1370" s="258"/>
      <c r="K1370" s="258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153"/>
        <v/>
      </c>
      <c r="AN1370" s="269" t="str">
        <f t="shared" si="154"/>
        <v/>
      </c>
      <c r="AO1370" s="184"/>
      <c r="AP1370" s="185"/>
      <c r="AQ1370" s="183" t="str">
        <f t="shared" si="155"/>
        <v/>
      </c>
      <c r="AR1370" s="183" t="str">
        <f t="shared" si="156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38"/>
      <c r="BR1370" s="238"/>
      <c r="BS1370" s="238"/>
      <c r="BT1370" s="238"/>
      <c r="BU1370" s="238"/>
      <c r="BV1370" s="238"/>
      <c r="BW1370" s="238"/>
      <c r="BX1370" s="187"/>
      <c r="BY1370" s="183"/>
      <c r="BZ1370" s="183"/>
      <c r="CA1370" s="183"/>
      <c r="CB1370" s="183"/>
      <c r="CC1370" s="183"/>
      <c r="CD1370" s="183"/>
      <c r="CE1370" s="238"/>
      <c r="CF1370" s="238" t="str">
        <f t="shared" si="157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58"/>
        <v>0</v>
      </c>
      <c r="DD1370" s="15">
        <f>SUM(BH1370:BP1370,AV1370:BD1370)</f>
        <v>0</v>
      </c>
      <c r="DE1370" s="258" t="str">
        <f>IFERROR(ROUND(DD1370/K1370,0),"")</f>
        <v/>
      </c>
      <c r="DF1370" s="258" t="str">
        <f>IFERROR(ROUND(CO1370/AQ1370,1),"")</f>
        <v/>
      </c>
      <c r="DG1370" s="231" t="str">
        <f t="shared" si="159"/>
        <v/>
      </c>
      <c r="DH1370" s="225" t="str">
        <f t="shared" si="160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38" t="e">
        <f>IF(#REF!&gt;AP1370,0,1)</f>
        <v>#REF!</v>
      </c>
      <c r="DN1370" s="238">
        <f>IF(AN1370&lt;M1370,0,1)</f>
        <v>1</v>
      </c>
      <c r="DO1370" s="238">
        <f>IF(AN1370&gt;N1370,0,1)</f>
        <v>1</v>
      </c>
    </row>
    <row r="1371" spans="3:119" ht="20.25" hidden="1" customHeight="1" x14ac:dyDescent="0.2">
      <c r="C1371" s="265"/>
      <c r="G1371" s="195"/>
      <c r="H1371" s="258"/>
      <c r="I1371" s="258"/>
      <c r="J1371" s="258"/>
      <c r="K1371" s="258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153"/>
        <v/>
      </c>
      <c r="AN1371" s="269" t="str">
        <f t="shared" si="154"/>
        <v/>
      </c>
      <c r="AO1371" s="184"/>
      <c r="AP1371" s="185"/>
      <c r="AQ1371" s="183" t="str">
        <f t="shared" si="155"/>
        <v/>
      </c>
      <c r="AR1371" s="183" t="str">
        <f t="shared" si="156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38"/>
      <c r="BR1371" s="238"/>
      <c r="BS1371" s="238"/>
      <c r="BT1371" s="238"/>
      <c r="BU1371" s="238"/>
      <c r="BV1371" s="238"/>
      <c r="BW1371" s="238"/>
      <c r="BX1371" s="187"/>
      <c r="BY1371" s="183"/>
      <c r="BZ1371" s="183"/>
      <c r="CA1371" s="183"/>
      <c r="CB1371" s="183"/>
      <c r="CC1371" s="183"/>
      <c r="CD1371" s="183"/>
      <c r="CE1371" s="238"/>
      <c r="CF1371" s="238" t="str">
        <f t="shared" si="157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58"/>
        <v>0</v>
      </c>
      <c r="DD1371" s="15">
        <f>SUM(BH1371:BP1371,AV1371:BD1371)</f>
        <v>0</v>
      </c>
      <c r="DE1371" s="258" t="str">
        <f>IFERROR(ROUND(DD1371/K1371,0),"")</f>
        <v/>
      </c>
      <c r="DF1371" s="258" t="str">
        <f>IFERROR(ROUND(CO1371/AQ1371,1),"")</f>
        <v/>
      </c>
      <c r="DG1371" s="231" t="str">
        <f t="shared" si="159"/>
        <v/>
      </c>
      <c r="DH1371" s="225" t="str">
        <f t="shared" si="160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38" t="e">
        <f>IF(#REF!&gt;AP1371,0,1)</f>
        <v>#REF!</v>
      </c>
      <c r="DN1371" s="238">
        <f>IF(AN1371&lt;M1371,0,1)</f>
        <v>1</v>
      </c>
      <c r="DO1371" s="238">
        <f>IF(AN1371&gt;N1371,0,1)</f>
        <v>1</v>
      </c>
    </row>
    <row r="1372" spans="3:119" ht="20.25" hidden="1" customHeight="1" x14ac:dyDescent="0.2">
      <c r="C1372" s="265"/>
      <c r="G1372" s="195"/>
      <c r="H1372" s="258"/>
      <c r="I1372" s="258"/>
      <c r="J1372" s="258"/>
      <c r="K1372" s="258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153"/>
        <v/>
      </c>
      <c r="AN1372" s="269" t="str">
        <f t="shared" si="154"/>
        <v/>
      </c>
      <c r="AO1372" s="184"/>
      <c r="AP1372" s="185"/>
      <c r="AQ1372" s="183" t="str">
        <f t="shared" si="155"/>
        <v/>
      </c>
      <c r="AR1372" s="183" t="str">
        <f t="shared" si="156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38"/>
      <c r="BR1372" s="238"/>
      <c r="BS1372" s="238"/>
      <c r="BT1372" s="238"/>
      <c r="BU1372" s="238"/>
      <c r="BV1372" s="238"/>
      <c r="BW1372" s="238"/>
      <c r="BX1372" s="187"/>
      <c r="BY1372" s="183"/>
      <c r="BZ1372" s="183"/>
      <c r="CA1372" s="183"/>
      <c r="CB1372" s="183"/>
      <c r="CC1372" s="183"/>
      <c r="CD1372" s="183"/>
      <c r="CE1372" s="238"/>
      <c r="CF1372" s="238" t="str">
        <f t="shared" si="157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58"/>
        <v>0</v>
      </c>
      <c r="DD1372" s="15">
        <f>SUM(BH1372:BP1372,AV1372:BD1372)</f>
        <v>0</v>
      </c>
      <c r="DE1372" s="258" t="str">
        <f>IFERROR(ROUND(DD1372/K1372,0),"")</f>
        <v/>
      </c>
      <c r="DF1372" s="258" t="str">
        <f>IFERROR(ROUND(CO1372/AQ1372,1),"")</f>
        <v/>
      </c>
      <c r="DG1372" s="231" t="str">
        <f t="shared" si="159"/>
        <v/>
      </c>
      <c r="DH1372" s="225" t="str">
        <f t="shared" si="160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38" t="e">
        <f>IF(#REF!&gt;AP1372,0,1)</f>
        <v>#REF!</v>
      </c>
      <c r="DN1372" s="238">
        <f>IF(AN1372&lt;M1372,0,1)</f>
        <v>1</v>
      </c>
      <c r="DO1372" s="238">
        <f>IF(AN1372&gt;N1372,0,1)</f>
        <v>1</v>
      </c>
    </row>
    <row r="1373" spans="3:119" ht="20.25" hidden="1" customHeight="1" x14ac:dyDescent="0.2">
      <c r="C1373" s="265"/>
      <c r="G1373" s="195"/>
      <c r="H1373" s="258"/>
      <c r="I1373" s="258"/>
      <c r="J1373" s="258"/>
      <c r="K1373" s="258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153"/>
        <v/>
      </c>
      <c r="AN1373" s="269" t="str">
        <f t="shared" si="154"/>
        <v/>
      </c>
      <c r="AO1373" s="184"/>
      <c r="AP1373" s="185"/>
      <c r="AQ1373" s="183" t="str">
        <f t="shared" si="155"/>
        <v/>
      </c>
      <c r="AR1373" s="183" t="str">
        <f t="shared" si="156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38"/>
      <c r="BR1373" s="238"/>
      <c r="BS1373" s="238"/>
      <c r="BT1373" s="238"/>
      <c r="BU1373" s="238"/>
      <c r="BV1373" s="238"/>
      <c r="BW1373" s="238"/>
      <c r="BX1373" s="187"/>
      <c r="BY1373" s="183"/>
      <c r="BZ1373" s="183"/>
      <c r="CA1373" s="183"/>
      <c r="CB1373" s="183"/>
      <c r="CC1373" s="183"/>
      <c r="CD1373" s="183"/>
      <c r="CE1373" s="238"/>
      <c r="CF1373" s="238" t="str">
        <f t="shared" si="157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58"/>
        <v>0</v>
      </c>
      <c r="DD1373" s="15">
        <f>SUM(BH1373:BP1373,AV1373:BD1373)</f>
        <v>0</v>
      </c>
      <c r="DE1373" s="258" t="str">
        <f>IFERROR(ROUND(DD1373/K1373,0),"")</f>
        <v/>
      </c>
      <c r="DF1373" s="258" t="str">
        <f>IFERROR(ROUND(CO1373/AQ1373,1),"")</f>
        <v/>
      </c>
      <c r="DG1373" s="231" t="str">
        <f t="shared" si="159"/>
        <v/>
      </c>
      <c r="DH1373" s="225" t="str">
        <f t="shared" si="160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38" t="e">
        <f>IF(#REF!&gt;AP1373,0,1)</f>
        <v>#REF!</v>
      </c>
      <c r="DN1373" s="238">
        <f>IF(AN1373&lt;M1373,0,1)</f>
        <v>1</v>
      </c>
      <c r="DO1373" s="238">
        <f>IF(AN1373&gt;N1373,0,1)</f>
        <v>1</v>
      </c>
    </row>
    <row r="1374" spans="3:119" ht="20.25" hidden="1" customHeight="1" x14ac:dyDescent="0.2">
      <c r="C1374" s="265"/>
      <c r="G1374" s="195"/>
      <c r="H1374" s="258"/>
      <c r="I1374" s="258"/>
      <c r="J1374" s="258"/>
      <c r="K1374" s="258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153"/>
        <v/>
      </c>
      <c r="AN1374" s="269" t="str">
        <f t="shared" si="154"/>
        <v/>
      </c>
      <c r="AO1374" s="184"/>
      <c r="AP1374" s="185"/>
      <c r="AQ1374" s="183" t="str">
        <f t="shared" si="155"/>
        <v/>
      </c>
      <c r="AR1374" s="183" t="str">
        <f t="shared" si="156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38"/>
      <c r="BR1374" s="238"/>
      <c r="BS1374" s="238"/>
      <c r="BT1374" s="238"/>
      <c r="BU1374" s="238"/>
      <c r="BV1374" s="238"/>
      <c r="BW1374" s="238"/>
      <c r="BX1374" s="187"/>
      <c r="BY1374" s="183"/>
      <c r="BZ1374" s="183"/>
      <c r="CA1374" s="183"/>
      <c r="CB1374" s="183"/>
      <c r="CC1374" s="183"/>
      <c r="CD1374" s="183"/>
      <c r="CE1374" s="238"/>
      <c r="CF1374" s="238" t="str">
        <f t="shared" si="157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58"/>
        <v>0</v>
      </c>
      <c r="DD1374" s="15">
        <f>SUM(BH1374:BP1374,AV1374:BD1374)</f>
        <v>0</v>
      </c>
      <c r="DE1374" s="258" t="str">
        <f>IFERROR(ROUND(DD1374/K1374,0),"")</f>
        <v/>
      </c>
      <c r="DF1374" s="258" t="str">
        <f>IFERROR(ROUND(CO1374/AQ1374,1),"")</f>
        <v/>
      </c>
      <c r="DG1374" s="231" t="str">
        <f t="shared" si="159"/>
        <v/>
      </c>
      <c r="DH1374" s="225" t="str">
        <f t="shared" si="160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38" t="e">
        <f>IF(#REF!&gt;AP1374,0,1)</f>
        <v>#REF!</v>
      </c>
      <c r="DN1374" s="238">
        <f>IF(AN1374&lt;M1374,0,1)</f>
        <v>1</v>
      </c>
      <c r="DO1374" s="238">
        <f>IF(AN1374&gt;N1374,0,1)</f>
        <v>1</v>
      </c>
    </row>
    <row r="1375" spans="3:119" ht="20.25" hidden="1" customHeight="1" x14ac:dyDescent="0.2">
      <c r="C1375" s="265"/>
      <c r="G1375" s="195"/>
      <c r="H1375" s="258"/>
      <c r="I1375" s="258"/>
      <c r="J1375" s="258"/>
      <c r="K1375" s="258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153"/>
        <v/>
      </c>
      <c r="AN1375" s="269" t="str">
        <f t="shared" si="154"/>
        <v/>
      </c>
      <c r="AO1375" s="184"/>
      <c r="AP1375" s="185"/>
      <c r="AQ1375" s="183" t="str">
        <f t="shared" si="155"/>
        <v/>
      </c>
      <c r="AR1375" s="183" t="str">
        <f t="shared" si="156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38"/>
      <c r="BR1375" s="238"/>
      <c r="BS1375" s="238"/>
      <c r="BT1375" s="238"/>
      <c r="BU1375" s="238"/>
      <c r="BV1375" s="238"/>
      <c r="BW1375" s="238"/>
      <c r="BX1375" s="187"/>
      <c r="BY1375" s="183"/>
      <c r="BZ1375" s="183"/>
      <c r="CA1375" s="183"/>
      <c r="CB1375" s="183"/>
      <c r="CC1375" s="183"/>
      <c r="CD1375" s="183"/>
      <c r="CE1375" s="238"/>
      <c r="CF1375" s="238" t="str">
        <f t="shared" si="157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58"/>
        <v>0</v>
      </c>
      <c r="DD1375" s="15">
        <f>SUM(BH1375:BP1375,AV1375:BD1375)</f>
        <v>0</v>
      </c>
      <c r="DE1375" s="258" t="str">
        <f>IFERROR(ROUND(DD1375/K1375,0),"")</f>
        <v/>
      </c>
      <c r="DF1375" s="258" t="str">
        <f>IFERROR(ROUND(CO1375/AQ1375,1),"")</f>
        <v/>
      </c>
      <c r="DG1375" s="231" t="str">
        <f t="shared" si="159"/>
        <v/>
      </c>
      <c r="DH1375" s="225" t="str">
        <f t="shared" si="160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38" t="e">
        <f>IF(#REF!&gt;AP1375,0,1)</f>
        <v>#REF!</v>
      </c>
      <c r="DN1375" s="238">
        <f>IF(AN1375&lt;M1375,0,1)</f>
        <v>1</v>
      </c>
      <c r="DO1375" s="238">
        <f>IF(AN1375&gt;N1375,0,1)</f>
        <v>1</v>
      </c>
    </row>
    <row r="1376" spans="3:119" ht="20.25" hidden="1" customHeight="1" x14ac:dyDescent="0.2">
      <c r="C1376" s="265"/>
      <c r="G1376" s="195"/>
      <c r="H1376" s="258"/>
      <c r="I1376" s="258"/>
      <c r="J1376" s="258"/>
      <c r="K1376" s="258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153"/>
        <v/>
      </c>
      <c r="AN1376" s="269" t="str">
        <f t="shared" si="154"/>
        <v/>
      </c>
      <c r="AO1376" s="184"/>
      <c r="AP1376" s="185"/>
      <c r="AQ1376" s="183" t="str">
        <f t="shared" si="155"/>
        <v/>
      </c>
      <c r="AR1376" s="183" t="str">
        <f t="shared" si="156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38"/>
      <c r="BR1376" s="238"/>
      <c r="BS1376" s="238"/>
      <c r="BT1376" s="238"/>
      <c r="BU1376" s="238"/>
      <c r="BV1376" s="238"/>
      <c r="BW1376" s="238"/>
      <c r="BX1376" s="187"/>
      <c r="BY1376" s="183"/>
      <c r="BZ1376" s="183"/>
      <c r="CA1376" s="183"/>
      <c r="CB1376" s="183"/>
      <c r="CC1376" s="183"/>
      <c r="CD1376" s="183"/>
      <c r="CE1376" s="238"/>
      <c r="CF1376" s="238" t="str">
        <f t="shared" si="157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58"/>
        <v>0</v>
      </c>
      <c r="DD1376" s="15">
        <f>SUM(BH1376:BP1376,AV1376:BD1376)</f>
        <v>0</v>
      </c>
      <c r="DE1376" s="258" t="str">
        <f>IFERROR(ROUND(DD1376/K1376,0),"")</f>
        <v/>
      </c>
      <c r="DF1376" s="258" t="str">
        <f>IFERROR(ROUND(CO1376/AQ1376,1),"")</f>
        <v/>
      </c>
      <c r="DG1376" s="231" t="str">
        <f t="shared" si="159"/>
        <v/>
      </c>
      <c r="DH1376" s="225" t="str">
        <f t="shared" si="160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38" t="e">
        <f>IF(#REF!&gt;AP1376,0,1)</f>
        <v>#REF!</v>
      </c>
      <c r="DN1376" s="238">
        <f>IF(AN1376&lt;M1376,0,1)</f>
        <v>1</v>
      </c>
      <c r="DO1376" s="238">
        <f>IF(AN1376&gt;N1376,0,1)</f>
        <v>1</v>
      </c>
    </row>
    <row r="1377" spans="3:119" ht="20.25" hidden="1" customHeight="1" x14ac:dyDescent="0.2">
      <c r="C1377" s="265"/>
      <c r="G1377" s="195"/>
      <c r="H1377" s="258"/>
      <c r="I1377" s="258"/>
      <c r="J1377" s="258"/>
      <c r="K1377" s="258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153"/>
        <v/>
      </c>
      <c r="AN1377" s="269" t="str">
        <f t="shared" si="154"/>
        <v/>
      </c>
      <c r="AO1377" s="184"/>
      <c r="AP1377" s="185"/>
      <c r="AQ1377" s="183" t="str">
        <f t="shared" si="155"/>
        <v/>
      </c>
      <c r="AR1377" s="183" t="str">
        <f t="shared" si="156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38"/>
      <c r="BR1377" s="238"/>
      <c r="BS1377" s="238"/>
      <c r="BT1377" s="238"/>
      <c r="BU1377" s="238"/>
      <c r="BV1377" s="238"/>
      <c r="BW1377" s="238"/>
      <c r="BX1377" s="187"/>
      <c r="BY1377" s="183"/>
      <c r="BZ1377" s="183"/>
      <c r="CA1377" s="183"/>
      <c r="CB1377" s="183"/>
      <c r="CC1377" s="183"/>
      <c r="CD1377" s="183"/>
      <c r="CE1377" s="238"/>
      <c r="CF1377" s="238" t="str">
        <f t="shared" si="157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58"/>
        <v>0</v>
      </c>
      <c r="DD1377" s="15">
        <f>SUM(BH1377:BP1377,AV1377:BD1377)</f>
        <v>0</v>
      </c>
      <c r="DE1377" s="258" t="str">
        <f>IFERROR(ROUND(DD1377/K1377,0),"")</f>
        <v/>
      </c>
      <c r="DF1377" s="258" t="str">
        <f>IFERROR(ROUND(CO1377/AQ1377,1),"")</f>
        <v/>
      </c>
      <c r="DG1377" s="231" t="str">
        <f t="shared" si="159"/>
        <v/>
      </c>
      <c r="DH1377" s="225" t="str">
        <f t="shared" si="160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38" t="e">
        <f>IF(#REF!&gt;AP1377,0,1)</f>
        <v>#REF!</v>
      </c>
      <c r="DN1377" s="238">
        <f>IF(AN1377&lt;M1377,0,1)</f>
        <v>1</v>
      </c>
      <c r="DO1377" s="238">
        <f>IF(AN1377&gt;N1377,0,1)</f>
        <v>1</v>
      </c>
    </row>
    <row r="1378" spans="3:119" ht="20.25" hidden="1" customHeight="1" x14ac:dyDescent="0.2">
      <c r="C1378" s="265"/>
      <c r="G1378" s="195"/>
      <c r="H1378" s="258"/>
      <c r="I1378" s="258"/>
      <c r="J1378" s="258"/>
      <c r="K1378" s="258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153"/>
        <v/>
      </c>
      <c r="AN1378" s="269" t="str">
        <f t="shared" si="154"/>
        <v/>
      </c>
      <c r="AO1378" s="184"/>
      <c r="AP1378" s="185"/>
      <c r="AQ1378" s="183" t="str">
        <f t="shared" si="155"/>
        <v/>
      </c>
      <c r="AR1378" s="183" t="str">
        <f t="shared" si="156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38"/>
      <c r="BR1378" s="238"/>
      <c r="BS1378" s="238"/>
      <c r="BT1378" s="238"/>
      <c r="BU1378" s="238"/>
      <c r="BV1378" s="238"/>
      <c r="BW1378" s="238"/>
      <c r="BX1378" s="187"/>
      <c r="BY1378" s="183"/>
      <c r="BZ1378" s="183"/>
      <c r="CA1378" s="183"/>
      <c r="CB1378" s="183"/>
      <c r="CC1378" s="183"/>
      <c r="CD1378" s="183"/>
      <c r="CE1378" s="238"/>
      <c r="CF1378" s="238" t="str">
        <f t="shared" si="157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58"/>
        <v>0</v>
      </c>
      <c r="DD1378" s="15">
        <f>SUM(BH1378:BP1378,AV1378:BD1378)</f>
        <v>0</v>
      </c>
      <c r="DE1378" s="258" t="str">
        <f>IFERROR(ROUND(DD1378/K1378,0),"")</f>
        <v/>
      </c>
      <c r="DF1378" s="258" t="str">
        <f>IFERROR(ROUND(CO1378/AQ1378,1),"")</f>
        <v/>
      </c>
      <c r="DG1378" s="231" t="str">
        <f t="shared" si="159"/>
        <v/>
      </c>
      <c r="DH1378" s="225" t="str">
        <f t="shared" si="160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38" t="e">
        <f>IF(#REF!&gt;AP1378,0,1)</f>
        <v>#REF!</v>
      </c>
      <c r="DN1378" s="238">
        <f>IF(AN1378&lt;M1378,0,1)</f>
        <v>1</v>
      </c>
      <c r="DO1378" s="238">
        <f>IF(AN1378&gt;N1378,0,1)</f>
        <v>1</v>
      </c>
    </row>
    <row r="1379" spans="3:119" ht="20.25" hidden="1" customHeight="1" x14ac:dyDescent="0.2">
      <c r="C1379" s="265"/>
      <c r="G1379" s="195"/>
      <c r="H1379" s="258"/>
      <c r="I1379" s="258"/>
      <c r="J1379" s="258"/>
      <c r="K1379" s="258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153"/>
        <v/>
      </c>
      <c r="AN1379" s="269" t="str">
        <f t="shared" si="154"/>
        <v/>
      </c>
      <c r="AO1379" s="184"/>
      <c r="AP1379" s="185"/>
      <c r="AQ1379" s="183" t="str">
        <f t="shared" si="155"/>
        <v/>
      </c>
      <c r="AR1379" s="183" t="str">
        <f t="shared" si="156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38"/>
      <c r="BR1379" s="238"/>
      <c r="BS1379" s="238"/>
      <c r="BT1379" s="238"/>
      <c r="BU1379" s="238"/>
      <c r="BV1379" s="238"/>
      <c r="BW1379" s="238"/>
      <c r="BX1379" s="187"/>
      <c r="BY1379" s="183"/>
      <c r="BZ1379" s="183"/>
      <c r="CA1379" s="183"/>
      <c r="CB1379" s="183"/>
      <c r="CC1379" s="183"/>
      <c r="CD1379" s="183"/>
      <c r="CE1379" s="238"/>
      <c r="CF1379" s="238" t="str">
        <f t="shared" si="157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58"/>
        <v>0</v>
      </c>
      <c r="DD1379" s="15">
        <f>SUM(BH1379:BP1379,AV1379:BD1379)</f>
        <v>0</v>
      </c>
      <c r="DE1379" s="258" t="str">
        <f>IFERROR(ROUND(DD1379/K1379,0),"")</f>
        <v/>
      </c>
      <c r="DF1379" s="258" t="str">
        <f>IFERROR(ROUND(CO1379/AQ1379,1),"")</f>
        <v/>
      </c>
      <c r="DG1379" s="231" t="str">
        <f t="shared" si="159"/>
        <v/>
      </c>
      <c r="DH1379" s="225" t="str">
        <f t="shared" si="160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38" t="e">
        <f>IF(#REF!&gt;AP1379,0,1)</f>
        <v>#REF!</v>
      </c>
      <c r="DN1379" s="238">
        <f>IF(AN1379&lt;M1379,0,1)</f>
        <v>1</v>
      </c>
      <c r="DO1379" s="238">
        <f>IF(AN1379&gt;N1379,0,1)</f>
        <v>1</v>
      </c>
    </row>
    <row r="1380" spans="3:119" ht="20.25" hidden="1" customHeight="1" x14ac:dyDescent="0.2">
      <c r="C1380" s="265"/>
      <c r="G1380" s="195"/>
      <c r="H1380" s="258"/>
      <c r="I1380" s="258"/>
      <c r="J1380" s="258"/>
      <c r="K1380" s="258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153"/>
        <v/>
      </c>
      <c r="AN1380" s="269" t="str">
        <f t="shared" si="154"/>
        <v/>
      </c>
      <c r="AO1380" s="184"/>
      <c r="AP1380" s="185"/>
      <c r="AQ1380" s="183" t="str">
        <f t="shared" si="155"/>
        <v/>
      </c>
      <c r="AR1380" s="183" t="str">
        <f t="shared" si="156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38"/>
      <c r="BR1380" s="238"/>
      <c r="BS1380" s="238"/>
      <c r="BT1380" s="238"/>
      <c r="BU1380" s="238"/>
      <c r="BV1380" s="238"/>
      <c r="BW1380" s="238"/>
      <c r="BX1380" s="187"/>
      <c r="BY1380" s="183"/>
      <c r="BZ1380" s="183"/>
      <c r="CA1380" s="183"/>
      <c r="CB1380" s="183"/>
      <c r="CC1380" s="183"/>
      <c r="CD1380" s="183"/>
      <c r="CE1380" s="238"/>
      <c r="CF1380" s="238" t="str">
        <f t="shared" si="157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58"/>
        <v>0</v>
      </c>
      <c r="DD1380" s="15">
        <f>SUM(BH1380:BP1380,AV1380:BD1380)</f>
        <v>0</v>
      </c>
      <c r="DE1380" s="258" t="str">
        <f>IFERROR(ROUND(DD1380/K1380,0),"")</f>
        <v/>
      </c>
      <c r="DF1380" s="258" t="str">
        <f>IFERROR(ROUND(CO1380/AQ1380,1),"")</f>
        <v/>
      </c>
      <c r="DG1380" s="231" t="str">
        <f t="shared" si="159"/>
        <v/>
      </c>
      <c r="DH1380" s="225" t="str">
        <f t="shared" si="160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38" t="e">
        <f>IF(#REF!&gt;AP1380,0,1)</f>
        <v>#REF!</v>
      </c>
      <c r="DN1380" s="238">
        <f>IF(AN1380&lt;M1380,0,1)</f>
        <v>1</v>
      </c>
      <c r="DO1380" s="238">
        <f>IF(AN1380&gt;N1380,0,1)</f>
        <v>1</v>
      </c>
    </row>
    <row r="1381" spans="3:119" ht="20.25" hidden="1" customHeight="1" x14ac:dyDescent="0.2">
      <c r="C1381" s="265"/>
      <c r="G1381" s="195"/>
      <c r="H1381" s="258"/>
      <c r="I1381" s="258"/>
      <c r="J1381" s="258"/>
      <c r="K1381" s="258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153"/>
        <v/>
      </c>
      <c r="AN1381" s="269" t="str">
        <f t="shared" si="154"/>
        <v/>
      </c>
      <c r="AO1381" s="184"/>
      <c r="AP1381" s="185"/>
      <c r="AQ1381" s="183" t="str">
        <f t="shared" si="155"/>
        <v/>
      </c>
      <c r="AR1381" s="183" t="str">
        <f t="shared" si="156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38"/>
      <c r="BR1381" s="238"/>
      <c r="BS1381" s="238"/>
      <c r="BT1381" s="238"/>
      <c r="BU1381" s="238"/>
      <c r="BV1381" s="238"/>
      <c r="BW1381" s="238"/>
      <c r="BX1381" s="187"/>
      <c r="BY1381" s="183"/>
      <c r="BZ1381" s="183"/>
      <c r="CA1381" s="183"/>
      <c r="CB1381" s="183"/>
      <c r="CC1381" s="183"/>
      <c r="CD1381" s="183"/>
      <c r="CE1381" s="238"/>
      <c r="CF1381" s="238" t="str">
        <f t="shared" si="157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58"/>
        <v>0</v>
      </c>
      <c r="DD1381" s="15">
        <f>SUM(BH1381:BP1381,AV1381:BD1381)</f>
        <v>0</v>
      </c>
      <c r="DE1381" s="258" t="str">
        <f>IFERROR(ROUND(DD1381/K1381,0),"")</f>
        <v/>
      </c>
      <c r="DF1381" s="258" t="str">
        <f>IFERROR(ROUND(CO1381/AQ1381,1),"")</f>
        <v/>
      </c>
      <c r="DG1381" s="231" t="str">
        <f t="shared" si="159"/>
        <v/>
      </c>
      <c r="DH1381" s="225" t="str">
        <f t="shared" si="160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38" t="e">
        <f>IF(#REF!&gt;AP1381,0,1)</f>
        <v>#REF!</v>
      </c>
      <c r="DN1381" s="238">
        <f>IF(AN1381&lt;M1381,0,1)</f>
        <v>1</v>
      </c>
      <c r="DO1381" s="238">
        <f>IF(AN1381&gt;N1381,0,1)</f>
        <v>1</v>
      </c>
    </row>
    <row r="1382" spans="3:119" ht="20.25" hidden="1" customHeight="1" x14ac:dyDescent="0.2">
      <c r="C1382" s="265"/>
      <c r="G1382" s="195"/>
      <c r="H1382" s="258"/>
      <c r="I1382" s="258"/>
      <c r="J1382" s="258"/>
      <c r="K1382" s="258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153"/>
        <v/>
      </c>
      <c r="AN1382" s="269" t="str">
        <f t="shared" si="154"/>
        <v/>
      </c>
      <c r="AO1382" s="184"/>
      <c r="AP1382" s="185"/>
      <c r="AQ1382" s="183" t="str">
        <f t="shared" si="155"/>
        <v/>
      </c>
      <c r="AR1382" s="183" t="str">
        <f t="shared" si="156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38"/>
      <c r="BR1382" s="238"/>
      <c r="BS1382" s="238"/>
      <c r="BT1382" s="238"/>
      <c r="BU1382" s="238"/>
      <c r="BV1382" s="238"/>
      <c r="BW1382" s="238"/>
      <c r="BX1382" s="187"/>
      <c r="BY1382" s="183"/>
      <c r="BZ1382" s="183"/>
      <c r="CA1382" s="183"/>
      <c r="CB1382" s="183"/>
      <c r="CC1382" s="183"/>
      <c r="CD1382" s="183"/>
      <c r="CE1382" s="238"/>
      <c r="CF1382" s="238" t="str">
        <f t="shared" si="157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58"/>
        <v>0</v>
      </c>
      <c r="DD1382" s="15">
        <f>SUM(BH1382:BP1382,AV1382:BD1382)</f>
        <v>0</v>
      </c>
      <c r="DE1382" s="258" t="str">
        <f>IFERROR(ROUND(DD1382/K1382,0),"")</f>
        <v/>
      </c>
      <c r="DF1382" s="258" t="str">
        <f>IFERROR(ROUND(CO1382/AQ1382,1),"")</f>
        <v/>
      </c>
      <c r="DG1382" s="231" t="str">
        <f t="shared" si="159"/>
        <v/>
      </c>
      <c r="DH1382" s="225" t="str">
        <f t="shared" si="160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38" t="e">
        <f>IF(#REF!&gt;AP1382,0,1)</f>
        <v>#REF!</v>
      </c>
      <c r="DN1382" s="238">
        <f>IF(AN1382&lt;M1382,0,1)</f>
        <v>1</v>
      </c>
      <c r="DO1382" s="238">
        <f>IF(AN1382&gt;N1382,0,1)</f>
        <v>1</v>
      </c>
    </row>
    <row r="1383" spans="3:119" ht="20.25" hidden="1" customHeight="1" x14ac:dyDescent="0.2">
      <c r="C1383" s="265"/>
      <c r="G1383" s="195"/>
      <c r="H1383" s="258"/>
      <c r="I1383" s="258"/>
      <c r="J1383" s="258"/>
      <c r="K1383" s="258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153"/>
        <v/>
      </c>
      <c r="AN1383" s="269" t="str">
        <f t="shared" si="154"/>
        <v/>
      </c>
      <c r="AO1383" s="184"/>
      <c r="AP1383" s="185"/>
      <c r="AQ1383" s="183" t="str">
        <f t="shared" si="155"/>
        <v/>
      </c>
      <c r="AR1383" s="183" t="str">
        <f t="shared" si="156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38"/>
      <c r="BR1383" s="238"/>
      <c r="BS1383" s="238"/>
      <c r="BT1383" s="238"/>
      <c r="BU1383" s="238"/>
      <c r="BV1383" s="238"/>
      <c r="BW1383" s="238"/>
      <c r="BX1383" s="187"/>
      <c r="BY1383" s="183"/>
      <c r="BZ1383" s="183"/>
      <c r="CA1383" s="183"/>
      <c r="CB1383" s="183"/>
      <c r="CC1383" s="183"/>
      <c r="CD1383" s="183"/>
      <c r="CE1383" s="238"/>
      <c r="CF1383" s="238" t="str">
        <f t="shared" si="157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58"/>
        <v>0</v>
      </c>
      <c r="DD1383" s="15">
        <f>SUM(BH1383:BP1383,AV1383:BD1383)</f>
        <v>0</v>
      </c>
      <c r="DE1383" s="258" t="str">
        <f>IFERROR(ROUND(DD1383/K1383,0),"")</f>
        <v/>
      </c>
      <c r="DF1383" s="258" t="str">
        <f>IFERROR(ROUND(CO1383/AQ1383,1),"")</f>
        <v/>
      </c>
      <c r="DG1383" s="231" t="str">
        <f t="shared" si="159"/>
        <v/>
      </c>
      <c r="DH1383" s="225" t="str">
        <f t="shared" si="160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38" t="e">
        <f>IF(#REF!&gt;AP1383,0,1)</f>
        <v>#REF!</v>
      </c>
      <c r="DN1383" s="238">
        <f>IF(AN1383&lt;M1383,0,1)</f>
        <v>1</v>
      </c>
      <c r="DO1383" s="238">
        <f>IF(AN1383&gt;N1383,0,1)</f>
        <v>1</v>
      </c>
    </row>
    <row r="1384" spans="3:119" ht="20.25" hidden="1" customHeight="1" x14ac:dyDescent="0.2">
      <c r="C1384" s="265"/>
      <c r="G1384" s="195"/>
      <c r="H1384" s="258"/>
      <c r="I1384" s="258"/>
      <c r="J1384" s="258"/>
      <c r="K1384" s="258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53"/>
        <v/>
      </c>
      <c r="AN1384" s="269" t="str">
        <f t="shared" si="154"/>
        <v/>
      </c>
      <c r="AO1384" s="184"/>
      <c r="AP1384" s="185"/>
      <c r="AQ1384" s="183" t="str">
        <f t="shared" si="155"/>
        <v/>
      </c>
      <c r="AR1384" s="183" t="str">
        <f t="shared" si="156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38"/>
      <c r="BR1384" s="238"/>
      <c r="BS1384" s="238"/>
      <c r="BT1384" s="238"/>
      <c r="BU1384" s="238"/>
      <c r="BV1384" s="238"/>
      <c r="BW1384" s="238"/>
      <c r="BX1384" s="187"/>
      <c r="BY1384" s="183"/>
      <c r="BZ1384" s="183"/>
      <c r="CA1384" s="183"/>
      <c r="CB1384" s="183"/>
      <c r="CC1384" s="183"/>
      <c r="CD1384" s="183"/>
      <c r="CE1384" s="238"/>
      <c r="CF1384" s="238" t="str">
        <f t="shared" si="157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58"/>
        <v>0</v>
      </c>
      <c r="DD1384" s="15">
        <f>SUM(BH1384:BP1384,AV1384:BD1384)</f>
        <v>0</v>
      </c>
      <c r="DE1384" s="258" t="str">
        <f>IFERROR(ROUND(DD1384/K1384,0),"")</f>
        <v/>
      </c>
      <c r="DF1384" s="258" t="str">
        <f>IFERROR(ROUND(CO1384/AQ1384,1),"")</f>
        <v/>
      </c>
      <c r="DG1384" s="231" t="str">
        <f t="shared" si="159"/>
        <v/>
      </c>
      <c r="DH1384" s="225" t="str">
        <f t="shared" si="160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38" t="e">
        <f>IF(#REF!&gt;AP1384,0,1)</f>
        <v>#REF!</v>
      </c>
      <c r="DN1384" s="238">
        <f>IF(AN1384&lt;M1384,0,1)</f>
        <v>1</v>
      </c>
      <c r="DO1384" s="238">
        <f>IF(AN1384&gt;N1384,0,1)</f>
        <v>1</v>
      </c>
    </row>
    <row r="1385" spans="3:119" ht="20.25" hidden="1" customHeight="1" x14ac:dyDescent="0.2">
      <c r="C1385" s="265"/>
      <c r="G1385" s="195"/>
      <c r="H1385" s="258"/>
      <c r="I1385" s="258"/>
      <c r="J1385" s="258"/>
      <c r="K1385" s="258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53"/>
        <v/>
      </c>
      <c r="AN1385" s="269" t="str">
        <f t="shared" si="154"/>
        <v/>
      </c>
      <c r="AO1385" s="184"/>
      <c r="AP1385" s="185"/>
      <c r="AQ1385" s="183" t="str">
        <f t="shared" si="155"/>
        <v/>
      </c>
      <c r="AR1385" s="183" t="str">
        <f t="shared" si="156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38"/>
      <c r="BR1385" s="238"/>
      <c r="BS1385" s="238"/>
      <c r="BT1385" s="238"/>
      <c r="BU1385" s="238"/>
      <c r="BV1385" s="238"/>
      <c r="BW1385" s="238"/>
      <c r="BX1385" s="187"/>
      <c r="BY1385" s="183"/>
      <c r="BZ1385" s="183"/>
      <c r="CA1385" s="183"/>
      <c r="CB1385" s="183"/>
      <c r="CC1385" s="183"/>
      <c r="CD1385" s="183"/>
      <c r="CE1385" s="238"/>
      <c r="CF1385" s="238" t="str">
        <f t="shared" si="157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58"/>
        <v>0</v>
      </c>
      <c r="DD1385" s="15">
        <f>SUM(BH1385:BP1385,AV1385:BD1385)</f>
        <v>0</v>
      </c>
      <c r="DE1385" s="258" t="str">
        <f>IFERROR(ROUND(DD1385/K1385,0),"")</f>
        <v/>
      </c>
      <c r="DF1385" s="258" t="str">
        <f>IFERROR(ROUND(CO1385/AQ1385,1),"")</f>
        <v/>
      </c>
      <c r="DG1385" s="231" t="str">
        <f t="shared" si="159"/>
        <v/>
      </c>
      <c r="DH1385" s="225" t="str">
        <f t="shared" si="160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38" t="e">
        <f>IF(#REF!&gt;AP1385,0,1)</f>
        <v>#REF!</v>
      </c>
      <c r="DN1385" s="238">
        <f>IF(AN1385&lt;M1385,0,1)</f>
        <v>1</v>
      </c>
      <c r="DO1385" s="238">
        <f>IF(AN1385&gt;N1385,0,1)</f>
        <v>1</v>
      </c>
    </row>
    <row r="1386" spans="3:119" ht="20.25" hidden="1" customHeight="1" x14ac:dyDescent="0.2">
      <c r="C1386" s="265"/>
      <c r="G1386" s="195"/>
      <c r="H1386" s="258"/>
      <c r="I1386" s="258"/>
      <c r="J1386" s="258"/>
      <c r="K1386" s="258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53"/>
        <v/>
      </c>
      <c r="AN1386" s="269" t="str">
        <f t="shared" si="154"/>
        <v/>
      </c>
      <c r="AO1386" s="184"/>
      <c r="AP1386" s="185"/>
      <c r="AQ1386" s="183" t="str">
        <f t="shared" si="155"/>
        <v/>
      </c>
      <c r="AR1386" s="183" t="str">
        <f t="shared" si="156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38"/>
      <c r="BR1386" s="238"/>
      <c r="BS1386" s="238"/>
      <c r="BT1386" s="238"/>
      <c r="BU1386" s="238"/>
      <c r="BV1386" s="238"/>
      <c r="BW1386" s="238"/>
      <c r="BX1386" s="187"/>
      <c r="BY1386" s="183"/>
      <c r="BZ1386" s="183"/>
      <c r="CA1386" s="183"/>
      <c r="CB1386" s="183"/>
      <c r="CC1386" s="183"/>
      <c r="CD1386" s="183"/>
      <c r="CE1386" s="238"/>
      <c r="CF1386" s="238" t="str">
        <f t="shared" si="157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58"/>
        <v>0</v>
      </c>
      <c r="DD1386" s="15">
        <f>SUM(BH1386:BP1386,AV1386:BD1386)</f>
        <v>0</v>
      </c>
      <c r="DE1386" s="258" t="str">
        <f>IFERROR(ROUND(DD1386/K1386,0),"")</f>
        <v/>
      </c>
      <c r="DF1386" s="258" t="str">
        <f>IFERROR(ROUND(CO1386/AQ1386,1),"")</f>
        <v/>
      </c>
      <c r="DG1386" s="231" t="str">
        <f t="shared" si="159"/>
        <v/>
      </c>
      <c r="DH1386" s="225" t="str">
        <f t="shared" si="160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38" t="e">
        <f>IF(#REF!&gt;AP1386,0,1)</f>
        <v>#REF!</v>
      </c>
      <c r="DN1386" s="238">
        <f>IF(AN1386&lt;M1386,0,1)</f>
        <v>1</v>
      </c>
      <c r="DO1386" s="238">
        <f>IF(AN1386&gt;N1386,0,1)</f>
        <v>1</v>
      </c>
    </row>
    <row r="1387" spans="3:119" ht="20.25" hidden="1" customHeight="1" x14ac:dyDescent="0.2">
      <c r="C1387" s="265"/>
      <c r="G1387" s="195"/>
      <c r="H1387" s="258"/>
      <c r="I1387" s="258"/>
      <c r="J1387" s="258"/>
      <c r="K1387" s="258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53"/>
        <v/>
      </c>
      <c r="AN1387" s="269" t="str">
        <f t="shared" si="154"/>
        <v/>
      </c>
      <c r="AO1387" s="184"/>
      <c r="AP1387" s="185"/>
      <c r="AQ1387" s="183" t="str">
        <f t="shared" si="155"/>
        <v/>
      </c>
      <c r="AR1387" s="183" t="str">
        <f t="shared" si="156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38"/>
      <c r="BR1387" s="238"/>
      <c r="BS1387" s="238"/>
      <c r="BT1387" s="238"/>
      <c r="BU1387" s="238"/>
      <c r="BV1387" s="238"/>
      <c r="BW1387" s="238"/>
      <c r="BX1387" s="187"/>
      <c r="BY1387" s="183"/>
      <c r="BZ1387" s="183"/>
      <c r="CA1387" s="183"/>
      <c r="CB1387" s="183"/>
      <c r="CC1387" s="183"/>
      <c r="CD1387" s="183"/>
      <c r="CE1387" s="238"/>
      <c r="CF1387" s="238" t="str">
        <f t="shared" si="157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58"/>
        <v>0</v>
      </c>
      <c r="DD1387" s="15">
        <f>SUM(BH1387:BP1387,AV1387:BD1387)</f>
        <v>0</v>
      </c>
      <c r="DE1387" s="258" t="str">
        <f>IFERROR(ROUND(DD1387/K1387,0),"")</f>
        <v/>
      </c>
      <c r="DF1387" s="258" t="str">
        <f>IFERROR(ROUND(CO1387/AQ1387,1),"")</f>
        <v/>
      </c>
      <c r="DG1387" s="231" t="str">
        <f t="shared" si="159"/>
        <v/>
      </c>
      <c r="DH1387" s="225" t="str">
        <f t="shared" si="160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38" t="e">
        <f>IF(#REF!&gt;AP1387,0,1)</f>
        <v>#REF!</v>
      </c>
      <c r="DN1387" s="238">
        <f>IF(AN1387&lt;M1387,0,1)</f>
        <v>1</v>
      </c>
      <c r="DO1387" s="238">
        <f>IF(AN1387&gt;N1387,0,1)</f>
        <v>1</v>
      </c>
    </row>
    <row r="1388" spans="3:119" ht="20.25" hidden="1" customHeight="1" x14ac:dyDescent="0.2">
      <c r="C1388" s="265"/>
      <c r="G1388" s="195"/>
      <c r="H1388" s="258"/>
      <c r="I1388" s="258"/>
      <c r="J1388" s="258"/>
      <c r="K1388" s="258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53"/>
        <v/>
      </c>
      <c r="AN1388" s="269" t="str">
        <f t="shared" si="154"/>
        <v/>
      </c>
      <c r="AO1388" s="184"/>
      <c r="AP1388" s="185"/>
      <c r="AQ1388" s="183" t="str">
        <f t="shared" si="155"/>
        <v/>
      </c>
      <c r="AR1388" s="183" t="str">
        <f t="shared" si="156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38"/>
      <c r="BR1388" s="238"/>
      <c r="BS1388" s="238"/>
      <c r="BT1388" s="238"/>
      <c r="BU1388" s="238"/>
      <c r="BV1388" s="238"/>
      <c r="BW1388" s="238"/>
      <c r="BX1388" s="187"/>
      <c r="BY1388" s="183"/>
      <c r="BZ1388" s="183"/>
      <c r="CA1388" s="183"/>
      <c r="CB1388" s="183"/>
      <c r="CC1388" s="183"/>
      <c r="CD1388" s="183"/>
      <c r="CE1388" s="238"/>
      <c r="CF1388" s="238" t="str">
        <f t="shared" si="157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58"/>
        <v>0</v>
      </c>
      <c r="DD1388" s="15">
        <f>SUM(BH1388:BP1388,AV1388:BD1388)</f>
        <v>0</v>
      </c>
      <c r="DE1388" s="258" t="str">
        <f>IFERROR(ROUND(DD1388/K1388,0),"")</f>
        <v/>
      </c>
      <c r="DF1388" s="258" t="str">
        <f>IFERROR(ROUND(CO1388/AQ1388,1),"")</f>
        <v/>
      </c>
      <c r="DG1388" s="231" t="str">
        <f t="shared" si="159"/>
        <v/>
      </c>
      <c r="DH1388" s="225" t="str">
        <f t="shared" si="160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38" t="e">
        <f>IF(#REF!&gt;AP1388,0,1)</f>
        <v>#REF!</v>
      </c>
      <c r="DN1388" s="238">
        <f>IF(AN1388&lt;M1388,0,1)</f>
        <v>1</v>
      </c>
      <c r="DO1388" s="238">
        <f>IF(AN1388&gt;N1388,0,1)</f>
        <v>1</v>
      </c>
    </row>
    <row r="1389" spans="3:119" ht="20.25" hidden="1" customHeight="1" x14ac:dyDescent="0.2">
      <c r="C1389" s="265"/>
      <c r="G1389" s="195"/>
      <c r="H1389" s="258"/>
      <c r="I1389" s="258"/>
      <c r="J1389" s="258"/>
      <c r="K1389" s="258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53"/>
        <v/>
      </c>
      <c r="AN1389" s="269" t="str">
        <f t="shared" si="154"/>
        <v/>
      </c>
      <c r="AO1389" s="184"/>
      <c r="AP1389" s="185"/>
      <c r="AQ1389" s="183" t="str">
        <f t="shared" si="155"/>
        <v/>
      </c>
      <c r="AR1389" s="183" t="str">
        <f t="shared" si="156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38"/>
      <c r="BR1389" s="238"/>
      <c r="BS1389" s="238"/>
      <c r="BT1389" s="238"/>
      <c r="BU1389" s="238"/>
      <c r="BV1389" s="238"/>
      <c r="BW1389" s="238"/>
      <c r="BX1389" s="187"/>
      <c r="BY1389" s="183"/>
      <c r="BZ1389" s="183"/>
      <c r="CA1389" s="183"/>
      <c r="CB1389" s="183"/>
      <c r="CC1389" s="183"/>
      <c r="CD1389" s="183"/>
      <c r="CE1389" s="238"/>
      <c r="CF1389" s="238" t="str">
        <f t="shared" si="157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58"/>
        <v>0</v>
      </c>
      <c r="DD1389" s="15">
        <f>SUM(BH1389:BP1389,AV1389:BD1389)</f>
        <v>0</v>
      </c>
      <c r="DE1389" s="258" t="str">
        <f>IFERROR(ROUND(DD1389/K1389,0),"")</f>
        <v/>
      </c>
      <c r="DF1389" s="258" t="str">
        <f>IFERROR(ROUND(CO1389/AQ1389,1),"")</f>
        <v/>
      </c>
      <c r="DG1389" s="231" t="str">
        <f t="shared" si="159"/>
        <v/>
      </c>
      <c r="DH1389" s="225" t="str">
        <f t="shared" si="160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38" t="e">
        <f>IF(#REF!&gt;AP1389,0,1)</f>
        <v>#REF!</v>
      </c>
      <c r="DN1389" s="238">
        <f>IF(AN1389&lt;M1389,0,1)</f>
        <v>1</v>
      </c>
      <c r="DO1389" s="238">
        <f>IF(AN1389&gt;N1389,0,1)</f>
        <v>1</v>
      </c>
    </row>
    <row r="1390" spans="3:119" ht="20.25" hidden="1" customHeight="1" x14ac:dyDescent="0.2">
      <c r="C1390" s="265"/>
      <c r="G1390" s="195"/>
      <c r="H1390" s="258"/>
      <c r="I1390" s="258"/>
      <c r="J1390" s="258"/>
      <c r="K1390" s="258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53"/>
        <v/>
      </c>
      <c r="AN1390" s="269" t="str">
        <f t="shared" si="154"/>
        <v/>
      </c>
      <c r="AO1390" s="184"/>
      <c r="AP1390" s="185"/>
      <c r="AQ1390" s="183" t="str">
        <f t="shared" si="155"/>
        <v/>
      </c>
      <c r="AR1390" s="183" t="str">
        <f t="shared" si="156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38"/>
      <c r="BR1390" s="238"/>
      <c r="BS1390" s="238"/>
      <c r="BT1390" s="238"/>
      <c r="BU1390" s="238"/>
      <c r="BV1390" s="238"/>
      <c r="BW1390" s="238"/>
      <c r="BX1390" s="187"/>
      <c r="BY1390" s="183"/>
      <c r="BZ1390" s="183"/>
      <c r="CA1390" s="183"/>
      <c r="CB1390" s="183"/>
      <c r="CC1390" s="183"/>
      <c r="CD1390" s="183"/>
      <c r="CE1390" s="238"/>
      <c r="CF1390" s="238" t="str">
        <f t="shared" si="157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58"/>
        <v>0</v>
      </c>
      <c r="DD1390" s="15">
        <f>SUM(BH1390:BP1390,AV1390:BD1390)</f>
        <v>0</v>
      </c>
      <c r="DE1390" s="258" t="str">
        <f>IFERROR(ROUND(DD1390/K1390,0),"")</f>
        <v/>
      </c>
      <c r="DF1390" s="258" t="str">
        <f>IFERROR(ROUND(CO1390/AQ1390,1),"")</f>
        <v/>
      </c>
      <c r="DG1390" s="231" t="str">
        <f t="shared" si="159"/>
        <v/>
      </c>
      <c r="DH1390" s="225" t="str">
        <f t="shared" si="160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38" t="e">
        <f>IF(#REF!&gt;AP1390,0,1)</f>
        <v>#REF!</v>
      </c>
      <c r="DN1390" s="238">
        <f>IF(AN1390&lt;M1390,0,1)</f>
        <v>1</v>
      </c>
      <c r="DO1390" s="238">
        <f>IF(AN1390&gt;N1390,0,1)</f>
        <v>1</v>
      </c>
    </row>
    <row r="1391" spans="3:119" ht="20.25" hidden="1" customHeight="1" x14ac:dyDescent="0.2">
      <c r="C1391" s="265"/>
      <c r="G1391" s="195"/>
      <c r="H1391" s="258"/>
      <c r="I1391" s="258"/>
      <c r="J1391" s="258"/>
      <c r="K1391" s="258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53"/>
        <v/>
      </c>
      <c r="AN1391" s="269" t="str">
        <f t="shared" si="154"/>
        <v/>
      </c>
      <c r="AO1391" s="184"/>
      <c r="AP1391" s="185"/>
      <c r="AQ1391" s="183" t="str">
        <f t="shared" si="155"/>
        <v/>
      </c>
      <c r="AR1391" s="183" t="str">
        <f t="shared" si="156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38"/>
      <c r="BR1391" s="238"/>
      <c r="BS1391" s="238"/>
      <c r="BT1391" s="238"/>
      <c r="BU1391" s="238"/>
      <c r="BV1391" s="238"/>
      <c r="BW1391" s="238"/>
      <c r="BX1391" s="187"/>
      <c r="BY1391" s="183"/>
      <c r="BZ1391" s="183"/>
      <c r="CA1391" s="183"/>
      <c r="CB1391" s="183"/>
      <c r="CC1391" s="183"/>
      <c r="CD1391" s="183"/>
      <c r="CE1391" s="238"/>
      <c r="CF1391" s="238" t="str">
        <f t="shared" si="157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58"/>
        <v>0</v>
      </c>
      <c r="DD1391" s="15">
        <f>SUM(BH1391:BP1391,AV1391:BD1391)</f>
        <v>0</v>
      </c>
      <c r="DE1391" s="258" t="str">
        <f>IFERROR(ROUND(DD1391/K1391,0),"")</f>
        <v/>
      </c>
      <c r="DF1391" s="258" t="str">
        <f>IFERROR(ROUND(CO1391/AQ1391,1),"")</f>
        <v/>
      </c>
      <c r="DG1391" s="231" t="str">
        <f t="shared" si="159"/>
        <v/>
      </c>
      <c r="DH1391" s="225" t="str">
        <f t="shared" si="160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38" t="e">
        <f>IF(#REF!&gt;AP1391,0,1)</f>
        <v>#REF!</v>
      </c>
      <c r="DN1391" s="238">
        <f>IF(AN1391&lt;M1391,0,1)</f>
        <v>1</v>
      </c>
      <c r="DO1391" s="238">
        <f>IF(AN1391&gt;N1391,0,1)</f>
        <v>1</v>
      </c>
    </row>
    <row r="1392" spans="3:119" ht="20.25" hidden="1" customHeight="1" x14ac:dyDescent="0.2">
      <c r="C1392" s="265"/>
      <c r="G1392" s="195"/>
      <c r="H1392" s="258"/>
      <c r="I1392" s="258"/>
      <c r="J1392" s="258"/>
      <c r="K1392" s="258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53"/>
        <v/>
      </c>
      <c r="AN1392" s="269" t="str">
        <f t="shared" si="154"/>
        <v/>
      </c>
      <c r="AO1392" s="184"/>
      <c r="AP1392" s="185"/>
      <c r="AQ1392" s="183" t="str">
        <f t="shared" si="155"/>
        <v/>
      </c>
      <c r="AR1392" s="183" t="str">
        <f t="shared" si="156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38"/>
      <c r="BR1392" s="238"/>
      <c r="BS1392" s="238"/>
      <c r="BT1392" s="238"/>
      <c r="BU1392" s="238"/>
      <c r="BV1392" s="238"/>
      <c r="BW1392" s="238"/>
      <c r="BX1392" s="187"/>
      <c r="BY1392" s="183"/>
      <c r="BZ1392" s="183"/>
      <c r="CA1392" s="183"/>
      <c r="CB1392" s="183"/>
      <c r="CC1392" s="183"/>
      <c r="CD1392" s="183"/>
      <c r="CE1392" s="238"/>
      <c r="CF1392" s="238" t="str">
        <f t="shared" si="157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58"/>
        <v>0</v>
      </c>
      <c r="DD1392" s="15">
        <f>SUM(BH1392:BP1392,AV1392:BD1392)</f>
        <v>0</v>
      </c>
      <c r="DE1392" s="258" t="str">
        <f>IFERROR(ROUND(DD1392/K1392,0),"")</f>
        <v/>
      </c>
      <c r="DF1392" s="258" t="str">
        <f>IFERROR(ROUND(CO1392/AQ1392,1),"")</f>
        <v/>
      </c>
      <c r="DG1392" s="231" t="str">
        <f t="shared" si="159"/>
        <v/>
      </c>
      <c r="DH1392" s="225" t="str">
        <f t="shared" si="160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38" t="e">
        <f>IF(#REF!&gt;AP1392,0,1)</f>
        <v>#REF!</v>
      </c>
      <c r="DN1392" s="238">
        <f>IF(AN1392&lt;M1392,0,1)</f>
        <v>1</v>
      </c>
      <c r="DO1392" s="238">
        <f>IF(AN1392&gt;N1392,0,1)</f>
        <v>1</v>
      </c>
    </row>
    <row r="1393" spans="3:119" ht="20.25" hidden="1" customHeight="1" x14ac:dyDescent="0.2">
      <c r="C1393" s="265"/>
      <c r="G1393" s="195"/>
      <c r="H1393" s="258"/>
      <c r="I1393" s="258"/>
      <c r="J1393" s="258"/>
      <c r="K1393" s="258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53"/>
        <v/>
      </c>
      <c r="AN1393" s="269" t="str">
        <f t="shared" si="154"/>
        <v/>
      </c>
      <c r="AO1393" s="184"/>
      <c r="AP1393" s="185"/>
      <c r="AQ1393" s="183" t="str">
        <f t="shared" si="155"/>
        <v/>
      </c>
      <c r="AR1393" s="183" t="str">
        <f t="shared" si="156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38"/>
      <c r="BR1393" s="238"/>
      <c r="BS1393" s="238"/>
      <c r="BT1393" s="238"/>
      <c r="BU1393" s="238"/>
      <c r="BV1393" s="238"/>
      <c r="BW1393" s="238"/>
      <c r="BX1393" s="187"/>
      <c r="BY1393" s="183"/>
      <c r="BZ1393" s="183"/>
      <c r="CA1393" s="183"/>
      <c r="CB1393" s="183"/>
      <c r="CC1393" s="183"/>
      <c r="CD1393" s="183"/>
      <c r="CE1393" s="238"/>
      <c r="CF1393" s="238" t="str">
        <f t="shared" si="157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58"/>
        <v>0</v>
      </c>
      <c r="DD1393" s="15">
        <f>SUM(BH1393:BP1393,AV1393:BD1393)</f>
        <v>0</v>
      </c>
      <c r="DE1393" s="258" t="str">
        <f>IFERROR(ROUND(DD1393/K1393,0),"")</f>
        <v/>
      </c>
      <c r="DF1393" s="258" t="str">
        <f>IFERROR(ROUND(CO1393/AQ1393,1),"")</f>
        <v/>
      </c>
      <c r="DG1393" s="231" t="str">
        <f t="shared" si="159"/>
        <v/>
      </c>
      <c r="DH1393" s="225" t="str">
        <f t="shared" si="160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38" t="e">
        <f>IF(#REF!&gt;AP1393,0,1)</f>
        <v>#REF!</v>
      </c>
      <c r="DN1393" s="238">
        <f>IF(AN1393&lt;M1393,0,1)</f>
        <v>1</v>
      </c>
      <c r="DO1393" s="238">
        <f>IF(AN1393&gt;N1393,0,1)</f>
        <v>1</v>
      </c>
    </row>
    <row r="1394" spans="3:119" ht="20.25" hidden="1" customHeight="1" x14ac:dyDescent="0.2">
      <c r="C1394" s="265"/>
      <c r="G1394" s="195"/>
      <c r="H1394" s="258"/>
      <c r="I1394" s="258"/>
      <c r="J1394" s="258"/>
      <c r="K1394" s="258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53"/>
        <v/>
      </c>
      <c r="AN1394" s="269" t="str">
        <f t="shared" si="154"/>
        <v/>
      </c>
      <c r="AO1394" s="184"/>
      <c r="AP1394" s="185"/>
      <c r="AQ1394" s="183" t="str">
        <f t="shared" si="155"/>
        <v/>
      </c>
      <c r="AR1394" s="183" t="str">
        <f t="shared" si="156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38"/>
      <c r="BR1394" s="238"/>
      <c r="BS1394" s="238"/>
      <c r="BT1394" s="238"/>
      <c r="BU1394" s="238"/>
      <c r="BV1394" s="238"/>
      <c r="BW1394" s="238"/>
      <c r="BX1394" s="187"/>
      <c r="BY1394" s="183"/>
      <c r="BZ1394" s="183"/>
      <c r="CA1394" s="183"/>
      <c r="CB1394" s="183"/>
      <c r="CC1394" s="183"/>
      <c r="CD1394" s="183"/>
      <c r="CE1394" s="238"/>
      <c r="CF1394" s="238" t="str">
        <f t="shared" si="157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58"/>
        <v>0</v>
      </c>
      <c r="DD1394" s="15">
        <f>SUM(BH1394:BP1394,AV1394:BD1394)</f>
        <v>0</v>
      </c>
      <c r="DE1394" s="258" t="str">
        <f>IFERROR(ROUND(DD1394/K1394,0),"")</f>
        <v/>
      </c>
      <c r="DF1394" s="258" t="str">
        <f>IFERROR(ROUND(CO1394/AQ1394,1),"")</f>
        <v/>
      </c>
      <c r="DG1394" s="231" t="str">
        <f t="shared" si="159"/>
        <v/>
      </c>
      <c r="DH1394" s="225" t="str">
        <f t="shared" si="160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38" t="e">
        <f>IF(#REF!&gt;AP1394,0,1)</f>
        <v>#REF!</v>
      </c>
      <c r="DN1394" s="238">
        <f>IF(AN1394&lt;M1394,0,1)</f>
        <v>1</v>
      </c>
      <c r="DO1394" s="238">
        <f>IF(AN1394&gt;N1394,0,1)</f>
        <v>1</v>
      </c>
    </row>
    <row r="1395" spans="3:119" ht="20.25" hidden="1" customHeight="1" x14ac:dyDescent="0.2">
      <c r="C1395" s="265"/>
      <c r="G1395" s="195"/>
      <c r="H1395" s="258"/>
      <c r="I1395" s="258"/>
      <c r="J1395" s="258"/>
      <c r="K1395" s="258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53"/>
        <v/>
      </c>
      <c r="AN1395" s="269" t="str">
        <f t="shared" si="154"/>
        <v/>
      </c>
      <c r="AO1395" s="184"/>
      <c r="AP1395" s="185"/>
      <c r="AQ1395" s="183" t="str">
        <f t="shared" si="155"/>
        <v/>
      </c>
      <c r="AR1395" s="183" t="str">
        <f t="shared" si="156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38"/>
      <c r="BR1395" s="238"/>
      <c r="BS1395" s="238"/>
      <c r="BT1395" s="238"/>
      <c r="BU1395" s="238"/>
      <c r="BV1395" s="238"/>
      <c r="BW1395" s="238"/>
      <c r="BX1395" s="187"/>
      <c r="BY1395" s="183"/>
      <c r="BZ1395" s="183"/>
      <c r="CA1395" s="183"/>
      <c r="CB1395" s="183"/>
      <c r="CC1395" s="183"/>
      <c r="CD1395" s="183"/>
      <c r="CE1395" s="238"/>
      <c r="CF1395" s="238" t="str">
        <f t="shared" si="157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58"/>
        <v>0</v>
      </c>
      <c r="DD1395" s="15">
        <f>SUM(BH1395:BP1395,AV1395:BD1395)</f>
        <v>0</v>
      </c>
      <c r="DE1395" s="258" t="str">
        <f>IFERROR(ROUND(DD1395/K1395,0),"")</f>
        <v/>
      </c>
      <c r="DF1395" s="258" t="str">
        <f>IFERROR(ROUND(CO1395/AQ1395,1),"")</f>
        <v/>
      </c>
      <c r="DG1395" s="231" t="str">
        <f t="shared" si="159"/>
        <v/>
      </c>
      <c r="DH1395" s="225" t="str">
        <f t="shared" si="160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38" t="e">
        <f>IF(#REF!&gt;AP1395,0,1)</f>
        <v>#REF!</v>
      </c>
      <c r="DN1395" s="238">
        <f>IF(AN1395&lt;M1395,0,1)</f>
        <v>1</v>
      </c>
      <c r="DO1395" s="238">
        <f>IF(AN1395&gt;N1395,0,1)</f>
        <v>1</v>
      </c>
    </row>
    <row r="1396" spans="3:119" ht="20.25" hidden="1" customHeight="1" x14ac:dyDescent="0.2">
      <c r="C1396" s="265"/>
      <c r="G1396" s="195"/>
      <c r="H1396" s="258"/>
      <c r="I1396" s="258"/>
      <c r="J1396" s="258"/>
      <c r="K1396" s="258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53"/>
        <v/>
      </c>
      <c r="AN1396" s="269" t="str">
        <f t="shared" si="154"/>
        <v/>
      </c>
      <c r="AO1396" s="184"/>
      <c r="AP1396" s="185"/>
      <c r="AQ1396" s="183" t="str">
        <f t="shared" si="155"/>
        <v/>
      </c>
      <c r="AR1396" s="183" t="str">
        <f t="shared" si="156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38"/>
      <c r="BR1396" s="238"/>
      <c r="BS1396" s="238"/>
      <c r="BT1396" s="238"/>
      <c r="BU1396" s="238"/>
      <c r="BV1396" s="238"/>
      <c r="BW1396" s="238"/>
      <c r="BX1396" s="187"/>
      <c r="BY1396" s="183"/>
      <c r="BZ1396" s="183"/>
      <c r="CA1396" s="183"/>
      <c r="CB1396" s="183"/>
      <c r="CC1396" s="183"/>
      <c r="CD1396" s="183"/>
      <c r="CE1396" s="238"/>
      <c r="CF1396" s="238" t="str">
        <f t="shared" si="157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58"/>
        <v>0</v>
      </c>
      <c r="DD1396" s="15">
        <f>SUM(BH1396:BP1396,AV1396:BD1396)</f>
        <v>0</v>
      </c>
      <c r="DE1396" s="258" t="str">
        <f>IFERROR(ROUND(DD1396/K1396,0),"")</f>
        <v/>
      </c>
      <c r="DF1396" s="258" t="str">
        <f>IFERROR(ROUND(CO1396/AQ1396,1),"")</f>
        <v/>
      </c>
      <c r="DG1396" s="231" t="str">
        <f t="shared" si="159"/>
        <v/>
      </c>
      <c r="DH1396" s="225" t="str">
        <f t="shared" si="160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38" t="e">
        <f>IF(#REF!&gt;AP1396,0,1)</f>
        <v>#REF!</v>
      </c>
      <c r="DN1396" s="238">
        <f>IF(AN1396&lt;M1396,0,1)</f>
        <v>1</v>
      </c>
      <c r="DO1396" s="238">
        <f>IF(AN1396&gt;N1396,0,1)</f>
        <v>1</v>
      </c>
    </row>
    <row r="1397" spans="3:119" ht="20.25" hidden="1" customHeight="1" x14ac:dyDescent="0.2">
      <c r="C1397" s="265"/>
      <c r="G1397" s="195"/>
      <c r="H1397" s="258"/>
      <c r="I1397" s="258"/>
      <c r="J1397" s="258"/>
      <c r="K1397" s="258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ref="AM1397:AM1460" si="161">IFERROR(ROUND(AVERAGE(O1397:S1397,AA1397:AE1397),0),"")</f>
        <v/>
      </c>
      <c r="AN1397" s="269" t="str">
        <f t="shared" ref="AN1397:AN1460" si="162">IFERROR(ROUND(AVERAGE(T1397:X1397,AF1397:AJ1397),0),"")</f>
        <v/>
      </c>
      <c r="AO1397" s="184"/>
      <c r="AP1397" s="185"/>
      <c r="AQ1397" s="183" t="str">
        <f t="shared" ref="AQ1397:AQ1460" si="163">IFERROR(ROUND((3600/AR1397*J1397),0),"")</f>
        <v/>
      </c>
      <c r="AR1397" s="183" t="str">
        <f t="shared" ref="AR1397:AR1460" si="164">IFERROR(ROUND(AVERAGE(Y1397:Z1397,AK1397:AL1397),0),"")</f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38"/>
      <c r="BR1397" s="238"/>
      <c r="BS1397" s="238"/>
      <c r="BT1397" s="238"/>
      <c r="BU1397" s="238"/>
      <c r="BV1397" s="238"/>
      <c r="BW1397" s="238"/>
      <c r="BX1397" s="187"/>
      <c r="BY1397" s="183"/>
      <c r="BZ1397" s="183"/>
      <c r="CA1397" s="183"/>
      <c r="CB1397" s="183"/>
      <c r="CC1397" s="183"/>
      <c r="CD1397" s="183"/>
      <c r="CE1397" s="238"/>
      <c r="CF1397" s="238" t="str">
        <f t="shared" ref="CF1397:CF1460" si="165">IFERROR(ROUND(STDEV(AN1397,L1397),1),"")</f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58"/>
        <v>0</v>
      </c>
      <c r="DD1397" s="15">
        <f>SUM(BH1397:BP1397,AV1397:BD1397)</f>
        <v>0</v>
      </c>
      <c r="DE1397" s="258" t="str">
        <f>IFERROR(ROUND(DD1397/K1397,0),"")</f>
        <v/>
      </c>
      <c r="DF1397" s="258" t="str">
        <f>IFERROR(ROUND(CO1397/AQ1397,1),"")</f>
        <v/>
      </c>
      <c r="DG1397" s="231" t="str">
        <f t="shared" si="159"/>
        <v/>
      </c>
      <c r="DH1397" s="225" t="str">
        <f t="shared" si="160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38" t="e">
        <f>IF(#REF!&gt;AP1397,0,1)</f>
        <v>#REF!</v>
      </c>
      <c r="DN1397" s="238">
        <f>IF(AN1397&lt;M1397,0,1)</f>
        <v>1</v>
      </c>
      <c r="DO1397" s="238">
        <f>IF(AN1397&gt;N1397,0,1)</f>
        <v>1</v>
      </c>
    </row>
    <row r="1398" spans="3:119" ht="20.25" hidden="1" customHeight="1" x14ac:dyDescent="0.2">
      <c r="C1398" s="265"/>
      <c r="G1398" s="195"/>
      <c r="H1398" s="258"/>
      <c r="I1398" s="258"/>
      <c r="J1398" s="258"/>
      <c r="K1398" s="258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161"/>
        <v/>
      </c>
      <c r="AN1398" s="269" t="str">
        <f t="shared" si="162"/>
        <v/>
      </c>
      <c r="AO1398" s="184"/>
      <c r="AP1398" s="185"/>
      <c r="AQ1398" s="183" t="str">
        <f t="shared" si="163"/>
        <v/>
      </c>
      <c r="AR1398" s="183" t="str">
        <f t="shared" si="164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38"/>
      <c r="BR1398" s="238"/>
      <c r="BS1398" s="238"/>
      <c r="BT1398" s="238"/>
      <c r="BU1398" s="238"/>
      <c r="BV1398" s="238"/>
      <c r="BW1398" s="238"/>
      <c r="BX1398" s="187"/>
      <c r="BY1398" s="183"/>
      <c r="BZ1398" s="183"/>
      <c r="CA1398" s="183"/>
      <c r="CB1398" s="183"/>
      <c r="CC1398" s="183"/>
      <c r="CD1398" s="183"/>
      <c r="CE1398" s="238"/>
      <c r="CF1398" s="238" t="str">
        <f t="shared" si="165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58"/>
        <v>0</v>
      </c>
      <c r="DD1398" s="15">
        <f>SUM(BH1398:BP1398,AV1398:BD1398)</f>
        <v>0</v>
      </c>
      <c r="DE1398" s="258" t="str">
        <f>IFERROR(ROUND(DD1398/K1398,0),"")</f>
        <v/>
      </c>
      <c r="DF1398" s="258" t="str">
        <f>IFERROR(ROUND(CO1398/AQ1398,1),"")</f>
        <v/>
      </c>
      <c r="DG1398" s="231" t="str">
        <f t="shared" si="159"/>
        <v/>
      </c>
      <c r="DH1398" s="225" t="str">
        <f t="shared" si="160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38" t="e">
        <f>IF(#REF!&gt;AP1398,0,1)</f>
        <v>#REF!</v>
      </c>
      <c r="DN1398" s="238">
        <f>IF(AN1398&lt;M1398,0,1)</f>
        <v>1</v>
      </c>
      <c r="DO1398" s="238">
        <f>IF(AN1398&gt;N1398,0,1)</f>
        <v>1</v>
      </c>
    </row>
    <row r="1399" spans="3:119" ht="20.25" hidden="1" customHeight="1" x14ac:dyDescent="0.2">
      <c r="C1399" s="265"/>
      <c r="G1399" s="195"/>
      <c r="H1399" s="258"/>
      <c r="I1399" s="258"/>
      <c r="J1399" s="258"/>
      <c r="K1399" s="258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61"/>
        <v/>
      </c>
      <c r="AN1399" s="269" t="str">
        <f t="shared" si="162"/>
        <v/>
      </c>
      <c r="AO1399" s="184"/>
      <c r="AP1399" s="185"/>
      <c r="AQ1399" s="183" t="str">
        <f t="shared" si="163"/>
        <v/>
      </c>
      <c r="AR1399" s="183" t="str">
        <f t="shared" si="164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38"/>
      <c r="BR1399" s="238"/>
      <c r="BS1399" s="238"/>
      <c r="BT1399" s="238"/>
      <c r="BU1399" s="238"/>
      <c r="BV1399" s="238"/>
      <c r="BW1399" s="238"/>
      <c r="BX1399" s="187"/>
      <c r="BY1399" s="183"/>
      <c r="BZ1399" s="183"/>
      <c r="CA1399" s="183"/>
      <c r="CB1399" s="183"/>
      <c r="CC1399" s="183"/>
      <c r="CD1399" s="183"/>
      <c r="CE1399" s="238"/>
      <c r="CF1399" s="238" t="str">
        <f t="shared" si="165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58"/>
        <v>0</v>
      </c>
      <c r="DD1399" s="15">
        <f>SUM(BH1399:BP1399,AV1399:BD1399)</f>
        <v>0</v>
      </c>
      <c r="DE1399" s="258" t="str">
        <f>IFERROR(ROUND(DD1399/K1399,0),"")</f>
        <v/>
      </c>
      <c r="DF1399" s="258" t="str">
        <f>IFERROR(ROUND(CO1399/AQ1399,1),"")</f>
        <v/>
      </c>
      <c r="DG1399" s="231" t="str">
        <f t="shared" si="159"/>
        <v/>
      </c>
      <c r="DH1399" s="225" t="str">
        <f t="shared" si="160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38" t="e">
        <f>IF(#REF!&gt;AP1399,0,1)</f>
        <v>#REF!</v>
      </c>
      <c r="DN1399" s="238">
        <f>IF(AN1399&lt;M1399,0,1)</f>
        <v>1</v>
      </c>
      <c r="DO1399" s="238">
        <f>IF(AN1399&gt;N1399,0,1)</f>
        <v>1</v>
      </c>
    </row>
    <row r="1400" spans="3:119" ht="20.25" hidden="1" customHeight="1" x14ac:dyDescent="0.2">
      <c r="C1400" s="265"/>
      <c r="G1400" s="195"/>
      <c r="H1400" s="258"/>
      <c r="I1400" s="258"/>
      <c r="J1400" s="258"/>
      <c r="K1400" s="258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61"/>
        <v/>
      </c>
      <c r="AN1400" s="269" t="str">
        <f t="shared" si="162"/>
        <v/>
      </c>
      <c r="AO1400" s="184"/>
      <c r="AP1400" s="185"/>
      <c r="AQ1400" s="183" t="str">
        <f t="shared" si="163"/>
        <v/>
      </c>
      <c r="AR1400" s="183" t="str">
        <f t="shared" si="164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38"/>
      <c r="BR1400" s="238"/>
      <c r="BS1400" s="238"/>
      <c r="BT1400" s="238"/>
      <c r="BU1400" s="238"/>
      <c r="BV1400" s="238"/>
      <c r="BW1400" s="238"/>
      <c r="BX1400" s="187"/>
      <c r="BY1400" s="183"/>
      <c r="BZ1400" s="183"/>
      <c r="CA1400" s="183"/>
      <c r="CB1400" s="183"/>
      <c r="CC1400" s="183"/>
      <c r="CD1400" s="183"/>
      <c r="CE1400" s="238"/>
      <c r="CF1400" s="238" t="str">
        <f t="shared" si="165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58"/>
        <v>0</v>
      </c>
      <c r="DD1400" s="15">
        <f>SUM(BH1400:BP1400,AV1400:BD1400)</f>
        <v>0</v>
      </c>
      <c r="DE1400" s="258" t="str">
        <f>IFERROR(ROUND(DD1400/K1400,0),"")</f>
        <v/>
      </c>
      <c r="DF1400" s="258" t="str">
        <f>IFERROR(ROUND(CO1400/AQ1400,1),"")</f>
        <v/>
      </c>
      <c r="DG1400" s="231" t="str">
        <f t="shared" si="159"/>
        <v/>
      </c>
      <c r="DH1400" s="225" t="str">
        <f t="shared" si="160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38" t="e">
        <f>IF(#REF!&gt;AP1400,0,1)</f>
        <v>#REF!</v>
      </c>
      <c r="DN1400" s="238">
        <f>IF(AN1400&lt;M1400,0,1)</f>
        <v>1</v>
      </c>
      <c r="DO1400" s="238">
        <f>IF(AN1400&gt;N1400,0,1)</f>
        <v>1</v>
      </c>
    </row>
    <row r="1401" spans="3:119" ht="20.25" hidden="1" customHeight="1" x14ac:dyDescent="0.2">
      <c r="C1401" s="265"/>
      <c r="G1401" s="195"/>
      <c r="H1401" s="258"/>
      <c r="I1401" s="258"/>
      <c r="J1401" s="258"/>
      <c r="K1401" s="258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61"/>
        <v/>
      </c>
      <c r="AN1401" s="269" t="str">
        <f t="shared" si="162"/>
        <v/>
      </c>
      <c r="AO1401" s="184"/>
      <c r="AP1401" s="185"/>
      <c r="AQ1401" s="183" t="str">
        <f t="shared" si="163"/>
        <v/>
      </c>
      <c r="AR1401" s="183" t="str">
        <f t="shared" si="164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38"/>
      <c r="BR1401" s="238"/>
      <c r="BS1401" s="238"/>
      <c r="BT1401" s="238"/>
      <c r="BU1401" s="238"/>
      <c r="BV1401" s="238"/>
      <c r="BW1401" s="238"/>
      <c r="BX1401" s="187"/>
      <c r="BY1401" s="183"/>
      <c r="BZ1401" s="183"/>
      <c r="CA1401" s="183"/>
      <c r="CB1401" s="183"/>
      <c r="CC1401" s="183"/>
      <c r="CD1401" s="183"/>
      <c r="CE1401" s="238"/>
      <c r="CF1401" s="238" t="str">
        <f t="shared" si="165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58"/>
        <v>0</v>
      </c>
      <c r="DD1401" s="15">
        <f>SUM(BH1401:BP1401,AV1401:BD1401)</f>
        <v>0</v>
      </c>
      <c r="DE1401" s="258" t="str">
        <f>IFERROR(ROUND(DD1401/K1401,0),"")</f>
        <v/>
      </c>
      <c r="DF1401" s="258" t="str">
        <f>IFERROR(ROUND(CO1401/AQ1401,1),"")</f>
        <v/>
      </c>
      <c r="DG1401" s="231" t="str">
        <f t="shared" si="159"/>
        <v/>
      </c>
      <c r="DH1401" s="225" t="str">
        <f t="shared" si="160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38" t="e">
        <f>IF(#REF!&gt;AP1401,0,1)</f>
        <v>#REF!</v>
      </c>
      <c r="DN1401" s="238">
        <f>IF(AN1401&lt;M1401,0,1)</f>
        <v>1</v>
      </c>
      <c r="DO1401" s="238">
        <f>IF(AN1401&gt;N1401,0,1)</f>
        <v>1</v>
      </c>
    </row>
    <row r="1402" spans="3:119" ht="20.25" hidden="1" customHeight="1" x14ac:dyDescent="0.2">
      <c r="C1402" s="265"/>
      <c r="G1402" s="195"/>
      <c r="H1402" s="258"/>
      <c r="I1402" s="258"/>
      <c r="J1402" s="258"/>
      <c r="K1402" s="258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61"/>
        <v/>
      </c>
      <c r="AN1402" s="269" t="str">
        <f t="shared" si="162"/>
        <v/>
      </c>
      <c r="AO1402" s="184"/>
      <c r="AP1402" s="185"/>
      <c r="AQ1402" s="183" t="str">
        <f t="shared" si="163"/>
        <v/>
      </c>
      <c r="AR1402" s="183" t="str">
        <f t="shared" si="164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38"/>
      <c r="BR1402" s="238"/>
      <c r="BS1402" s="238"/>
      <c r="BT1402" s="238"/>
      <c r="BU1402" s="238"/>
      <c r="BV1402" s="238"/>
      <c r="BW1402" s="238"/>
      <c r="BX1402" s="187"/>
      <c r="BY1402" s="183"/>
      <c r="BZ1402" s="183"/>
      <c r="CA1402" s="183"/>
      <c r="CB1402" s="183"/>
      <c r="CC1402" s="183"/>
      <c r="CD1402" s="183"/>
      <c r="CE1402" s="238"/>
      <c r="CF1402" s="238" t="str">
        <f t="shared" si="165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58"/>
        <v>0</v>
      </c>
      <c r="DD1402" s="15">
        <f>SUM(BH1402:BP1402,AV1402:BD1402)</f>
        <v>0</v>
      </c>
      <c r="DE1402" s="258" t="str">
        <f>IFERROR(ROUND(DD1402/K1402,0),"")</f>
        <v/>
      </c>
      <c r="DF1402" s="258" t="str">
        <f>IFERROR(ROUND(CO1402/AQ1402,1),"")</f>
        <v/>
      </c>
      <c r="DG1402" s="231" t="str">
        <f t="shared" si="159"/>
        <v/>
      </c>
      <c r="DH1402" s="225" t="str">
        <f t="shared" si="160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38" t="e">
        <f>IF(#REF!&gt;AP1402,0,1)</f>
        <v>#REF!</v>
      </c>
      <c r="DN1402" s="238">
        <f>IF(AN1402&lt;M1402,0,1)</f>
        <v>1</v>
      </c>
      <c r="DO1402" s="238">
        <f>IF(AN1402&gt;N1402,0,1)</f>
        <v>1</v>
      </c>
    </row>
    <row r="1403" spans="3:119" ht="20.25" hidden="1" customHeight="1" x14ac:dyDescent="0.2">
      <c r="C1403" s="265"/>
      <c r="G1403" s="195"/>
      <c r="H1403" s="258"/>
      <c r="I1403" s="258"/>
      <c r="J1403" s="258"/>
      <c r="K1403" s="258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61"/>
        <v/>
      </c>
      <c r="AN1403" s="269" t="str">
        <f t="shared" si="162"/>
        <v/>
      </c>
      <c r="AO1403" s="184"/>
      <c r="AP1403" s="185"/>
      <c r="AQ1403" s="183" t="str">
        <f t="shared" si="163"/>
        <v/>
      </c>
      <c r="AR1403" s="183" t="str">
        <f t="shared" si="164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38"/>
      <c r="BR1403" s="238"/>
      <c r="BS1403" s="238"/>
      <c r="BT1403" s="238"/>
      <c r="BU1403" s="238"/>
      <c r="BV1403" s="238"/>
      <c r="BW1403" s="238"/>
      <c r="BX1403" s="187"/>
      <c r="BY1403" s="183"/>
      <c r="BZ1403" s="183"/>
      <c r="CA1403" s="183"/>
      <c r="CB1403" s="183"/>
      <c r="CC1403" s="183"/>
      <c r="CD1403" s="183"/>
      <c r="CE1403" s="238"/>
      <c r="CF1403" s="238" t="str">
        <f t="shared" si="165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58"/>
        <v>0</v>
      </c>
      <c r="DD1403" s="15">
        <f>SUM(BH1403:BP1403,AV1403:BD1403)</f>
        <v>0</v>
      </c>
      <c r="DE1403" s="258" t="str">
        <f>IFERROR(ROUND(DD1403/K1403,0),"")</f>
        <v/>
      </c>
      <c r="DF1403" s="258" t="str">
        <f>IFERROR(ROUND(CO1403/AQ1403,1),"")</f>
        <v/>
      </c>
      <c r="DG1403" s="231" t="str">
        <f t="shared" si="159"/>
        <v/>
      </c>
      <c r="DH1403" s="225" t="str">
        <f t="shared" si="160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38" t="e">
        <f>IF(#REF!&gt;AP1403,0,1)</f>
        <v>#REF!</v>
      </c>
      <c r="DN1403" s="238">
        <f>IF(AN1403&lt;M1403,0,1)</f>
        <v>1</v>
      </c>
      <c r="DO1403" s="238">
        <f>IF(AN1403&gt;N1403,0,1)</f>
        <v>1</v>
      </c>
    </row>
    <row r="1404" spans="3:119" ht="20.25" hidden="1" customHeight="1" x14ac:dyDescent="0.2">
      <c r="C1404" s="265"/>
      <c r="G1404" s="195"/>
      <c r="H1404" s="258"/>
      <c r="I1404" s="258"/>
      <c r="J1404" s="258"/>
      <c r="K1404" s="258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61"/>
        <v/>
      </c>
      <c r="AN1404" s="269" t="str">
        <f t="shared" si="162"/>
        <v/>
      </c>
      <c r="AO1404" s="184"/>
      <c r="AP1404" s="185"/>
      <c r="AQ1404" s="183" t="str">
        <f t="shared" si="163"/>
        <v/>
      </c>
      <c r="AR1404" s="183" t="str">
        <f t="shared" si="164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38"/>
      <c r="BR1404" s="238"/>
      <c r="BS1404" s="238"/>
      <c r="BT1404" s="238"/>
      <c r="BU1404" s="238"/>
      <c r="BV1404" s="238"/>
      <c r="BW1404" s="238"/>
      <c r="BX1404" s="187"/>
      <c r="BY1404" s="183"/>
      <c r="BZ1404" s="183"/>
      <c r="CA1404" s="183"/>
      <c r="CB1404" s="183"/>
      <c r="CC1404" s="183"/>
      <c r="CD1404" s="183"/>
      <c r="CE1404" s="238"/>
      <c r="CF1404" s="238" t="str">
        <f t="shared" si="165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58"/>
        <v>0</v>
      </c>
      <c r="DD1404" s="15">
        <f>SUM(BH1404:BP1404,AV1404:BD1404)</f>
        <v>0</v>
      </c>
      <c r="DE1404" s="258" t="str">
        <f>IFERROR(ROUND(DD1404/K1404,0),"")</f>
        <v/>
      </c>
      <c r="DF1404" s="258" t="str">
        <f>IFERROR(ROUND(CO1404/AQ1404,1),"")</f>
        <v/>
      </c>
      <c r="DG1404" s="231" t="str">
        <f t="shared" si="159"/>
        <v/>
      </c>
      <c r="DH1404" s="225" t="str">
        <f t="shared" si="160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38" t="e">
        <f>IF(#REF!&gt;AP1404,0,1)</f>
        <v>#REF!</v>
      </c>
      <c r="DN1404" s="238">
        <f>IF(AN1404&lt;M1404,0,1)</f>
        <v>1</v>
      </c>
      <c r="DO1404" s="238">
        <f>IF(AN1404&gt;N1404,0,1)</f>
        <v>1</v>
      </c>
    </row>
    <row r="1405" spans="3:119" ht="20.25" hidden="1" customHeight="1" x14ac:dyDescent="0.2">
      <c r="C1405" s="265"/>
      <c r="G1405" s="195"/>
      <c r="H1405" s="258"/>
      <c r="I1405" s="258"/>
      <c r="J1405" s="258"/>
      <c r="K1405" s="258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61"/>
        <v/>
      </c>
      <c r="AN1405" s="269" t="str">
        <f t="shared" si="162"/>
        <v/>
      </c>
      <c r="AO1405" s="184"/>
      <c r="AP1405" s="185"/>
      <c r="AQ1405" s="183" t="str">
        <f t="shared" si="163"/>
        <v/>
      </c>
      <c r="AR1405" s="183" t="str">
        <f t="shared" si="164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38"/>
      <c r="BR1405" s="238"/>
      <c r="BS1405" s="238"/>
      <c r="BT1405" s="238"/>
      <c r="BU1405" s="238"/>
      <c r="BV1405" s="238"/>
      <c r="BW1405" s="238"/>
      <c r="BX1405" s="187"/>
      <c r="BY1405" s="183"/>
      <c r="BZ1405" s="183"/>
      <c r="CA1405" s="183"/>
      <c r="CB1405" s="183"/>
      <c r="CC1405" s="183"/>
      <c r="CD1405" s="183"/>
      <c r="CE1405" s="238"/>
      <c r="CF1405" s="238" t="str">
        <f t="shared" si="165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58"/>
        <v>0</v>
      </c>
      <c r="DD1405" s="15">
        <f>SUM(BH1405:BP1405,AV1405:BD1405)</f>
        <v>0</v>
      </c>
      <c r="DE1405" s="258" t="str">
        <f>IFERROR(ROUND(DD1405/K1405,0),"")</f>
        <v/>
      </c>
      <c r="DF1405" s="258" t="str">
        <f>IFERROR(ROUND(CO1405/AQ1405,1),"")</f>
        <v/>
      </c>
      <c r="DG1405" s="231" t="str">
        <f t="shared" si="159"/>
        <v/>
      </c>
      <c r="DH1405" s="225" t="str">
        <f t="shared" si="160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38" t="e">
        <f>IF(#REF!&gt;AP1405,0,1)</f>
        <v>#REF!</v>
      </c>
      <c r="DN1405" s="238">
        <f>IF(AN1405&lt;M1405,0,1)</f>
        <v>1</v>
      </c>
      <c r="DO1405" s="238">
        <f>IF(AN1405&gt;N1405,0,1)</f>
        <v>1</v>
      </c>
    </row>
    <row r="1406" spans="3:119" ht="20.25" hidden="1" customHeight="1" x14ac:dyDescent="0.2">
      <c r="C1406" s="265"/>
      <c r="G1406" s="195"/>
      <c r="H1406" s="258"/>
      <c r="I1406" s="258"/>
      <c r="J1406" s="258"/>
      <c r="K1406" s="258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61"/>
        <v/>
      </c>
      <c r="AN1406" s="269" t="str">
        <f t="shared" si="162"/>
        <v/>
      </c>
      <c r="AO1406" s="184"/>
      <c r="AP1406" s="185"/>
      <c r="AQ1406" s="183" t="str">
        <f t="shared" si="163"/>
        <v/>
      </c>
      <c r="AR1406" s="183" t="str">
        <f t="shared" si="164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38"/>
      <c r="BR1406" s="238"/>
      <c r="BS1406" s="238"/>
      <c r="BT1406" s="238"/>
      <c r="BU1406" s="238"/>
      <c r="BV1406" s="238"/>
      <c r="BW1406" s="238"/>
      <c r="BX1406" s="187"/>
      <c r="BY1406" s="183"/>
      <c r="BZ1406" s="183"/>
      <c r="CA1406" s="183"/>
      <c r="CB1406" s="183"/>
      <c r="CC1406" s="183"/>
      <c r="CD1406" s="183"/>
      <c r="CE1406" s="238"/>
      <c r="CF1406" s="238" t="str">
        <f t="shared" si="165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58"/>
        <v>0</v>
      </c>
      <c r="DD1406" s="15">
        <f>SUM(BH1406:BP1406,AV1406:BD1406)</f>
        <v>0</v>
      </c>
      <c r="DE1406" s="258" t="str">
        <f>IFERROR(ROUND(DD1406/K1406,0),"")</f>
        <v/>
      </c>
      <c r="DF1406" s="258" t="str">
        <f>IFERROR(ROUND(CO1406/AQ1406,1),"")</f>
        <v/>
      </c>
      <c r="DG1406" s="231" t="str">
        <f t="shared" si="159"/>
        <v/>
      </c>
      <c r="DH1406" s="225" t="str">
        <f t="shared" si="160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38" t="e">
        <f>IF(#REF!&gt;AP1406,0,1)</f>
        <v>#REF!</v>
      </c>
      <c r="DN1406" s="238">
        <f>IF(AN1406&lt;M1406,0,1)</f>
        <v>1</v>
      </c>
      <c r="DO1406" s="238">
        <f>IF(AN1406&gt;N1406,0,1)</f>
        <v>1</v>
      </c>
    </row>
    <row r="1407" spans="3:119" ht="20.25" hidden="1" customHeight="1" x14ac:dyDescent="0.2">
      <c r="C1407" s="265"/>
      <c r="G1407" s="195"/>
      <c r="H1407" s="258"/>
      <c r="I1407" s="258"/>
      <c r="J1407" s="258"/>
      <c r="K1407" s="258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61"/>
        <v/>
      </c>
      <c r="AN1407" s="269" t="str">
        <f t="shared" si="162"/>
        <v/>
      </c>
      <c r="AO1407" s="184"/>
      <c r="AP1407" s="185"/>
      <c r="AQ1407" s="183" t="str">
        <f t="shared" si="163"/>
        <v/>
      </c>
      <c r="AR1407" s="183" t="str">
        <f t="shared" si="164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38"/>
      <c r="BR1407" s="238"/>
      <c r="BS1407" s="238"/>
      <c r="BT1407" s="238"/>
      <c r="BU1407" s="238"/>
      <c r="BV1407" s="238"/>
      <c r="BW1407" s="238"/>
      <c r="BX1407" s="187"/>
      <c r="BY1407" s="183"/>
      <c r="BZ1407" s="183"/>
      <c r="CA1407" s="183"/>
      <c r="CB1407" s="183"/>
      <c r="CC1407" s="183"/>
      <c r="CD1407" s="183"/>
      <c r="CE1407" s="238"/>
      <c r="CF1407" s="238" t="str">
        <f t="shared" si="165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58"/>
        <v>0</v>
      </c>
      <c r="DD1407" s="15">
        <f>SUM(BH1407:BP1407,AV1407:BD1407)</f>
        <v>0</v>
      </c>
      <c r="DE1407" s="258" t="str">
        <f>IFERROR(ROUND(DD1407/K1407,0),"")</f>
        <v/>
      </c>
      <c r="DF1407" s="258" t="str">
        <f>IFERROR(ROUND(CO1407/AQ1407,1),"")</f>
        <v/>
      </c>
      <c r="DG1407" s="231" t="str">
        <f t="shared" si="159"/>
        <v/>
      </c>
      <c r="DH1407" s="225" t="str">
        <f t="shared" si="160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38" t="e">
        <f>IF(#REF!&gt;AP1407,0,1)</f>
        <v>#REF!</v>
      </c>
      <c r="DN1407" s="238">
        <f>IF(AN1407&lt;M1407,0,1)</f>
        <v>1</v>
      </c>
      <c r="DO1407" s="238">
        <f>IF(AN1407&gt;N1407,0,1)</f>
        <v>1</v>
      </c>
    </row>
    <row r="1408" spans="3:119" ht="20.25" hidden="1" customHeight="1" x14ac:dyDescent="0.2">
      <c r="C1408" s="265"/>
      <c r="G1408" s="195"/>
      <c r="H1408" s="258"/>
      <c r="I1408" s="258"/>
      <c r="J1408" s="258"/>
      <c r="K1408" s="258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61"/>
        <v/>
      </c>
      <c r="AN1408" s="269" t="str">
        <f t="shared" si="162"/>
        <v/>
      </c>
      <c r="AO1408" s="184"/>
      <c r="AP1408" s="185"/>
      <c r="AQ1408" s="183" t="str">
        <f t="shared" si="163"/>
        <v/>
      </c>
      <c r="AR1408" s="183" t="str">
        <f t="shared" si="164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38"/>
      <c r="BR1408" s="238"/>
      <c r="BS1408" s="238"/>
      <c r="BT1408" s="238"/>
      <c r="BU1408" s="238"/>
      <c r="BV1408" s="238"/>
      <c r="BW1408" s="238"/>
      <c r="BX1408" s="187"/>
      <c r="BY1408" s="183"/>
      <c r="BZ1408" s="183"/>
      <c r="CA1408" s="183"/>
      <c r="CB1408" s="183"/>
      <c r="CC1408" s="183"/>
      <c r="CD1408" s="183"/>
      <c r="CE1408" s="238"/>
      <c r="CF1408" s="238" t="str">
        <f t="shared" si="165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58"/>
        <v>0</v>
      </c>
      <c r="DD1408" s="15">
        <f>SUM(BH1408:BP1408,AV1408:BD1408)</f>
        <v>0</v>
      </c>
      <c r="DE1408" s="258" t="str">
        <f>IFERROR(ROUND(DD1408/K1408,0),"")</f>
        <v/>
      </c>
      <c r="DF1408" s="258" t="str">
        <f>IFERROR(ROUND(CO1408/AQ1408,1),"")</f>
        <v/>
      </c>
      <c r="DG1408" s="231" t="str">
        <f t="shared" si="159"/>
        <v/>
      </c>
      <c r="DH1408" s="225" t="str">
        <f t="shared" si="160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38" t="e">
        <f>IF(#REF!&gt;AP1408,0,1)</f>
        <v>#REF!</v>
      </c>
      <c r="DN1408" s="238">
        <f>IF(AN1408&lt;M1408,0,1)</f>
        <v>1</v>
      </c>
      <c r="DO1408" s="238">
        <f>IF(AN1408&gt;N1408,0,1)</f>
        <v>1</v>
      </c>
    </row>
    <row r="1409" spans="3:119" ht="20.25" hidden="1" customHeight="1" x14ac:dyDescent="0.2">
      <c r="C1409" s="265"/>
      <c r="G1409" s="195"/>
      <c r="H1409" s="258"/>
      <c r="I1409" s="258"/>
      <c r="J1409" s="258"/>
      <c r="K1409" s="258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si="161"/>
        <v/>
      </c>
      <c r="AN1409" s="269" t="str">
        <f t="shared" si="162"/>
        <v/>
      </c>
      <c r="AO1409" s="184"/>
      <c r="AP1409" s="185"/>
      <c r="AQ1409" s="183" t="str">
        <f t="shared" si="163"/>
        <v/>
      </c>
      <c r="AR1409" s="183" t="str">
        <f t="shared" si="164"/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38"/>
      <c r="BR1409" s="238"/>
      <c r="BS1409" s="238"/>
      <c r="BT1409" s="238"/>
      <c r="BU1409" s="238"/>
      <c r="BV1409" s="238"/>
      <c r="BW1409" s="238"/>
      <c r="BX1409" s="187"/>
      <c r="BY1409" s="183"/>
      <c r="BZ1409" s="183"/>
      <c r="CA1409" s="183"/>
      <c r="CB1409" s="183"/>
      <c r="CC1409" s="183"/>
      <c r="CD1409" s="183"/>
      <c r="CE1409" s="238"/>
      <c r="CF1409" s="238" t="str">
        <f t="shared" si="165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si="158"/>
        <v>0</v>
      </c>
      <c r="DD1409" s="15">
        <f>SUM(BH1409:BP1409,AV1409:BD1409)</f>
        <v>0</v>
      </c>
      <c r="DE1409" s="258" t="str">
        <f>IFERROR(ROUND(DD1409/K1409,0),"")</f>
        <v/>
      </c>
      <c r="DF1409" s="258" t="str">
        <f>IFERROR(ROUND(CO1409/AQ1409,1),"")</f>
        <v/>
      </c>
      <c r="DG1409" s="231" t="str">
        <f t="shared" si="159"/>
        <v/>
      </c>
      <c r="DH1409" s="225" t="str">
        <f t="shared" si="160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38" t="e">
        <f>IF(#REF!&gt;AP1409,0,1)</f>
        <v>#REF!</v>
      </c>
      <c r="DN1409" s="238">
        <f>IF(AN1409&lt;M1409,0,1)</f>
        <v>1</v>
      </c>
      <c r="DO1409" s="238">
        <f>IF(AN1409&gt;N1409,0,1)</f>
        <v>1</v>
      </c>
    </row>
    <row r="1410" spans="3:119" ht="20.25" hidden="1" customHeight="1" x14ac:dyDescent="0.2">
      <c r="C1410" s="265"/>
      <c r="G1410" s="195"/>
      <c r="H1410" s="258"/>
      <c r="I1410" s="258"/>
      <c r="J1410" s="258"/>
      <c r="K1410" s="258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61"/>
        <v/>
      </c>
      <c r="AN1410" s="269" t="str">
        <f t="shared" si="162"/>
        <v/>
      </c>
      <c r="AO1410" s="184"/>
      <c r="AP1410" s="185"/>
      <c r="AQ1410" s="183" t="str">
        <f t="shared" si="163"/>
        <v/>
      </c>
      <c r="AR1410" s="183" t="str">
        <f t="shared" si="164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38"/>
      <c r="BR1410" s="238"/>
      <c r="BS1410" s="238"/>
      <c r="BT1410" s="238"/>
      <c r="BU1410" s="238"/>
      <c r="BV1410" s="238"/>
      <c r="BW1410" s="238"/>
      <c r="BX1410" s="187"/>
      <c r="BY1410" s="183"/>
      <c r="BZ1410" s="183"/>
      <c r="CA1410" s="183"/>
      <c r="CB1410" s="183"/>
      <c r="CC1410" s="183"/>
      <c r="CD1410" s="183"/>
      <c r="CE1410" s="238"/>
      <c r="CF1410" s="238" t="str">
        <f t="shared" si="165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si="158"/>
        <v>0</v>
      </c>
      <c r="DD1410" s="15">
        <f>SUM(BH1410:BP1410,AV1410:BD1410)</f>
        <v>0</v>
      </c>
      <c r="DE1410" s="258" t="str">
        <f>IFERROR(ROUND(DD1410/K1410,0),"")</f>
        <v/>
      </c>
      <c r="DF1410" s="258" t="str">
        <f>IFERROR(ROUND(CO1410/AQ1410,1),"")</f>
        <v/>
      </c>
      <c r="DG1410" s="231" t="str">
        <f t="shared" si="159"/>
        <v/>
      </c>
      <c r="DH1410" s="225" t="str">
        <f t="shared" si="160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38" t="e">
        <f>IF(#REF!&gt;AP1410,0,1)</f>
        <v>#REF!</v>
      </c>
      <c r="DN1410" s="238">
        <f>IF(AN1410&lt;M1410,0,1)</f>
        <v>1</v>
      </c>
      <c r="DO1410" s="238">
        <f>IF(AN1410&gt;N1410,0,1)</f>
        <v>1</v>
      </c>
    </row>
    <row r="1411" spans="3:119" ht="20.25" hidden="1" customHeight="1" x14ac:dyDescent="0.2">
      <c r="C1411" s="265"/>
      <c r="G1411" s="195"/>
      <c r="H1411" s="258"/>
      <c r="I1411" s="258"/>
      <c r="J1411" s="258"/>
      <c r="K1411" s="258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61"/>
        <v/>
      </c>
      <c r="AN1411" s="269" t="str">
        <f t="shared" si="162"/>
        <v/>
      </c>
      <c r="AO1411" s="184"/>
      <c r="AP1411" s="185"/>
      <c r="AQ1411" s="183" t="str">
        <f t="shared" si="163"/>
        <v/>
      </c>
      <c r="AR1411" s="183" t="str">
        <f t="shared" si="164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38"/>
      <c r="BR1411" s="238"/>
      <c r="BS1411" s="238"/>
      <c r="BT1411" s="238"/>
      <c r="BU1411" s="238"/>
      <c r="BV1411" s="238"/>
      <c r="BW1411" s="238"/>
      <c r="BX1411" s="187"/>
      <c r="BY1411" s="183"/>
      <c r="BZ1411" s="183"/>
      <c r="CA1411" s="183"/>
      <c r="CB1411" s="183"/>
      <c r="CC1411" s="183"/>
      <c r="CD1411" s="183"/>
      <c r="CE1411" s="238"/>
      <c r="CF1411" s="238" t="str">
        <f t="shared" si="165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58"/>
        <v>0</v>
      </c>
      <c r="DD1411" s="15">
        <f>SUM(BH1411:BP1411,AV1411:BD1411)</f>
        <v>0</v>
      </c>
      <c r="DE1411" s="258" t="str">
        <f>IFERROR(ROUND(DD1411/K1411,0),"")</f>
        <v/>
      </c>
      <c r="DF1411" s="258" t="str">
        <f>IFERROR(ROUND(CO1411/AQ1411,1),"")</f>
        <v/>
      </c>
      <c r="DG1411" s="231" t="str">
        <f t="shared" si="159"/>
        <v/>
      </c>
      <c r="DH1411" s="225" t="str">
        <f t="shared" si="160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38" t="e">
        <f>IF(#REF!&gt;AP1411,0,1)</f>
        <v>#REF!</v>
      </c>
      <c r="DN1411" s="238">
        <f>IF(AN1411&lt;M1411,0,1)</f>
        <v>1</v>
      </c>
      <c r="DO1411" s="238">
        <f>IF(AN1411&gt;N1411,0,1)</f>
        <v>1</v>
      </c>
    </row>
    <row r="1412" spans="3:119" ht="20.25" hidden="1" customHeight="1" x14ac:dyDescent="0.2">
      <c r="C1412" s="265"/>
      <c r="G1412" s="195"/>
      <c r="H1412" s="258"/>
      <c r="I1412" s="258"/>
      <c r="J1412" s="258"/>
      <c r="K1412" s="258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61"/>
        <v/>
      </c>
      <c r="AN1412" s="269" t="str">
        <f t="shared" si="162"/>
        <v/>
      </c>
      <c r="AO1412" s="184"/>
      <c r="AP1412" s="185"/>
      <c r="AQ1412" s="183" t="str">
        <f t="shared" si="163"/>
        <v/>
      </c>
      <c r="AR1412" s="183" t="str">
        <f t="shared" si="164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38"/>
      <c r="BR1412" s="238"/>
      <c r="BS1412" s="238"/>
      <c r="BT1412" s="238"/>
      <c r="BU1412" s="238"/>
      <c r="BV1412" s="238"/>
      <c r="BW1412" s="238"/>
      <c r="BX1412" s="187"/>
      <c r="BY1412" s="183"/>
      <c r="BZ1412" s="183"/>
      <c r="CA1412" s="183"/>
      <c r="CB1412" s="183"/>
      <c r="CC1412" s="183"/>
      <c r="CD1412" s="183"/>
      <c r="CE1412" s="238"/>
      <c r="CF1412" s="238" t="str">
        <f t="shared" si="165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ref="DC1412:DC1475" si="166">AU1412+BG1412</f>
        <v>0</v>
      </c>
      <c r="DD1412" s="15">
        <f>SUM(BH1412:BP1412,AV1412:BD1412)</f>
        <v>0</v>
      </c>
      <c r="DE1412" s="258" t="str">
        <f>IFERROR(ROUND(DD1412/K1412,0),"")</f>
        <v/>
      </c>
      <c r="DF1412" s="258" t="str">
        <f>IFERROR(ROUND(CO1412/AQ1412,1),"")</f>
        <v/>
      </c>
      <c r="DG1412" s="231" t="str">
        <f t="shared" ref="DG1412:DG1475" si="167">IFERROR(DC1412+DE1412,"")</f>
        <v/>
      </c>
      <c r="DH1412" s="225" t="str">
        <f t="shared" ref="DH1412:DH1475" si="168">IFERROR(DE1412/DG1412,"")</f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38" t="e">
        <f>IF(#REF!&gt;AP1412,0,1)</f>
        <v>#REF!</v>
      </c>
      <c r="DN1412" s="238">
        <f>IF(AN1412&lt;M1412,0,1)</f>
        <v>1</v>
      </c>
      <c r="DO1412" s="238">
        <f>IF(AN1412&gt;N1412,0,1)</f>
        <v>1</v>
      </c>
    </row>
    <row r="1413" spans="3:119" ht="20.25" hidden="1" customHeight="1" x14ac:dyDescent="0.2">
      <c r="C1413" s="265"/>
      <c r="G1413" s="195"/>
      <c r="H1413" s="258"/>
      <c r="I1413" s="258"/>
      <c r="J1413" s="258"/>
      <c r="K1413" s="258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61"/>
        <v/>
      </c>
      <c r="AN1413" s="269" t="str">
        <f t="shared" si="162"/>
        <v/>
      </c>
      <c r="AO1413" s="184"/>
      <c r="AP1413" s="185"/>
      <c r="AQ1413" s="183" t="str">
        <f t="shared" si="163"/>
        <v/>
      </c>
      <c r="AR1413" s="183" t="str">
        <f t="shared" si="164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38"/>
      <c r="BR1413" s="238"/>
      <c r="BS1413" s="238"/>
      <c r="BT1413" s="238"/>
      <c r="BU1413" s="238"/>
      <c r="BV1413" s="238"/>
      <c r="BW1413" s="238"/>
      <c r="BX1413" s="187"/>
      <c r="BY1413" s="183"/>
      <c r="BZ1413" s="183"/>
      <c r="CA1413" s="183"/>
      <c r="CB1413" s="183"/>
      <c r="CC1413" s="183"/>
      <c r="CD1413" s="183"/>
      <c r="CE1413" s="238"/>
      <c r="CF1413" s="238" t="str">
        <f t="shared" si="165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66"/>
        <v>0</v>
      </c>
      <c r="DD1413" s="15">
        <f>SUM(BH1413:BP1413,AV1413:BD1413)</f>
        <v>0</v>
      </c>
      <c r="DE1413" s="258" t="str">
        <f>IFERROR(ROUND(DD1413/K1413,0),"")</f>
        <v/>
      </c>
      <c r="DF1413" s="258" t="str">
        <f>IFERROR(ROUND(CO1413/AQ1413,1),"")</f>
        <v/>
      </c>
      <c r="DG1413" s="231" t="str">
        <f t="shared" si="167"/>
        <v/>
      </c>
      <c r="DH1413" s="225" t="str">
        <f t="shared" si="168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38" t="e">
        <f>IF(#REF!&gt;AP1413,0,1)</f>
        <v>#REF!</v>
      </c>
      <c r="DN1413" s="238">
        <f>IF(AN1413&lt;M1413,0,1)</f>
        <v>1</v>
      </c>
      <c r="DO1413" s="238">
        <f>IF(AN1413&gt;N1413,0,1)</f>
        <v>1</v>
      </c>
    </row>
    <row r="1414" spans="3:119" ht="20.25" hidden="1" customHeight="1" x14ac:dyDescent="0.2">
      <c r="C1414" s="265"/>
      <c r="G1414" s="195"/>
      <c r="H1414" s="258"/>
      <c r="I1414" s="258"/>
      <c r="J1414" s="258"/>
      <c r="K1414" s="258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61"/>
        <v/>
      </c>
      <c r="AN1414" s="269" t="str">
        <f t="shared" si="162"/>
        <v/>
      </c>
      <c r="AO1414" s="184"/>
      <c r="AP1414" s="185"/>
      <c r="AQ1414" s="183" t="str">
        <f t="shared" si="163"/>
        <v/>
      </c>
      <c r="AR1414" s="183" t="str">
        <f t="shared" si="164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38"/>
      <c r="BR1414" s="238"/>
      <c r="BS1414" s="238"/>
      <c r="BT1414" s="238"/>
      <c r="BU1414" s="238"/>
      <c r="BV1414" s="238"/>
      <c r="BW1414" s="238"/>
      <c r="BX1414" s="187"/>
      <c r="BY1414" s="183"/>
      <c r="BZ1414" s="183"/>
      <c r="CA1414" s="183"/>
      <c r="CB1414" s="183"/>
      <c r="CC1414" s="183"/>
      <c r="CD1414" s="183"/>
      <c r="CE1414" s="238"/>
      <c r="CF1414" s="238" t="str">
        <f t="shared" si="165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66"/>
        <v>0</v>
      </c>
      <c r="DD1414" s="15">
        <f>SUM(BH1414:BP1414,AV1414:BD1414)</f>
        <v>0</v>
      </c>
      <c r="DE1414" s="258" t="str">
        <f>IFERROR(ROUND(DD1414/K1414,0),"")</f>
        <v/>
      </c>
      <c r="DF1414" s="258" t="str">
        <f>IFERROR(ROUND(CO1414/AQ1414,1),"")</f>
        <v/>
      </c>
      <c r="DG1414" s="231" t="str">
        <f t="shared" si="167"/>
        <v/>
      </c>
      <c r="DH1414" s="225" t="str">
        <f t="shared" si="168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38" t="e">
        <f>IF(#REF!&gt;AP1414,0,1)</f>
        <v>#REF!</v>
      </c>
      <c r="DN1414" s="238">
        <f>IF(AN1414&lt;M1414,0,1)</f>
        <v>1</v>
      </c>
      <c r="DO1414" s="238">
        <f>IF(AN1414&gt;N1414,0,1)</f>
        <v>1</v>
      </c>
    </row>
    <row r="1415" spans="3:119" ht="20.25" hidden="1" customHeight="1" x14ac:dyDescent="0.2">
      <c r="C1415" s="265"/>
      <c r="G1415" s="195"/>
      <c r="H1415" s="258"/>
      <c r="I1415" s="258"/>
      <c r="J1415" s="258"/>
      <c r="K1415" s="258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61"/>
        <v/>
      </c>
      <c r="AN1415" s="269" t="str">
        <f t="shared" si="162"/>
        <v/>
      </c>
      <c r="AO1415" s="184"/>
      <c r="AP1415" s="185"/>
      <c r="AQ1415" s="183" t="str">
        <f t="shared" si="163"/>
        <v/>
      </c>
      <c r="AR1415" s="183" t="str">
        <f t="shared" si="164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38"/>
      <c r="BR1415" s="238"/>
      <c r="BS1415" s="238"/>
      <c r="BT1415" s="238"/>
      <c r="BU1415" s="238"/>
      <c r="BV1415" s="238"/>
      <c r="BW1415" s="238"/>
      <c r="BX1415" s="187"/>
      <c r="BY1415" s="183"/>
      <c r="BZ1415" s="183"/>
      <c r="CA1415" s="183"/>
      <c r="CB1415" s="183"/>
      <c r="CC1415" s="183"/>
      <c r="CD1415" s="183"/>
      <c r="CE1415" s="238"/>
      <c r="CF1415" s="238" t="str">
        <f t="shared" si="165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66"/>
        <v>0</v>
      </c>
      <c r="DD1415" s="15">
        <f>SUM(BH1415:BP1415,AV1415:BD1415)</f>
        <v>0</v>
      </c>
      <c r="DE1415" s="258" t="str">
        <f>IFERROR(ROUND(DD1415/K1415,0),"")</f>
        <v/>
      </c>
      <c r="DF1415" s="258" t="str">
        <f>IFERROR(ROUND(CO1415/AQ1415,1),"")</f>
        <v/>
      </c>
      <c r="DG1415" s="231" t="str">
        <f t="shared" si="167"/>
        <v/>
      </c>
      <c r="DH1415" s="225" t="str">
        <f t="shared" si="168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38" t="e">
        <f>IF(#REF!&gt;AP1415,0,1)</f>
        <v>#REF!</v>
      </c>
      <c r="DN1415" s="238">
        <f>IF(AN1415&lt;M1415,0,1)</f>
        <v>1</v>
      </c>
      <c r="DO1415" s="238">
        <f>IF(AN1415&gt;N1415,0,1)</f>
        <v>1</v>
      </c>
    </row>
    <row r="1416" spans="3:119" ht="20.25" hidden="1" customHeight="1" x14ac:dyDescent="0.2">
      <c r="C1416" s="265"/>
      <c r="G1416" s="195"/>
      <c r="H1416" s="258"/>
      <c r="I1416" s="258"/>
      <c r="J1416" s="258"/>
      <c r="K1416" s="258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61"/>
        <v/>
      </c>
      <c r="AN1416" s="269" t="str">
        <f t="shared" si="162"/>
        <v/>
      </c>
      <c r="AO1416" s="184"/>
      <c r="AP1416" s="185"/>
      <c r="AQ1416" s="183" t="str">
        <f t="shared" si="163"/>
        <v/>
      </c>
      <c r="AR1416" s="183" t="str">
        <f t="shared" si="164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38"/>
      <c r="BR1416" s="238"/>
      <c r="BS1416" s="238"/>
      <c r="BT1416" s="238"/>
      <c r="BU1416" s="238"/>
      <c r="BV1416" s="238"/>
      <c r="BW1416" s="238"/>
      <c r="BX1416" s="187"/>
      <c r="BY1416" s="183"/>
      <c r="BZ1416" s="183"/>
      <c r="CA1416" s="183"/>
      <c r="CB1416" s="183"/>
      <c r="CC1416" s="183"/>
      <c r="CD1416" s="183"/>
      <c r="CE1416" s="238"/>
      <c r="CF1416" s="238" t="str">
        <f t="shared" si="165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66"/>
        <v>0</v>
      </c>
      <c r="DD1416" s="15">
        <f>SUM(BH1416:BP1416,AV1416:BD1416)</f>
        <v>0</v>
      </c>
      <c r="DE1416" s="258" t="str">
        <f>IFERROR(ROUND(DD1416/K1416,0),"")</f>
        <v/>
      </c>
      <c r="DF1416" s="258" t="str">
        <f>IFERROR(ROUND(CO1416/AQ1416,1),"")</f>
        <v/>
      </c>
      <c r="DG1416" s="231" t="str">
        <f t="shared" si="167"/>
        <v/>
      </c>
      <c r="DH1416" s="225" t="str">
        <f t="shared" si="168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38" t="e">
        <f>IF(#REF!&gt;AP1416,0,1)</f>
        <v>#REF!</v>
      </c>
      <c r="DN1416" s="238">
        <f>IF(AN1416&lt;M1416,0,1)</f>
        <v>1</v>
      </c>
      <c r="DO1416" s="238">
        <f>IF(AN1416&gt;N1416,0,1)</f>
        <v>1</v>
      </c>
    </row>
    <row r="1417" spans="3:119" ht="20.25" hidden="1" customHeight="1" x14ac:dyDescent="0.2">
      <c r="C1417" s="265"/>
      <c r="G1417" s="195"/>
      <c r="H1417" s="258"/>
      <c r="I1417" s="258"/>
      <c r="J1417" s="258"/>
      <c r="K1417" s="258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61"/>
        <v/>
      </c>
      <c r="AN1417" s="269" t="str">
        <f t="shared" si="162"/>
        <v/>
      </c>
      <c r="AO1417" s="184"/>
      <c r="AP1417" s="185"/>
      <c r="AQ1417" s="183" t="str">
        <f t="shared" si="163"/>
        <v/>
      </c>
      <c r="AR1417" s="183" t="str">
        <f t="shared" si="164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38"/>
      <c r="BR1417" s="238"/>
      <c r="BS1417" s="238"/>
      <c r="BT1417" s="238"/>
      <c r="BU1417" s="238"/>
      <c r="BV1417" s="238"/>
      <c r="BW1417" s="238"/>
      <c r="BX1417" s="187"/>
      <c r="BY1417" s="183"/>
      <c r="BZ1417" s="183"/>
      <c r="CA1417" s="183"/>
      <c r="CB1417" s="183"/>
      <c r="CC1417" s="183"/>
      <c r="CD1417" s="183"/>
      <c r="CE1417" s="238"/>
      <c r="CF1417" s="238" t="str">
        <f t="shared" si="165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66"/>
        <v>0</v>
      </c>
      <c r="DD1417" s="15">
        <f>SUM(BH1417:BP1417,AV1417:BD1417)</f>
        <v>0</v>
      </c>
      <c r="DE1417" s="258" t="str">
        <f>IFERROR(ROUND(DD1417/K1417,0),"")</f>
        <v/>
      </c>
      <c r="DF1417" s="258" t="str">
        <f>IFERROR(ROUND(CO1417/AQ1417,1),"")</f>
        <v/>
      </c>
      <c r="DG1417" s="231" t="str">
        <f t="shared" si="167"/>
        <v/>
      </c>
      <c r="DH1417" s="225" t="str">
        <f t="shared" si="168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38" t="e">
        <f>IF(#REF!&gt;AP1417,0,1)</f>
        <v>#REF!</v>
      </c>
      <c r="DN1417" s="238">
        <f>IF(AN1417&lt;M1417,0,1)</f>
        <v>1</v>
      </c>
      <c r="DO1417" s="238">
        <f>IF(AN1417&gt;N1417,0,1)</f>
        <v>1</v>
      </c>
    </row>
    <row r="1418" spans="3:119" ht="20.25" hidden="1" customHeight="1" x14ac:dyDescent="0.2">
      <c r="C1418" s="265"/>
      <c r="G1418" s="195"/>
      <c r="H1418" s="258"/>
      <c r="I1418" s="258"/>
      <c r="J1418" s="258"/>
      <c r="K1418" s="258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61"/>
        <v/>
      </c>
      <c r="AN1418" s="269" t="str">
        <f t="shared" si="162"/>
        <v/>
      </c>
      <c r="AO1418" s="184"/>
      <c r="AP1418" s="185"/>
      <c r="AQ1418" s="183" t="str">
        <f t="shared" si="163"/>
        <v/>
      </c>
      <c r="AR1418" s="183" t="str">
        <f t="shared" si="164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38"/>
      <c r="BR1418" s="238"/>
      <c r="BS1418" s="238"/>
      <c r="BT1418" s="238"/>
      <c r="BU1418" s="238"/>
      <c r="BV1418" s="238"/>
      <c r="BW1418" s="238"/>
      <c r="BX1418" s="187"/>
      <c r="BY1418" s="183"/>
      <c r="BZ1418" s="183"/>
      <c r="CA1418" s="183"/>
      <c r="CB1418" s="183"/>
      <c r="CC1418" s="183"/>
      <c r="CD1418" s="183"/>
      <c r="CE1418" s="238"/>
      <c r="CF1418" s="238" t="str">
        <f t="shared" si="165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66"/>
        <v>0</v>
      </c>
      <c r="DD1418" s="15">
        <f>SUM(BH1418:BP1418,AV1418:BD1418)</f>
        <v>0</v>
      </c>
      <c r="DE1418" s="258" t="str">
        <f>IFERROR(ROUND(DD1418/K1418,0),"")</f>
        <v/>
      </c>
      <c r="DF1418" s="258" t="str">
        <f>IFERROR(ROUND(CO1418/AQ1418,1),"")</f>
        <v/>
      </c>
      <c r="DG1418" s="231" t="str">
        <f t="shared" si="167"/>
        <v/>
      </c>
      <c r="DH1418" s="225" t="str">
        <f t="shared" si="168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38" t="e">
        <f>IF(#REF!&gt;AP1418,0,1)</f>
        <v>#REF!</v>
      </c>
      <c r="DN1418" s="238">
        <f>IF(AN1418&lt;M1418,0,1)</f>
        <v>1</v>
      </c>
      <c r="DO1418" s="238">
        <f>IF(AN1418&gt;N1418,0,1)</f>
        <v>1</v>
      </c>
    </row>
    <row r="1419" spans="3:119" ht="20.25" hidden="1" customHeight="1" x14ac:dyDescent="0.2">
      <c r="C1419" s="265"/>
      <c r="G1419" s="195"/>
      <c r="H1419" s="258"/>
      <c r="I1419" s="258"/>
      <c r="J1419" s="258"/>
      <c r="K1419" s="258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61"/>
        <v/>
      </c>
      <c r="AN1419" s="269" t="str">
        <f t="shared" si="162"/>
        <v/>
      </c>
      <c r="AO1419" s="184"/>
      <c r="AP1419" s="185"/>
      <c r="AQ1419" s="183" t="str">
        <f t="shared" si="163"/>
        <v/>
      </c>
      <c r="AR1419" s="183" t="str">
        <f t="shared" si="164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38"/>
      <c r="BR1419" s="238"/>
      <c r="BS1419" s="238"/>
      <c r="BT1419" s="238"/>
      <c r="BU1419" s="238"/>
      <c r="BV1419" s="238"/>
      <c r="BW1419" s="238"/>
      <c r="BX1419" s="187"/>
      <c r="BY1419" s="183"/>
      <c r="BZ1419" s="183"/>
      <c r="CA1419" s="183"/>
      <c r="CB1419" s="183"/>
      <c r="CC1419" s="183"/>
      <c r="CD1419" s="183"/>
      <c r="CE1419" s="238"/>
      <c r="CF1419" s="238" t="str">
        <f t="shared" si="165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66"/>
        <v>0</v>
      </c>
      <c r="DD1419" s="15">
        <f>SUM(BH1419:BP1419,AV1419:BD1419)</f>
        <v>0</v>
      </c>
      <c r="DE1419" s="258" t="str">
        <f>IFERROR(ROUND(DD1419/K1419,0),"")</f>
        <v/>
      </c>
      <c r="DF1419" s="258" t="str">
        <f>IFERROR(ROUND(CO1419/AQ1419,1),"")</f>
        <v/>
      </c>
      <c r="DG1419" s="231" t="str">
        <f t="shared" si="167"/>
        <v/>
      </c>
      <c r="DH1419" s="225" t="str">
        <f t="shared" si="168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38" t="e">
        <f>IF(#REF!&gt;AP1419,0,1)</f>
        <v>#REF!</v>
      </c>
      <c r="DN1419" s="238">
        <f>IF(AN1419&lt;M1419,0,1)</f>
        <v>1</v>
      </c>
      <c r="DO1419" s="238">
        <f>IF(AN1419&gt;N1419,0,1)</f>
        <v>1</v>
      </c>
    </row>
    <row r="1420" spans="3:119" ht="20.25" hidden="1" customHeight="1" x14ac:dyDescent="0.2">
      <c r="C1420" s="265"/>
      <c r="G1420" s="195"/>
      <c r="H1420" s="258"/>
      <c r="I1420" s="258"/>
      <c r="J1420" s="258"/>
      <c r="K1420" s="258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61"/>
        <v/>
      </c>
      <c r="AN1420" s="269" t="str">
        <f t="shared" si="162"/>
        <v/>
      </c>
      <c r="AO1420" s="184"/>
      <c r="AP1420" s="185"/>
      <c r="AQ1420" s="183" t="str">
        <f t="shared" si="163"/>
        <v/>
      </c>
      <c r="AR1420" s="183" t="str">
        <f t="shared" si="164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38"/>
      <c r="BR1420" s="238"/>
      <c r="BS1420" s="238"/>
      <c r="BT1420" s="238"/>
      <c r="BU1420" s="238"/>
      <c r="BV1420" s="238"/>
      <c r="BW1420" s="238"/>
      <c r="BX1420" s="187"/>
      <c r="BY1420" s="183"/>
      <c r="BZ1420" s="183"/>
      <c r="CA1420" s="183"/>
      <c r="CB1420" s="183"/>
      <c r="CC1420" s="183"/>
      <c r="CD1420" s="183"/>
      <c r="CE1420" s="238"/>
      <c r="CF1420" s="238" t="str">
        <f t="shared" si="165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66"/>
        <v>0</v>
      </c>
      <c r="DD1420" s="15">
        <f>SUM(BH1420:BP1420,AV1420:BD1420)</f>
        <v>0</v>
      </c>
      <c r="DE1420" s="258" t="str">
        <f>IFERROR(ROUND(DD1420/K1420,0),"")</f>
        <v/>
      </c>
      <c r="DF1420" s="258" t="str">
        <f>IFERROR(ROUND(CO1420/AQ1420,1),"")</f>
        <v/>
      </c>
      <c r="DG1420" s="231" t="str">
        <f t="shared" si="167"/>
        <v/>
      </c>
      <c r="DH1420" s="225" t="str">
        <f t="shared" si="168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38" t="e">
        <f>IF(#REF!&gt;AP1420,0,1)</f>
        <v>#REF!</v>
      </c>
      <c r="DN1420" s="238">
        <f>IF(AN1420&lt;M1420,0,1)</f>
        <v>1</v>
      </c>
      <c r="DO1420" s="238">
        <f>IF(AN1420&gt;N1420,0,1)</f>
        <v>1</v>
      </c>
    </row>
    <row r="1421" spans="3:119" ht="20.25" hidden="1" customHeight="1" x14ac:dyDescent="0.2">
      <c r="C1421" s="265"/>
      <c r="G1421" s="195"/>
      <c r="H1421" s="258"/>
      <c r="I1421" s="258"/>
      <c r="J1421" s="258"/>
      <c r="K1421" s="258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161"/>
        <v/>
      </c>
      <c r="AN1421" s="269" t="str">
        <f t="shared" si="162"/>
        <v/>
      </c>
      <c r="AO1421" s="184"/>
      <c r="AP1421" s="185"/>
      <c r="AQ1421" s="183" t="str">
        <f t="shared" si="163"/>
        <v/>
      </c>
      <c r="AR1421" s="183" t="str">
        <f t="shared" si="164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38"/>
      <c r="BR1421" s="238"/>
      <c r="BS1421" s="238"/>
      <c r="BT1421" s="238"/>
      <c r="BU1421" s="238"/>
      <c r="BV1421" s="238"/>
      <c r="BW1421" s="238"/>
      <c r="BX1421" s="187"/>
      <c r="BY1421" s="183"/>
      <c r="BZ1421" s="183"/>
      <c r="CA1421" s="183"/>
      <c r="CB1421" s="183"/>
      <c r="CC1421" s="183"/>
      <c r="CD1421" s="183"/>
      <c r="CE1421" s="238"/>
      <c r="CF1421" s="238" t="str">
        <f t="shared" si="165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66"/>
        <v>0</v>
      </c>
      <c r="DD1421" s="15">
        <f>SUM(BH1421:BP1421,AV1421:BD1421)</f>
        <v>0</v>
      </c>
      <c r="DE1421" s="258" t="str">
        <f>IFERROR(ROUND(DD1421/K1421,0),"")</f>
        <v/>
      </c>
      <c r="DF1421" s="258" t="str">
        <f>IFERROR(ROUND(CO1421/AQ1421,1),"")</f>
        <v/>
      </c>
      <c r="DG1421" s="231" t="str">
        <f t="shared" si="167"/>
        <v/>
      </c>
      <c r="DH1421" s="225" t="str">
        <f t="shared" si="168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38" t="e">
        <f>IF(#REF!&gt;AP1421,0,1)</f>
        <v>#REF!</v>
      </c>
      <c r="DN1421" s="238">
        <f>IF(AN1421&lt;M1421,0,1)</f>
        <v>1</v>
      </c>
      <c r="DO1421" s="238">
        <f>IF(AN1421&gt;N1421,0,1)</f>
        <v>1</v>
      </c>
    </row>
    <row r="1422" spans="3:119" ht="20.25" hidden="1" customHeight="1" x14ac:dyDescent="0.2">
      <c r="C1422" s="265"/>
      <c r="G1422" s="195"/>
      <c r="H1422" s="258"/>
      <c r="I1422" s="258"/>
      <c r="J1422" s="258"/>
      <c r="K1422" s="258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61"/>
        <v/>
      </c>
      <c r="AN1422" s="269" t="str">
        <f t="shared" si="162"/>
        <v/>
      </c>
      <c r="AO1422" s="184"/>
      <c r="AP1422" s="185"/>
      <c r="AQ1422" s="183" t="str">
        <f t="shared" si="163"/>
        <v/>
      </c>
      <c r="AR1422" s="183" t="str">
        <f t="shared" si="164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38"/>
      <c r="BR1422" s="238"/>
      <c r="BS1422" s="238"/>
      <c r="BT1422" s="238"/>
      <c r="BU1422" s="238"/>
      <c r="BV1422" s="238"/>
      <c r="BW1422" s="238"/>
      <c r="BX1422" s="187"/>
      <c r="BY1422" s="183"/>
      <c r="BZ1422" s="183"/>
      <c r="CA1422" s="183"/>
      <c r="CB1422" s="183"/>
      <c r="CC1422" s="183"/>
      <c r="CD1422" s="183"/>
      <c r="CE1422" s="238"/>
      <c r="CF1422" s="238" t="str">
        <f t="shared" si="165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66"/>
        <v>0</v>
      </c>
      <c r="DD1422" s="15">
        <f>SUM(BH1422:BP1422,AV1422:BD1422)</f>
        <v>0</v>
      </c>
      <c r="DE1422" s="258" t="str">
        <f>IFERROR(ROUND(DD1422/K1422,0),"")</f>
        <v/>
      </c>
      <c r="DF1422" s="258" t="str">
        <f>IFERROR(ROUND(CO1422/AQ1422,1),"")</f>
        <v/>
      </c>
      <c r="DG1422" s="231" t="str">
        <f t="shared" si="167"/>
        <v/>
      </c>
      <c r="DH1422" s="225" t="str">
        <f t="shared" si="168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38" t="e">
        <f>IF(#REF!&gt;AP1422,0,1)</f>
        <v>#REF!</v>
      </c>
      <c r="DN1422" s="238">
        <f>IF(AN1422&lt;M1422,0,1)</f>
        <v>1</v>
      </c>
      <c r="DO1422" s="238">
        <f>IF(AN1422&gt;N1422,0,1)</f>
        <v>1</v>
      </c>
    </row>
    <row r="1423" spans="3:119" ht="20.25" hidden="1" customHeight="1" x14ac:dyDescent="0.2">
      <c r="C1423" s="265"/>
      <c r="G1423" s="195"/>
      <c r="H1423" s="258"/>
      <c r="I1423" s="258"/>
      <c r="J1423" s="258"/>
      <c r="K1423" s="258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61"/>
        <v/>
      </c>
      <c r="AN1423" s="269" t="str">
        <f t="shared" si="162"/>
        <v/>
      </c>
      <c r="AO1423" s="184"/>
      <c r="AP1423" s="185"/>
      <c r="AQ1423" s="183" t="str">
        <f t="shared" si="163"/>
        <v/>
      </c>
      <c r="AR1423" s="183" t="str">
        <f t="shared" si="164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38"/>
      <c r="BR1423" s="238"/>
      <c r="BS1423" s="238"/>
      <c r="BT1423" s="238"/>
      <c r="BU1423" s="238"/>
      <c r="BV1423" s="238"/>
      <c r="BW1423" s="238"/>
      <c r="BX1423" s="187"/>
      <c r="BY1423" s="183"/>
      <c r="BZ1423" s="183"/>
      <c r="CA1423" s="183"/>
      <c r="CB1423" s="183"/>
      <c r="CC1423" s="183"/>
      <c r="CD1423" s="183"/>
      <c r="CE1423" s="238"/>
      <c r="CF1423" s="238" t="str">
        <f t="shared" si="165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66"/>
        <v>0</v>
      </c>
      <c r="DD1423" s="15">
        <f>SUM(BH1423:BP1423,AV1423:BD1423)</f>
        <v>0</v>
      </c>
      <c r="DE1423" s="258" t="str">
        <f>IFERROR(ROUND(DD1423/K1423,0),"")</f>
        <v/>
      </c>
      <c r="DF1423" s="258" t="str">
        <f>IFERROR(ROUND(CO1423/AQ1423,1),"")</f>
        <v/>
      </c>
      <c r="DG1423" s="231" t="str">
        <f t="shared" si="167"/>
        <v/>
      </c>
      <c r="DH1423" s="225" t="str">
        <f t="shared" si="168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38" t="e">
        <f>IF(#REF!&gt;AP1423,0,1)</f>
        <v>#REF!</v>
      </c>
      <c r="DN1423" s="238">
        <f>IF(AN1423&lt;M1423,0,1)</f>
        <v>1</v>
      </c>
      <c r="DO1423" s="238">
        <f>IF(AN1423&gt;N1423,0,1)</f>
        <v>1</v>
      </c>
    </row>
    <row r="1424" spans="3:119" ht="20.25" hidden="1" customHeight="1" x14ac:dyDescent="0.2">
      <c r="C1424" s="265"/>
      <c r="G1424" s="195"/>
      <c r="H1424" s="258"/>
      <c r="I1424" s="258"/>
      <c r="J1424" s="258"/>
      <c r="K1424" s="258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61"/>
        <v/>
      </c>
      <c r="AN1424" s="269" t="str">
        <f t="shared" si="162"/>
        <v/>
      </c>
      <c r="AO1424" s="184"/>
      <c r="AP1424" s="185"/>
      <c r="AQ1424" s="183" t="str">
        <f t="shared" si="163"/>
        <v/>
      </c>
      <c r="AR1424" s="183" t="str">
        <f t="shared" si="164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38"/>
      <c r="BR1424" s="238"/>
      <c r="BS1424" s="238"/>
      <c r="BT1424" s="238"/>
      <c r="BU1424" s="238"/>
      <c r="BV1424" s="238"/>
      <c r="BW1424" s="238"/>
      <c r="BX1424" s="187"/>
      <c r="BY1424" s="183"/>
      <c r="BZ1424" s="183"/>
      <c r="CA1424" s="183"/>
      <c r="CB1424" s="183"/>
      <c r="CC1424" s="183"/>
      <c r="CD1424" s="183"/>
      <c r="CE1424" s="238"/>
      <c r="CF1424" s="238" t="str">
        <f t="shared" si="165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66"/>
        <v>0</v>
      </c>
      <c r="DD1424" s="15">
        <f>SUM(BH1424:BP1424,AV1424:BD1424)</f>
        <v>0</v>
      </c>
      <c r="DE1424" s="258" t="str">
        <f>IFERROR(ROUND(DD1424/K1424,0),"")</f>
        <v/>
      </c>
      <c r="DF1424" s="258" t="str">
        <f>IFERROR(ROUND(CO1424/AQ1424,1),"")</f>
        <v/>
      </c>
      <c r="DG1424" s="231" t="str">
        <f t="shared" si="167"/>
        <v/>
      </c>
      <c r="DH1424" s="225" t="str">
        <f t="shared" si="168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38" t="e">
        <f>IF(#REF!&gt;AP1424,0,1)</f>
        <v>#REF!</v>
      </c>
      <c r="DN1424" s="238">
        <f>IF(AN1424&lt;M1424,0,1)</f>
        <v>1</v>
      </c>
      <c r="DO1424" s="238">
        <f>IF(AN1424&gt;N1424,0,1)</f>
        <v>1</v>
      </c>
    </row>
    <row r="1425" spans="3:119" ht="20.25" hidden="1" customHeight="1" x14ac:dyDescent="0.2">
      <c r="C1425" s="265"/>
      <c r="G1425" s="195"/>
      <c r="H1425" s="258"/>
      <c r="I1425" s="258"/>
      <c r="J1425" s="258"/>
      <c r="K1425" s="258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61"/>
        <v/>
      </c>
      <c r="AN1425" s="269" t="str">
        <f t="shared" si="162"/>
        <v/>
      </c>
      <c r="AO1425" s="184"/>
      <c r="AP1425" s="185"/>
      <c r="AQ1425" s="183" t="str">
        <f t="shared" si="163"/>
        <v/>
      </c>
      <c r="AR1425" s="183" t="str">
        <f t="shared" si="164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38"/>
      <c r="BR1425" s="238"/>
      <c r="BS1425" s="238"/>
      <c r="BT1425" s="238"/>
      <c r="BU1425" s="238"/>
      <c r="BV1425" s="238"/>
      <c r="BW1425" s="238"/>
      <c r="BX1425" s="187"/>
      <c r="BY1425" s="183"/>
      <c r="BZ1425" s="183"/>
      <c r="CA1425" s="183"/>
      <c r="CB1425" s="183"/>
      <c r="CC1425" s="183"/>
      <c r="CD1425" s="183"/>
      <c r="CE1425" s="238"/>
      <c r="CF1425" s="238" t="str">
        <f t="shared" si="165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66"/>
        <v>0</v>
      </c>
      <c r="DD1425" s="15">
        <f>SUM(BH1425:BP1425,AV1425:BD1425)</f>
        <v>0</v>
      </c>
      <c r="DE1425" s="258" t="str">
        <f>IFERROR(ROUND(DD1425/K1425,0),"")</f>
        <v/>
      </c>
      <c r="DF1425" s="258" t="str">
        <f>IFERROR(ROUND(CO1425/AQ1425,1),"")</f>
        <v/>
      </c>
      <c r="DG1425" s="231" t="str">
        <f t="shared" si="167"/>
        <v/>
      </c>
      <c r="DH1425" s="225" t="str">
        <f t="shared" si="168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38" t="e">
        <f>IF(#REF!&gt;AP1425,0,1)</f>
        <v>#REF!</v>
      </c>
      <c r="DN1425" s="238">
        <f>IF(AN1425&lt;M1425,0,1)</f>
        <v>1</v>
      </c>
      <c r="DO1425" s="238">
        <f>IF(AN1425&gt;N1425,0,1)</f>
        <v>1</v>
      </c>
    </row>
    <row r="1426" spans="3:119" ht="20.25" hidden="1" customHeight="1" x14ac:dyDescent="0.2">
      <c r="C1426" s="265"/>
      <c r="G1426" s="195"/>
      <c r="H1426" s="258"/>
      <c r="I1426" s="258"/>
      <c r="J1426" s="258"/>
      <c r="K1426" s="258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61"/>
        <v/>
      </c>
      <c r="AN1426" s="269" t="str">
        <f t="shared" si="162"/>
        <v/>
      </c>
      <c r="AO1426" s="184"/>
      <c r="AP1426" s="185"/>
      <c r="AQ1426" s="183" t="str">
        <f t="shared" si="163"/>
        <v/>
      </c>
      <c r="AR1426" s="183" t="str">
        <f t="shared" si="164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38"/>
      <c r="BR1426" s="238"/>
      <c r="BS1426" s="238"/>
      <c r="BT1426" s="238"/>
      <c r="BU1426" s="238"/>
      <c r="BV1426" s="238"/>
      <c r="BW1426" s="238"/>
      <c r="BX1426" s="187"/>
      <c r="BY1426" s="183"/>
      <c r="BZ1426" s="183"/>
      <c r="CA1426" s="183"/>
      <c r="CB1426" s="183"/>
      <c r="CC1426" s="183"/>
      <c r="CD1426" s="183"/>
      <c r="CE1426" s="238"/>
      <c r="CF1426" s="238" t="str">
        <f t="shared" si="165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66"/>
        <v>0</v>
      </c>
      <c r="DD1426" s="15">
        <f>SUM(BH1426:BP1426,AV1426:BD1426)</f>
        <v>0</v>
      </c>
      <c r="DE1426" s="258" t="str">
        <f>IFERROR(ROUND(DD1426/K1426,0),"")</f>
        <v/>
      </c>
      <c r="DF1426" s="258" t="str">
        <f>IFERROR(ROUND(CO1426/AQ1426,1),"")</f>
        <v/>
      </c>
      <c r="DG1426" s="231" t="str">
        <f t="shared" si="167"/>
        <v/>
      </c>
      <c r="DH1426" s="225" t="str">
        <f t="shared" si="168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38" t="e">
        <f>IF(#REF!&gt;AP1426,0,1)</f>
        <v>#REF!</v>
      </c>
      <c r="DN1426" s="238">
        <f>IF(AN1426&lt;M1426,0,1)</f>
        <v>1</v>
      </c>
      <c r="DO1426" s="238">
        <f>IF(AN1426&gt;N1426,0,1)</f>
        <v>1</v>
      </c>
    </row>
    <row r="1427" spans="3:119" ht="20.25" hidden="1" customHeight="1" x14ac:dyDescent="0.2">
      <c r="C1427" s="265"/>
      <c r="G1427" s="195"/>
      <c r="H1427" s="258"/>
      <c r="I1427" s="258"/>
      <c r="J1427" s="258"/>
      <c r="K1427" s="258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61"/>
        <v/>
      </c>
      <c r="AN1427" s="269" t="str">
        <f t="shared" si="162"/>
        <v/>
      </c>
      <c r="AO1427" s="184"/>
      <c r="AP1427" s="185"/>
      <c r="AQ1427" s="183" t="str">
        <f t="shared" si="163"/>
        <v/>
      </c>
      <c r="AR1427" s="183" t="str">
        <f t="shared" si="164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38"/>
      <c r="BR1427" s="238"/>
      <c r="BS1427" s="238"/>
      <c r="BT1427" s="238"/>
      <c r="BU1427" s="238"/>
      <c r="BV1427" s="238"/>
      <c r="BW1427" s="238"/>
      <c r="BX1427" s="187"/>
      <c r="BY1427" s="183"/>
      <c r="BZ1427" s="183"/>
      <c r="CA1427" s="183"/>
      <c r="CB1427" s="183"/>
      <c r="CC1427" s="183"/>
      <c r="CD1427" s="183"/>
      <c r="CE1427" s="238"/>
      <c r="CF1427" s="238" t="str">
        <f t="shared" si="165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66"/>
        <v>0</v>
      </c>
      <c r="DD1427" s="15">
        <f>SUM(BH1427:BP1427,AV1427:BD1427)</f>
        <v>0</v>
      </c>
      <c r="DE1427" s="258" t="str">
        <f>IFERROR(ROUND(DD1427/K1427,0),"")</f>
        <v/>
      </c>
      <c r="DF1427" s="258" t="str">
        <f>IFERROR(ROUND(CO1427/AQ1427,1),"")</f>
        <v/>
      </c>
      <c r="DG1427" s="231" t="str">
        <f t="shared" si="167"/>
        <v/>
      </c>
      <c r="DH1427" s="225" t="str">
        <f t="shared" si="168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38" t="e">
        <f>IF(#REF!&gt;AP1427,0,1)</f>
        <v>#REF!</v>
      </c>
      <c r="DN1427" s="238">
        <f>IF(AN1427&lt;M1427,0,1)</f>
        <v>1</v>
      </c>
      <c r="DO1427" s="238">
        <f>IF(AN1427&gt;N1427,0,1)</f>
        <v>1</v>
      </c>
    </row>
    <row r="1428" spans="3:119" ht="20.25" hidden="1" customHeight="1" x14ac:dyDescent="0.2">
      <c r="C1428" s="265"/>
      <c r="G1428" s="195"/>
      <c r="H1428" s="258"/>
      <c r="I1428" s="258"/>
      <c r="J1428" s="258"/>
      <c r="K1428" s="258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61"/>
        <v/>
      </c>
      <c r="AN1428" s="269" t="str">
        <f t="shared" si="162"/>
        <v/>
      </c>
      <c r="AO1428" s="184"/>
      <c r="AP1428" s="185"/>
      <c r="AQ1428" s="183" t="str">
        <f t="shared" si="163"/>
        <v/>
      </c>
      <c r="AR1428" s="183" t="str">
        <f t="shared" si="164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38"/>
      <c r="BR1428" s="238"/>
      <c r="BS1428" s="238"/>
      <c r="BT1428" s="238"/>
      <c r="BU1428" s="238"/>
      <c r="BV1428" s="238"/>
      <c r="BW1428" s="238"/>
      <c r="BX1428" s="187"/>
      <c r="BY1428" s="183"/>
      <c r="BZ1428" s="183"/>
      <c r="CA1428" s="183"/>
      <c r="CB1428" s="183"/>
      <c r="CC1428" s="183"/>
      <c r="CD1428" s="183"/>
      <c r="CE1428" s="238"/>
      <c r="CF1428" s="238" t="str">
        <f t="shared" si="165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66"/>
        <v>0</v>
      </c>
      <c r="DD1428" s="15">
        <f>SUM(BH1428:BP1428,AV1428:BD1428)</f>
        <v>0</v>
      </c>
      <c r="DE1428" s="258" t="str">
        <f>IFERROR(ROUND(DD1428/K1428,0),"")</f>
        <v/>
      </c>
      <c r="DF1428" s="258" t="str">
        <f>IFERROR(ROUND(CO1428/AQ1428,1),"")</f>
        <v/>
      </c>
      <c r="DG1428" s="231" t="str">
        <f t="shared" si="167"/>
        <v/>
      </c>
      <c r="DH1428" s="225" t="str">
        <f t="shared" si="168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38" t="e">
        <f>IF(#REF!&gt;AP1428,0,1)</f>
        <v>#REF!</v>
      </c>
      <c r="DN1428" s="238">
        <f>IF(AN1428&lt;M1428,0,1)</f>
        <v>1</v>
      </c>
      <c r="DO1428" s="238">
        <f>IF(AN1428&gt;N1428,0,1)</f>
        <v>1</v>
      </c>
    </row>
    <row r="1429" spans="3:119" ht="20.25" hidden="1" customHeight="1" x14ac:dyDescent="0.2">
      <c r="C1429" s="265"/>
      <c r="G1429" s="195"/>
      <c r="H1429" s="258"/>
      <c r="I1429" s="258"/>
      <c r="J1429" s="258"/>
      <c r="K1429" s="258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61"/>
        <v/>
      </c>
      <c r="AN1429" s="269" t="str">
        <f t="shared" si="162"/>
        <v/>
      </c>
      <c r="AO1429" s="184"/>
      <c r="AP1429" s="185"/>
      <c r="AQ1429" s="183" t="str">
        <f t="shared" si="163"/>
        <v/>
      </c>
      <c r="AR1429" s="183" t="str">
        <f t="shared" si="164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38"/>
      <c r="BR1429" s="238"/>
      <c r="BS1429" s="238"/>
      <c r="BT1429" s="238"/>
      <c r="BU1429" s="238"/>
      <c r="BV1429" s="238"/>
      <c r="BW1429" s="238"/>
      <c r="BX1429" s="187"/>
      <c r="BY1429" s="183"/>
      <c r="BZ1429" s="183"/>
      <c r="CA1429" s="183"/>
      <c r="CB1429" s="183"/>
      <c r="CC1429" s="183"/>
      <c r="CD1429" s="183"/>
      <c r="CE1429" s="238"/>
      <c r="CF1429" s="238" t="str">
        <f t="shared" si="165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66"/>
        <v>0</v>
      </c>
      <c r="DD1429" s="15">
        <f>SUM(BH1429:BP1429,AV1429:BD1429)</f>
        <v>0</v>
      </c>
      <c r="DE1429" s="258" t="str">
        <f>IFERROR(ROUND(DD1429/K1429,0),"")</f>
        <v/>
      </c>
      <c r="DF1429" s="258" t="str">
        <f>IFERROR(ROUND(CO1429/AQ1429,1),"")</f>
        <v/>
      </c>
      <c r="DG1429" s="231" t="str">
        <f t="shared" si="167"/>
        <v/>
      </c>
      <c r="DH1429" s="225" t="str">
        <f t="shared" si="168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38" t="e">
        <f>IF(#REF!&gt;AP1429,0,1)</f>
        <v>#REF!</v>
      </c>
      <c r="DN1429" s="238">
        <f>IF(AN1429&lt;M1429,0,1)</f>
        <v>1</v>
      </c>
      <c r="DO1429" s="238">
        <f>IF(AN1429&gt;N1429,0,1)</f>
        <v>1</v>
      </c>
    </row>
    <row r="1430" spans="3:119" ht="20.25" hidden="1" customHeight="1" x14ac:dyDescent="0.2">
      <c r="C1430" s="265"/>
      <c r="G1430" s="195"/>
      <c r="H1430" s="258"/>
      <c r="I1430" s="258"/>
      <c r="J1430" s="258"/>
      <c r="K1430" s="258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61"/>
        <v/>
      </c>
      <c r="AN1430" s="269" t="str">
        <f t="shared" si="162"/>
        <v/>
      </c>
      <c r="AO1430" s="184"/>
      <c r="AP1430" s="185"/>
      <c r="AQ1430" s="183" t="str">
        <f t="shared" si="163"/>
        <v/>
      </c>
      <c r="AR1430" s="183" t="str">
        <f t="shared" si="164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38"/>
      <c r="BR1430" s="238"/>
      <c r="BS1430" s="238"/>
      <c r="BT1430" s="238"/>
      <c r="BU1430" s="238"/>
      <c r="BV1430" s="238"/>
      <c r="BW1430" s="238"/>
      <c r="BX1430" s="187"/>
      <c r="BY1430" s="183"/>
      <c r="BZ1430" s="183"/>
      <c r="CA1430" s="183"/>
      <c r="CB1430" s="183"/>
      <c r="CC1430" s="183"/>
      <c r="CD1430" s="183"/>
      <c r="CE1430" s="238"/>
      <c r="CF1430" s="238" t="str">
        <f t="shared" si="165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66"/>
        <v>0</v>
      </c>
      <c r="DD1430" s="15">
        <f>SUM(BH1430:BP1430,AV1430:BD1430)</f>
        <v>0</v>
      </c>
      <c r="DE1430" s="258" t="str">
        <f>IFERROR(ROUND(DD1430/K1430,0),"")</f>
        <v/>
      </c>
      <c r="DF1430" s="258" t="str">
        <f>IFERROR(ROUND(CO1430/AQ1430,1),"")</f>
        <v/>
      </c>
      <c r="DG1430" s="231" t="str">
        <f t="shared" si="167"/>
        <v/>
      </c>
      <c r="DH1430" s="225" t="str">
        <f t="shared" si="168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38" t="e">
        <f>IF(#REF!&gt;AP1430,0,1)</f>
        <v>#REF!</v>
      </c>
      <c r="DN1430" s="238">
        <f>IF(AN1430&lt;M1430,0,1)</f>
        <v>1</v>
      </c>
      <c r="DO1430" s="238">
        <f>IF(AN1430&gt;N1430,0,1)</f>
        <v>1</v>
      </c>
    </row>
    <row r="1431" spans="3:119" ht="20.25" hidden="1" customHeight="1" x14ac:dyDescent="0.2">
      <c r="C1431" s="265"/>
      <c r="G1431" s="195"/>
      <c r="H1431" s="258"/>
      <c r="I1431" s="258"/>
      <c r="J1431" s="258"/>
      <c r="K1431" s="258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61"/>
        <v/>
      </c>
      <c r="AN1431" s="269" t="str">
        <f t="shared" si="162"/>
        <v/>
      </c>
      <c r="AO1431" s="184"/>
      <c r="AP1431" s="185"/>
      <c r="AQ1431" s="183" t="str">
        <f t="shared" si="163"/>
        <v/>
      </c>
      <c r="AR1431" s="183" t="str">
        <f t="shared" si="164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38"/>
      <c r="BR1431" s="238"/>
      <c r="BS1431" s="238"/>
      <c r="BT1431" s="238"/>
      <c r="BU1431" s="238"/>
      <c r="BV1431" s="238"/>
      <c r="BW1431" s="238"/>
      <c r="BX1431" s="187"/>
      <c r="BY1431" s="183"/>
      <c r="BZ1431" s="183"/>
      <c r="CA1431" s="183"/>
      <c r="CB1431" s="183"/>
      <c r="CC1431" s="183"/>
      <c r="CD1431" s="183"/>
      <c r="CE1431" s="238"/>
      <c r="CF1431" s="238" t="str">
        <f t="shared" si="165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66"/>
        <v>0</v>
      </c>
      <c r="DD1431" s="15">
        <f>SUM(BH1431:BP1431,AV1431:BD1431)</f>
        <v>0</v>
      </c>
      <c r="DE1431" s="258" t="str">
        <f>IFERROR(ROUND(DD1431/K1431,0),"")</f>
        <v/>
      </c>
      <c r="DF1431" s="258" t="str">
        <f>IFERROR(ROUND(CO1431/AQ1431,1),"")</f>
        <v/>
      </c>
      <c r="DG1431" s="231" t="str">
        <f t="shared" si="167"/>
        <v/>
      </c>
      <c r="DH1431" s="225" t="str">
        <f t="shared" si="168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38" t="e">
        <f>IF(#REF!&gt;AP1431,0,1)</f>
        <v>#REF!</v>
      </c>
      <c r="DN1431" s="238">
        <f>IF(AN1431&lt;M1431,0,1)</f>
        <v>1</v>
      </c>
      <c r="DO1431" s="238">
        <f>IF(AN1431&gt;N1431,0,1)</f>
        <v>1</v>
      </c>
    </row>
    <row r="1432" spans="3:119" ht="20.25" hidden="1" customHeight="1" x14ac:dyDescent="0.2">
      <c r="C1432" s="265"/>
      <c r="G1432" s="195"/>
      <c r="H1432" s="258"/>
      <c r="I1432" s="258"/>
      <c r="J1432" s="258"/>
      <c r="K1432" s="258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61"/>
        <v/>
      </c>
      <c r="AN1432" s="269" t="str">
        <f t="shared" si="162"/>
        <v/>
      </c>
      <c r="AO1432" s="184"/>
      <c r="AP1432" s="185"/>
      <c r="AQ1432" s="183" t="str">
        <f t="shared" si="163"/>
        <v/>
      </c>
      <c r="AR1432" s="183" t="str">
        <f t="shared" si="164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38"/>
      <c r="BR1432" s="238"/>
      <c r="BS1432" s="238"/>
      <c r="BT1432" s="238"/>
      <c r="BU1432" s="238"/>
      <c r="BV1432" s="238"/>
      <c r="BW1432" s="238"/>
      <c r="BX1432" s="187"/>
      <c r="BY1432" s="183"/>
      <c r="BZ1432" s="183"/>
      <c r="CA1432" s="183"/>
      <c r="CB1432" s="183"/>
      <c r="CC1432" s="183"/>
      <c r="CD1432" s="183"/>
      <c r="CE1432" s="238"/>
      <c r="CF1432" s="238" t="str">
        <f t="shared" si="165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66"/>
        <v>0</v>
      </c>
      <c r="DD1432" s="15">
        <f>SUM(BH1432:BP1432,AV1432:BD1432)</f>
        <v>0</v>
      </c>
      <c r="DE1432" s="258" t="str">
        <f>IFERROR(ROUND(DD1432/K1432,0),"")</f>
        <v/>
      </c>
      <c r="DF1432" s="258" t="str">
        <f>IFERROR(ROUND(CO1432/AQ1432,1),"")</f>
        <v/>
      </c>
      <c r="DG1432" s="231" t="str">
        <f t="shared" si="167"/>
        <v/>
      </c>
      <c r="DH1432" s="225" t="str">
        <f t="shared" si="168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38" t="e">
        <f>IF(#REF!&gt;AP1432,0,1)</f>
        <v>#REF!</v>
      </c>
      <c r="DN1432" s="238">
        <f>IF(AN1432&lt;M1432,0,1)</f>
        <v>1</v>
      </c>
      <c r="DO1432" s="238">
        <f>IF(AN1432&gt;N1432,0,1)</f>
        <v>1</v>
      </c>
    </row>
    <row r="1433" spans="3:119" ht="20.25" hidden="1" customHeight="1" x14ac:dyDescent="0.2">
      <c r="C1433" s="265"/>
      <c r="G1433" s="195"/>
      <c r="H1433" s="258"/>
      <c r="I1433" s="258"/>
      <c r="J1433" s="258"/>
      <c r="K1433" s="258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61"/>
        <v/>
      </c>
      <c r="AN1433" s="269" t="str">
        <f t="shared" si="162"/>
        <v/>
      </c>
      <c r="AO1433" s="184"/>
      <c r="AP1433" s="185"/>
      <c r="AQ1433" s="183" t="str">
        <f t="shared" si="163"/>
        <v/>
      </c>
      <c r="AR1433" s="183" t="str">
        <f t="shared" si="164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38"/>
      <c r="BR1433" s="238"/>
      <c r="BS1433" s="238"/>
      <c r="BT1433" s="238"/>
      <c r="BU1433" s="238"/>
      <c r="BV1433" s="238"/>
      <c r="BW1433" s="238"/>
      <c r="BX1433" s="187"/>
      <c r="BY1433" s="183"/>
      <c r="BZ1433" s="183"/>
      <c r="CA1433" s="183"/>
      <c r="CB1433" s="183"/>
      <c r="CC1433" s="183"/>
      <c r="CD1433" s="183"/>
      <c r="CE1433" s="238"/>
      <c r="CF1433" s="238" t="str">
        <f t="shared" si="165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66"/>
        <v>0</v>
      </c>
      <c r="DD1433" s="15">
        <f>SUM(BH1433:BP1433,AV1433:BD1433)</f>
        <v>0</v>
      </c>
      <c r="DE1433" s="258" t="str">
        <f>IFERROR(ROUND(DD1433/K1433,0),"")</f>
        <v/>
      </c>
      <c r="DF1433" s="258" t="str">
        <f>IFERROR(ROUND(CO1433/AQ1433,1),"")</f>
        <v/>
      </c>
      <c r="DG1433" s="231" t="str">
        <f t="shared" si="167"/>
        <v/>
      </c>
      <c r="DH1433" s="225" t="str">
        <f t="shared" si="168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38" t="e">
        <f>IF(#REF!&gt;AP1433,0,1)</f>
        <v>#REF!</v>
      </c>
      <c r="DN1433" s="238">
        <f>IF(AN1433&lt;M1433,0,1)</f>
        <v>1</v>
      </c>
      <c r="DO1433" s="238">
        <f>IF(AN1433&gt;N1433,0,1)</f>
        <v>1</v>
      </c>
    </row>
    <row r="1434" spans="3:119" ht="20.25" hidden="1" customHeight="1" x14ac:dyDescent="0.2">
      <c r="C1434" s="265"/>
      <c r="G1434" s="195"/>
      <c r="H1434" s="258"/>
      <c r="I1434" s="258"/>
      <c r="J1434" s="258"/>
      <c r="K1434" s="258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61"/>
        <v/>
      </c>
      <c r="AN1434" s="269" t="str">
        <f t="shared" si="162"/>
        <v/>
      </c>
      <c r="AO1434" s="184"/>
      <c r="AP1434" s="185"/>
      <c r="AQ1434" s="183" t="str">
        <f t="shared" si="163"/>
        <v/>
      </c>
      <c r="AR1434" s="183" t="str">
        <f t="shared" si="164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38"/>
      <c r="BR1434" s="238"/>
      <c r="BS1434" s="238"/>
      <c r="BT1434" s="238"/>
      <c r="BU1434" s="238"/>
      <c r="BV1434" s="238"/>
      <c r="BW1434" s="238"/>
      <c r="BX1434" s="187"/>
      <c r="BY1434" s="183"/>
      <c r="BZ1434" s="183"/>
      <c r="CA1434" s="183"/>
      <c r="CB1434" s="183"/>
      <c r="CC1434" s="183"/>
      <c r="CD1434" s="183"/>
      <c r="CE1434" s="238"/>
      <c r="CF1434" s="238" t="str">
        <f t="shared" si="165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66"/>
        <v>0</v>
      </c>
      <c r="DD1434" s="15">
        <f>SUM(BH1434:BP1434,AV1434:BD1434)</f>
        <v>0</v>
      </c>
      <c r="DE1434" s="258" t="str">
        <f>IFERROR(ROUND(DD1434/K1434,0),"")</f>
        <v/>
      </c>
      <c r="DF1434" s="258" t="str">
        <f>IFERROR(ROUND(CO1434/AQ1434,1),"")</f>
        <v/>
      </c>
      <c r="DG1434" s="231" t="str">
        <f t="shared" si="167"/>
        <v/>
      </c>
      <c r="DH1434" s="225" t="str">
        <f t="shared" si="168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38" t="e">
        <f>IF(#REF!&gt;AP1434,0,1)</f>
        <v>#REF!</v>
      </c>
      <c r="DN1434" s="238">
        <f>IF(AN1434&lt;M1434,0,1)</f>
        <v>1</v>
      </c>
      <c r="DO1434" s="238">
        <f>IF(AN1434&gt;N1434,0,1)</f>
        <v>1</v>
      </c>
    </row>
    <row r="1435" spans="3:119" ht="20.25" hidden="1" customHeight="1" x14ac:dyDescent="0.2">
      <c r="C1435" s="265"/>
      <c r="G1435" s="195"/>
      <c r="H1435" s="258"/>
      <c r="I1435" s="258"/>
      <c r="J1435" s="258"/>
      <c r="K1435" s="258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61"/>
        <v/>
      </c>
      <c r="AN1435" s="269" t="str">
        <f t="shared" si="162"/>
        <v/>
      </c>
      <c r="AO1435" s="184"/>
      <c r="AP1435" s="185"/>
      <c r="AQ1435" s="183" t="str">
        <f t="shared" si="163"/>
        <v/>
      </c>
      <c r="AR1435" s="183" t="str">
        <f t="shared" si="164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38"/>
      <c r="BR1435" s="238"/>
      <c r="BS1435" s="238"/>
      <c r="BT1435" s="238"/>
      <c r="BU1435" s="238"/>
      <c r="BV1435" s="238"/>
      <c r="BW1435" s="238"/>
      <c r="BX1435" s="187"/>
      <c r="BY1435" s="183"/>
      <c r="BZ1435" s="183"/>
      <c r="CA1435" s="183"/>
      <c r="CB1435" s="183"/>
      <c r="CC1435" s="183"/>
      <c r="CD1435" s="183"/>
      <c r="CE1435" s="238"/>
      <c r="CF1435" s="238" t="str">
        <f t="shared" si="165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66"/>
        <v>0</v>
      </c>
      <c r="DD1435" s="15">
        <f>SUM(BH1435:BP1435,AV1435:BD1435)</f>
        <v>0</v>
      </c>
      <c r="DE1435" s="258" t="str">
        <f>IFERROR(ROUND(DD1435/K1435,0),"")</f>
        <v/>
      </c>
      <c r="DF1435" s="258" t="str">
        <f>IFERROR(ROUND(CO1435/AQ1435,1),"")</f>
        <v/>
      </c>
      <c r="DG1435" s="231" t="str">
        <f t="shared" si="167"/>
        <v/>
      </c>
      <c r="DH1435" s="225" t="str">
        <f t="shared" si="168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38" t="e">
        <f>IF(#REF!&gt;AP1435,0,1)</f>
        <v>#REF!</v>
      </c>
      <c r="DN1435" s="238">
        <f>IF(AN1435&lt;M1435,0,1)</f>
        <v>1</v>
      </c>
      <c r="DO1435" s="238">
        <f>IF(AN1435&gt;N1435,0,1)</f>
        <v>1</v>
      </c>
    </row>
    <row r="1436" spans="3:119" ht="20.25" hidden="1" customHeight="1" x14ac:dyDescent="0.2">
      <c r="C1436" s="265"/>
      <c r="G1436" s="195"/>
      <c r="H1436" s="258"/>
      <c r="I1436" s="258"/>
      <c r="J1436" s="258"/>
      <c r="K1436" s="258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61"/>
        <v/>
      </c>
      <c r="AN1436" s="269" t="str">
        <f t="shared" si="162"/>
        <v/>
      </c>
      <c r="AO1436" s="184"/>
      <c r="AP1436" s="185"/>
      <c r="AQ1436" s="183" t="str">
        <f t="shared" si="163"/>
        <v/>
      </c>
      <c r="AR1436" s="183" t="str">
        <f t="shared" si="164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38"/>
      <c r="BR1436" s="238"/>
      <c r="BS1436" s="238"/>
      <c r="BT1436" s="238"/>
      <c r="BU1436" s="238"/>
      <c r="BV1436" s="238"/>
      <c r="BW1436" s="238"/>
      <c r="BX1436" s="187"/>
      <c r="BY1436" s="183"/>
      <c r="BZ1436" s="183"/>
      <c r="CA1436" s="183"/>
      <c r="CB1436" s="183"/>
      <c r="CC1436" s="183"/>
      <c r="CD1436" s="183"/>
      <c r="CE1436" s="238"/>
      <c r="CF1436" s="238" t="str">
        <f t="shared" si="165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66"/>
        <v>0</v>
      </c>
      <c r="DD1436" s="15">
        <f>SUM(BH1436:BP1436,AV1436:BD1436)</f>
        <v>0</v>
      </c>
      <c r="DE1436" s="258" t="str">
        <f>IFERROR(ROUND(DD1436/K1436,0),"")</f>
        <v/>
      </c>
      <c r="DF1436" s="258" t="str">
        <f>IFERROR(ROUND(CO1436/AQ1436,1),"")</f>
        <v/>
      </c>
      <c r="DG1436" s="231" t="str">
        <f t="shared" si="167"/>
        <v/>
      </c>
      <c r="DH1436" s="225" t="str">
        <f t="shared" si="168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38" t="e">
        <f>IF(#REF!&gt;AP1436,0,1)</f>
        <v>#REF!</v>
      </c>
      <c r="DN1436" s="238">
        <f>IF(AN1436&lt;M1436,0,1)</f>
        <v>1</v>
      </c>
      <c r="DO1436" s="238">
        <f>IF(AN1436&gt;N1436,0,1)</f>
        <v>1</v>
      </c>
    </row>
    <row r="1437" spans="3:119" ht="20.25" hidden="1" customHeight="1" x14ac:dyDescent="0.2">
      <c r="C1437" s="265"/>
      <c r="G1437" s="195"/>
      <c r="H1437" s="258"/>
      <c r="I1437" s="258"/>
      <c r="J1437" s="258"/>
      <c r="K1437" s="258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61"/>
        <v/>
      </c>
      <c r="AN1437" s="269" t="str">
        <f t="shared" si="162"/>
        <v/>
      </c>
      <c r="AO1437" s="184"/>
      <c r="AP1437" s="185"/>
      <c r="AQ1437" s="183" t="str">
        <f t="shared" si="163"/>
        <v/>
      </c>
      <c r="AR1437" s="183" t="str">
        <f t="shared" si="164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38"/>
      <c r="BR1437" s="238"/>
      <c r="BS1437" s="238"/>
      <c r="BT1437" s="238"/>
      <c r="BU1437" s="238"/>
      <c r="BV1437" s="238"/>
      <c r="BW1437" s="238"/>
      <c r="BX1437" s="187"/>
      <c r="BY1437" s="183"/>
      <c r="BZ1437" s="183"/>
      <c r="CA1437" s="183"/>
      <c r="CB1437" s="183"/>
      <c r="CC1437" s="183"/>
      <c r="CD1437" s="183"/>
      <c r="CE1437" s="238"/>
      <c r="CF1437" s="238" t="str">
        <f t="shared" si="165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66"/>
        <v>0</v>
      </c>
      <c r="DD1437" s="15">
        <f>SUM(BH1437:BP1437,AV1437:BD1437)</f>
        <v>0</v>
      </c>
      <c r="DE1437" s="258" t="str">
        <f>IFERROR(ROUND(DD1437/K1437,0),"")</f>
        <v/>
      </c>
      <c r="DF1437" s="258" t="str">
        <f>IFERROR(ROUND(CO1437/AQ1437,1),"")</f>
        <v/>
      </c>
      <c r="DG1437" s="231" t="str">
        <f t="shared" si="167"/>
        <v/>
      </c>
      <c r="DH1437" s="225" t="str">
        <f t="shared" si="168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38" t="e">
        <f>IF(#REF!&gt;AP1437,0,1)</f>
        <v>#REF!</v>
      </c>
      <c r="DN1437" s="238">
        <f>IF(AN1437&lt;M1437,0,1)</f>
        <v>1</v>
      </c>
      <c r="DO1437" s="238">
        <f>IF(AN1437&gt;N1437,0,1)</f>
        <v>1</v>
      </c>
    </row>
    <row r="1438" spans="3:119" ht="20.25" hidden="1" customHeight="1" x14ac:dyDescent="0.2">
      <c r="C1438" s="265"/>
      <c r="G1438" s="195"/>
      <c r="H1438" s="258"/>
      <c r="I1438" s="258"/>
      <c r="J1438" s="258"/>
      <c r="K1438" s="258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61"/>
        <v/>
      </c>
      <c r="AN1438" s="269" t="str">
        <f t="shared" si="162"/>
        <v/>
      </c>
      <c r="AO1438" s="184"/>
      <c r="AP1438" s="185"/>
      <c r="AQ1438" s="183" t="str">
        <f t="shared" si="163"/>
        <v/>
      </c>
      <c r="AR1438" s="183" t="str">
        <f t="shared" si="164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38"/>
      <c r="BR1438" s="238"/>
      <c r="BS1438" s="238"/>
      <c r="BT1438" s="238"/>
      <c r="BU1438" s="238"/>
      <c r="BV1438" s="238"/>
      <c r="BW1438" s="238"/>
      <c r="BX1438" s="187"/>
      <c r="BY1438" s="183"/>
      <c r="BZ1438" s="183"/>
      <c r="CA1438" s="183"/>
      <c r="CB1438" s="183"/>
      <c r="CC1438" s="183"/>
      <c r="CD1438" s="183"/>
      <c r="CE1438" s="238"/>
      <c r="CF1438" s="238" t="str">
        <f t="shared" si="165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66"/>
        <v>0</v>
      </c>
      <c r="DD1438" s="15">
        <f>SUM(BH1438:BP1438,AV1438:BD1438)</f>
        <v>0</v>
      </c>
      <c r="DE1438" s="258" t="str">
        <f>IFERROR(ROUND(DD1438/K1438,0),"")</f>
        <v/>
      </c>
      <c r="DF1438" s="258" t="str">
        <f>IFERROR(ROUND(CO1438/AQ1438,1),"")</f>
        <v/>
      </c>
      <c r="DG1438" s="231" t="str">
        <f t="shared" si="167"/>
        <v/>
      </c>
      <c r="DH1438" s="225" t="str">
        <f t="shared" si="168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38" t="e">
        <f>IF(#REF!&gt;AP1438,0,1)</f>
        <v>#REF!</v>
      </c>
      <c r="DN1438" s="238">
        <f>IF(AN1438&lt;M1438,0,1)</f>
        <v>1</v>
      </c>
      <c r="DO1438" s="238">
        <f>IF(AN1438&gt;N1438,0,1)</f>
        <v>1</v>
      </c>
    </row>
    <row r="1439" spans="3:119" ht="20.25" hidden="1" customHeight="1" x14ac:dyDescent="0.2">
      <c r="C1439" s="265"/>
      <c r="G1439" s="195"/>
      <c r="H1439" s="258"/>
      <c r="I1439" s="258"/>
      <c r="J1439" s="258"/>
      <c r="K1439" s="258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61"/>
        <v/>
      </c>
      <c r="AN1439" s="269" t="str">
        <f t="shared" si="162"/>
        <v/>
      </c>
      <c r="AO1439" s="184"/>
      <c r="AP1439" s="185"/>
      <c r="AQ1439" s="183" t="str">
        <f t="shared" si="163"/>
        <v/>
      </c>
      <c r="AR1439" s="183" t="str">
        <f t="shared" si="164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38"/>
      <c r="BR1439" s="238"/>
      <c r="BS1439" s="238"/>
      <c r="BT1439" s="238"/>
      <c r="BU1439" s="238"/>
      <c r="BV1439" s="238"/>
      <c r="BW1439" s="238"/>
      <c r="BX1439" s="187"/>
      <c r="BY1439" s="183"/>
      <c r="BZ1439" s="183"/>
      <c r="CA1439" s="183"/>
      <c r="CB1439" s="183"/>
      <c r="CC1439" s="183"/>
      <c r="CD1439" s="183"/>
      <c r="CE1439" s="238"/>
      <c r="CF1439" s="238" t="str">
        <f t="shared" si="165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66"/>
        <v>0</v>
      </c>
      <c r="DD1439" s="15">
        <f>SUM(BH1439:BP1439,AV1439:BD1439)</f>
        <v>0</v>
      </c>
      <c r="DE1439" s="258" t="str">
        <f>IFERROR(ROUND(DD1439/K1439,0),"")</f>
        <v/>
      </c>
      <c r="DF1439" s="258" t="str">
        <f>IFERROR(ROUND(CO1439/AQ1439,1),"")</f>
        <v/>
      </c>
      <c r="DG1439" s="231" t="str">
        <f t="shared" si="167"/>
        <v/>
      </c>
      <c r="DH1439" s="225" t="str">
        <f t="shared" si="168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38" t="e">
        <f>IF(#REF!&gt;AP1439,0,1)</f>
        <v>#REF!</v>
      </c>
      <c r="DN1439" s="238">
        <f>IF(AN1439&lt;M1439,0,1)</f>
        <v>1</v>
      </c>
      <c r="DO1439" s="238">
        <f>IF(AN1439&gt;N1439,0,1)</f>
        <v>1</v>
      </c>
    </row>
    <row r="1440" spans="3:119" ht="20.25" hidden="1" customHeight="1" x14ac:dyDescent="0.2">
      <c r="C1440" s="265"/>
      <c r="G1440" s="195"/>
      <c r="H1440" s="258"/>
      <c r="I1440" s="258"/>
      <c r="J1440" s="258"/>
      <c r="K1440" s="258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61"/>
        <v/>
      </c>
      <c r="AN1440" s="269" t="str">
        <f t="shared" si="162"/>
        <v/>
      </c>
      <c r="AO1440" s="184"/>
      <c r="AP1440" s="185"/>
      <c r="AQ1440" s="183" t="str">
        <f t="shared" si="163"/>
        <v/>
      </c>
      <c r="AR1440" s="183" t="str">
        <f t="shared" si="164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38"/>
      <c r="BR1440" s="238"/>
      <c r="BS1440" s="238"/>
      <c r="BT1440" s="238"/>
      <c r="BU1440" s="238"/>
      <c r="BV1440" s="238"/>
      <c r="BW1440" s="238"/>
      <c r="BX1440" s="187"/>
      <c r="BY1440" s="183"/>
      <c r="BZ1440" s="183"/>
      <c r="CA1440" s="183"/>
      <c r="CB1440" s="183"/>
      <c r="CC1440" s="183"/>
      <c r="CD1440" s="183"/>
      <c r="CE1440" s="238"/>
      <c r="CF1440" s="238" t="str">
        <f t="shared" si="165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66"/>
        <v>0</v>
      </c>
      <c r="DD1440" s="15">
        <f>SUM(BH1440:BP1440,AV1440:BD1440)</f>
        <v>0</v>
      </c>
      <c r="DE1440" s="258" t="str">
        <f>IFERROR(ROUND(DD1440/K1440,0),"")</f>
        <v/>
      </c>
      <c r="DF1440" s="258" t="str">
        <f>IFERROR(ROUND(CO1440/AQ1440,1),"")</f>
        <v/>
      </c>
      <c r="DG1440" s="231" t="str">
        <f t="shared" si="167"/>
        <v/>
      </c>
      <c r="DH1440" s="225" t="str">
        <f t="shared" si="168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38" t="e">
        <f>IF(#REF!&gt;AP1440,0,1)</f>
        <v>#REF!</v>
      </c>
      <c r="DN1440" s="238">
        <f>IF(AN1440&lt;M1440,0,1)</f>
        <v>1</v>
      </c>
      <c r="DO1440" s="238">
        <f>IF(AN1440&gt;N1440,0,1)</f>
        <v>1</v>
      </c>
    </row>
    <row r="1441" spans="3:119" ht="20.25" hidden="1" customHeight="1" x14ac:dyDescent="0.2">
      <c r="C1441" s="265"/>
      <c r="G1441" s="195"/>
      <c r="H1441" s="258"/>
      <c r="I1441" s="258"/>
      <c r="J1441" s="258"/>
      <c r="K1441" s="258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61"/>
        <v/>
      </c>
      <c r="AN1441" s="269" t="str">
        <f t="shared" si="162"/>
        <v/>
      </c>
      <c r="AO1441" s="184"/>
      <c r="AP1441" s="185"/>
      <c r="AQ1441" s="183" t="str">
        <f t="shared" si="163"/>
        <v/>
      </c>
      <c r="AR1441" s="183" t="str">
        <f t="shared" si="164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38"/>
      <c r="BR1441" s="238"/>
      <c r="BS1441" s="238"/>
      <c r="BT1441" s="238"/>
      <c r="BU1441" s="238"/>
      <c r="BV1441" s="238"/>
      <c r="BW1441" s="238"/>
      <c r="BX1441" s="187"/>
      <c r="BY1441" s="183"/>
      <c r="BZ1441" s="183"/>
      <c r="CA1441" s="183"/>
      <c r="CB1441" s="183"/>
      <c r="CC1441" s="183"/>
      <c r="CD1441" s="183"/>
      <c r="CE1441" s="238"/>
      <c r="CF1441" s="238" t="str">
        <f t="shared" si="165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66"/>
        <v>0</v>
      </c>
      <c r="DD1441" s="15">
        <f>SUM(BH1441:BP1441,AV1441:BD1441)</f>
        <v>0</v>
      </c>
      <c r="DE1441" s="258" t="str">
        <f>IFERROR(ROUND(DD1441/K1441,0),"")</f>
        <v/>
      </c>
      <c r="DF1441" s="258" t="str">
        <f>IFERROR(ROUND(CO1441/AQ1441,1),"")</f>
        <v/>
      </c>
      <c r="DG1441" s="231" t="str">
        <f t="shared" si="167"/>
        <v/>
      </c>
      <c r="DH1441" s="225" t="str">
        <f t="shared" si="168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38" t="e">
        <f>IF(#REF!&gt;AP1441,0,1)</f>
        <v>#REF!</v>
      </c>
      <c r="DN1441" s="238">
        <f>IF(AN1441&lt;M1441,0,1)</f>
        <v>1</v>
      </c>
      <c r="DO1441" s="238">
        <f>IF(AN1441&gt;N1441,0,1)</f>
        <v>1</v>
      </c>
    </row>
    <row r="1442" spans="3:119" ht="20.25" hidden="1" customHeight="1" x14ac:dyDescent="0.2">
      <c r="C1442" s="265"/>
      <c r="G1442" s="195"/>
      <c r="H1442" s="258"/>
      <c r="I1442" s="258"/>
      <c r="J1442" s="258"/>
      <c r="K1442" s="258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61"/>
        <v/>
      </c>
      <c r="AN1442" s="269" t="str">
        <f t="shared" si="162"/>
        <v/>
      </c>
      <c r="AO1442" s="184"/>
      <c r="AP1442" s="185"/>
      <c r="AQ1442" s="183" t="str">
        <f t="shared" si="163"/>
        <v/>
      </c>
      <c r="AR1442" s="183" t="str">
        <f t="shared" si="164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38"/>
      <c r="BR1442" s="238"/>
      <c r="BS1442" s="238"/>
      <c r="BT1442" s="238"/>
      <c r="BU1442" s="238"/>
      <c r="BV1442" s="238"/>
      <c r="BW1442" s="238"/>
      <c r="BX1442" s="187"/>
      <c r="BY1442" s="183"/>
      <c r="BZ1442" s="183"/>
      <c r="CA1442" s="183"/>
      <c r="CB1442" s="183"/>
      <c r="CC1442" s="183"/>
      <c r="CD1442" s="183"/>
      <c r="CE1442" s="238"/>
      <c r="CF1442" s="238" t="str">
        <f t="shared" si="165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66"/>
        <v>0</v>
      </c>
      <c r="DD1442" s="15">
        <f>SUM(BH1442:BP1442,AV1442:BD1442)</f>
        <v>0</v>
      </c>
      <c r="DE1442" s="258" t="str">
        <f>IFERROR(ROUND(DD1442/K1442,0),"")</f>
        <v/>
      </c>
      <c r="DF1442" s="258" t="str">
        <f>IFERROR(ROUND(CO1442/AQ1442,1),"")</f>
        <v/>
      </c>
      <c r="DG1442" s="231" t="str">
        <f t="shared" si="167"/>
        <v/>
      </c>
      <c r="DH1442" s="225" t="str">
        <f t="shared" si="168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38" t="e">
        <f>IF(#REF!&gt;AP1442,0,1)</f>
        <v>#REF!</v>
      </c>
      <c r="DN1442" s="238">
        <f>IF(AN1442&lt;M1442,0,1)</f>
        <v>1</v>
      </c>
      <c r="DO1442" s="238">
        <f>IF(AN1442&gt;N1442,0,1)</f>
        <v>1</v>
      </c>
    </row>
    <row r="1443" spans="3:119" ht="20.25" hidden="1" customHeight="1" x14ac:dyDescent="0.2">
      <c r="C1443" s="265"/>
      <c r="G1443" s="195"/>
      <c r="H1443" s="258"/>
      <c r="I1443" s="258"/>
      <c r="J1443" s="258"/>
      <c r="K1443" s="258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61"/>
        <v/>
      </c>
      <c r="AN1443" s="269" t="str">
        <f t="shared" si="162"/>
        <v/>
      </c>
      <c r="AO1443" s="184"/>
      <c r="AP1443" s="185"/>
      <c r="AQ1443" s="183" t="str">
        <f t="shared" si="163"/>
        <v/>
      </c>
      <c r="AR1443" s="183" t="str">
        <f t="shared" si="164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38"/>
      <c r="BR1443" s="238"/>
      <c r="BS1443" s="238"/>
      <c r="BT1443" s="238"/>
      <c r="BU1443" s="238"/>
      <c r="BV1443" s="238"/>
      <c r="BW1443" s="238"/>
      <c r="BX1443" s="187"/>
      <c r="BY1443" s="183"/>
      <c r="BZ1443" s="183"/>
      <c r="CA1443" s="183"/>
      <c r="CB1443" s="183"/>
      <c r="CC1443" s="183"/>
      <c r="CD1443" s="183"/>
      <c r="CE1443" s="238"/>
      <c r="CF1443" s="238" t="str">
        <f t="shared" si="165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66"/>
        <v>0</v>
      </c>
      <c r="DD1443" s="15">
        <f>SUM(BH1443:BP1443,AV1443:BD1443)</f>
        <v>0</v>
      </c>
      <c r="DE1443" s="258" t="str">
        <f>IFERROR(ROUND(DD1443/K1443,0),"")</f>
        <v/>
      </c>
      <c r="DF1443" s="258" t="str">
        <f>IFERROR(ROUND(CO1443/AQ1443,1),"")</f>
        <v/>
      </c>
      <c r="DG1443" s="231" t="str">
        <f t="shared" si="167"/>
        <v/>
      </c>
      <c r="DH1443" s="225" t="str">
        <f t="shared" si="168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38" t="e">
        <f>IF(#REF!&gt;AP1443,0,1)</f>
        <v>#REF!</v>
      </c>
      <c r="DN1443" s="238">
        <f>IF(AN1443&lt;M1443,0,1)</f>
        <v>1</v>
      </c>
      <c r="DO1443" s="238">
        <f>IF(AN1443&gt;N1443,0,1)</f>
        <v>1</v>
      </c>
    </row>
    <row r="1444" spans="3:119" ht="20.25" hidden="1" customHeight="1" x14ac:dyDescent="0.2">
      <c r="C1444" s="265"/>
      <c r="G1444" s="195"/>
      <c r="H1444" s="258"/>
      <c r="I1444" s="258"/>
      <c r="J1444" s="258"/>
      <c r="K1444" s="258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161"/>
        <v/>
      </c>
      <c r="AN1444" s="269" t="str">
        <f t="shared" si="162"/>
        <v/>
      </c>
      <c r="AO1444" s="184"/>
      <c r="AP1444" s="185"/>
      <c r="AQ1444" s="183" t="str">
        <f t="shared" si="163"/>
        <v/>
      </c>
      <c r="AR1444" s="183" t="str">
        <f t="shared" si="164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38"/>
      <c r="BR1444" s="238"/>
      <c r="BS1444" s="238"/>
      <c r="BT1444" s="238"/>
      <c r="BU1444" s="238"/>
      <c r="BV1444" s="238"/>
      <c r="BW1444" s="238"/>
      <c r="BX1444" s="187"/>
      <c r="BY1444" s="183"/>
      <c r="BZ1444" s="183"/>
      <c r="CA1444" s="183"/>
      <c r="CB1444" s="183"/>
      <c r="CC1444" s="183"/>
      <c r="CD1444" s="183"/>
      <c r="CE1444" s="238"/>
      <c r="CF1444" s="238" t="str">
        <f t="shared" si="165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66"/>
        <v>0</v>
      </c>
      <c r="DD1444" s="15">
        <f>SUM(BH1444:BP1444,AV1444:BD1444)</f>
        <v>0</v>
      </c>
      <c r="DE1444" s="258" t="str">
        <f>IFERROR(ROUND(DD1444/K1444,0),"")</f>
        <v/>
      </c>
      <c r="DF1444" s="258" t="str">
        <f>IFERROR(ROUND(CO1444/AQ1444,1),"")</f>
        <v/>
      </c>
      <c r="DG1444" s="231" t="str">
        <f t="shared" si="167"/>
        <v/>
      </c>
      <c r="DH1444" s="225" t="str">
        <f t="shared" si="168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38" t="e">
        <f>IF(#REF!&gt;AP1444,0,1)</f>
        <v>#REF!</v>
      </c>
      <c r="DN1444" s="238">
        <f>IF(AN1444&lt;M1444,0,1)</f>
        <v>1</v>
      </c>
      <c r="DO1444" s="238">
        <f>IF(AN1444&gt;N1444,0,1)</f>
        <v>1</v>
      </c>
    </row>
    <row r="1445" spans="3:119" ht="20.25" hidden="1" customHeight="1" x14ac:dyDescent="0.2">
      <c r="C1445" s="265"/>
      <c r="G1445" s="195"/>
      <c r="H1445" s="258"/>
      <c r="I1445" s="258"/>
      <c r="J1445" s="258"/>
      <c r="K1445" s="258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61"/>
        <v/>
      </c>
      <c r="AN1445" s="269" t="str">
        <f t="shared" si="162"/>
        <v/>
      </c>
      <c r="AO1445" s="184"/>
      <c r="AP1445" s="185"/>
      <c r="AQ1445" s="183" t="str">
        <f t="shared" si="163"/>
        <v/>
      </c>
      <c r="AR1445" s="183" t="str">
        <f t="shared" si="164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38"/>
      <c r="BR1445" s="238"/>
      <c r="BS1445" s="238"/>
      <c r="BT1445" s="238"/>
      <c r="BU1445" s="238"/>
      <c r="BV1445" s="238"/>
      <c r="BW1445" s="238"/>
      <c r="BX1445" s="187"/>
      <c r="BY1445" s="183"/>
      <c r="BZ1445" s="183"/>
      <c r="CA1445" s="183"/>
      <c r="CB1445" s="183"/>
      <c r="CC1445" s="183"/>
      <c r="CD1445" s="183"/>
      <c r="CE1445" s="238"/>
      <c r="CF1445" s="238" t="str">
        <f t="shared" si="165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66"/>
        <v>0</v>
      </c>
      <c r="DD1445" s="15">
        <f>SUM(BH1445:BP1445,AV1445:BD1445)</f>
        <v>0</v>
      </c>
      <c r="DE1445" s="258" t="str">
        <f>IFERROR(ROUND(DD1445/K1445,0),"")</f>
        <v/>
      </c>
      <c r="DF1445" s="258" t="str">
        <f>IFERROR(ROUND(CO1445/AQ1445,1),"")</f>
        <v/>
      </c>
      <c r="DG1445" s="231" t="str">
        <f t="shared" si="167"/>
        <v/>
      </c>
      <c r="DH1445" s="225" t="str">
        <f t="shared" si="168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38" t="e">
        <f>IF(#REF!&gt;AP1445,0,1)</f>
        <v>#REF!</v>
      </c>
      <c r="DN1445" s="238">
        <f>IF(AN1445&lt;M1445,0,1)</f>
        <v>1</v>
      </c>
      <c r="DO1445" s="238">
        <f>IF(AN1445&gt;N1445,0,1)</f>
        <v>1</v>
      </c>
    </row>
    <row r="1446" spans="3:119" ht="20.25" hidden="1" customHeight="1" x14ac:dyDescent="0.2">
      <c r="C1446" s="265"/>
      <c r="G1446" s="195"/>
      <c r="H1446" s="258"/>
      <c r="I1446" s="258"/>
      <c r="J1446" s="258"/>
      <c r="K1446" s="258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61"/>
        <v/>
      </c>
      <c r="AN1446" s="269" t="str">
        <f t="shared" si="162"/>
        <v/>
      </c>
      <c r="AO1446" s="184"/>
      <c r="AP1446" s="185"/>
      <c r="AQ1446" s="183" t="str">
        <f t="shared" si="163"/>
        <v/>
      </c>
      <c r="AR1446" s="183" t="str">
        <f t="shared" si="164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38"/>
      <c r="BR1446" s="238"/>
      <c r="BS1446" s="238"/>
      <c r="BT1446" s="238"/>
      <c r="BU1446" s="238"/>
      <c r="BV1446" s="238"/>
      <c r="BW1446" s="238"/>
      <c r="BX1446" s="187"/>
      <c r="BY1446" s="183"/>
      <c r="BZ1446" s="183"/>
      <c r="CA1446" s="183"/>
      <c r="CB1446" s="183"/>
      <c r="CC1446" s="183"/>
      <c r="CD1446" s="183"/>
      <c r="CE1446" s="238"/>
      <c r="CF1446" s="238" t="str">
        <f t="shared" si="165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66"/>
        <v>0</v>
      </c>
      <c r="DD1446" s="15">
        <f>SUM(BH1446:BP1446,AV1446:BD1446)</f>
        <v>0</v>
      </c>
      <c r="DE1446" s="258" t="str">
        <f>IFERROR(ROUND(DD1446/K1446,0),"")</f>
        <v/>
      </c>
      <c r="DF1446" s="258" t="str">
        <f>IFERROR(ROUND(CO1446/AQ1446,1),"")</f>
        <v/>
      </c>
      <c r="DG1446" s="231" t="str">
        <f t="shared" si="167"/>
        <v/>
      </c>
      <c r="DH1446" s="225" t="str">
        <f t="shared" si="168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38" t="e">
        <f>IF(#REF!&gt;AP1446,0,1)</f>
        <v>#REF!</v>
      </c>
      <c r="DN1446" s="238">
        <f>IF(AN1446&lt;M1446,0,1)</f>
        <v>1</v>
      </c>
      <c r="DO1446" s="238">
        <f>IF(AN1446&gt;N1446,0,1)</f>
        <v>1</v>
      </c>
    </row>
    <row r="1447" spans="3:119" ht="20.25" hidden="1" customHeight="1" x14ac:dyDescent="0.2">
      <c r="C1447" s="265"/>
      <c r="G1447" s="195"/>
      <c r="H1447" s="258"/>
      <c r="I1447" s="258"/>
      <c r="J1447" s="258"/>
      <c r="K1447" s="258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161"/>
        <v/>
      </c>
      <c r="AN1447" s="269" t="str">
        <f t="shared" si="162"/>
        <v/>
      </c>
      <c r="AO1447" s="184"/>
      <c r="AP1447" s="185"/>
      <c r="AQ1447" s="183" t="str">
        <f t="shared" si="163"/>
        <v/>
      </c>
      <c r="AR1447" s="183" t="str">
        <f t="shared" si="164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38"/>
      <c r="BR1447" s="238"/>
      <c r="BS1447" s="238"/>
      <c r="BT1447" s="238"/>
      <c r="BU1447" s="238"/>
      <c r="BV1447" s="238"/>
      <c r="BW1447" s="238"/>
      <c r="BX1447" s="187"/>
      <c r="BY1447" s="183"/>
      <c r="BZ1447" s="183"/>
      <c r="CA1447" s="183"/>
      <c r="CB1447" s="183"/>
      <c r="CC1447" s="183"/>
      <c r="CD1447" s="183"/>
      <c r="CE1447" s="238"/>
      <c r="CF1447" s="238" t="str">
        <f t="shared" si="165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66"/>
        <v>0</v>
      </c>
      <c r="DD1447" s="15">
        <f>SUM(BH1447:BP1447,AV1447:BD1447)</f>
        <v>0</v>
      </c>
      <c r="DE1447" s="258" t="str">
        <f>IFERROR(ROUND(DD1447/K1447,0),"")</f>
        <v/>
      </c>
      <c r="DF1447" s="258" t="str">
        <f>IFERROR(ROUND(CO1447/AQ1447,1),"")</f>
        <v/>
      </c>
      <c r="DG1447" s="231" t="str">
        <f t="shared" si="167"/>
        <v/>
      </c>
      <c r="DH1447" s="225" t="str">
        <f t="shared" si="168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38" t="e">
        <f>IF(#REF!&gt;AP1447,0,1)</f>
        <v>#REF!</v>
      </c>
      <c r="DN1447" s="238">
        <f>IF(AN1447&lt;M1447,0,1)</f>
        <v>1</v>
      </c>
      <c r="DO1447" s="238">
        <f>IF(AN1447&gt;N1447,0,1)</f>
        <v>1</v>
      </c>
    </row>
    <row r="1448" spans="3:119" ht="20.25" hidden="1" customHeight="1" x14ac:dyDescent="0.2">
      <c r="C1448" s="265"/>
      <c r="G1448" s="195"/>
      <c r="H1448" s="258"/>
      <c r="I1448" s="258"/>
      <c r="J1448" s="258"/>
      <c r="K1448" s="258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61"/>
        <v/>
      </c>
      <c r="AN1448" s="269" t="str">
        <f t="shared" si="162"/>
        <v/>
      </c>
      <c r="AO1448" s="184"/>
      <c r="AP1448" s="185"/>
      <c r="AQ1448" s="183" t="str">
        <f t="shared" si="163"/>
        <v/>
      </c>
      <c r="AR1448" s="183" t="str">
        <f t="shared" si="164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38"/>
      <c r="BR1448" s="238"/>
      <c r="BS1448" s="238"/>
      <c r="BT1448" s="238"/>
      <c r="BU1448" s="238"/>
      <c r="BV1448" s="238"/>
      <c r="BW1448" s="238"/>
      <c r="BX1448" s="187"/>
      <c r="BY1448" s="183"/>
      <c r="BZ1448" s="183"/>
      <c r="CA1448" s="183"/>
      <c r="CB1448" s="183"/>
      <c r="CC1448" s="183"/>
      <c r="CD1448" s="183"/>
      <c r="CE1448" s="238"/>
      <c r="CF1448" s="238" t="str">
        <f t="shared" si="165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66"/>
        <v>0</v>
      </c>
      <c r="DD1448" s="15">
        <f>SUM(BH1448:BP1448,AV1448:BD1448)</f>
        <v>0</v>
      </c>
      <c r="DE1448" s="258" t="str">
        <f>IFERROR(ROUND(DD1448/K1448,0),"")</f>
        <v/>
      </c>
      <c r="DF1448" s="258" t="str">
        <f>IFERROR(ROUND(CO1448/AQ1448,1),"")</f>
        <v/>
      </c>
      <c r="DG1448" s="231" t="str">
        <f t="shared" si="167"/>
        <v/>
      </c>
      <c r="DH1448" s="225" t="str">
        <f t="shared" si="168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38" t="e">
        <f>IF(#REF!&gt;AP1448,0,1)</f>
        <v>#REF!</v>
      </c>
      <c r="DN1448" s="238">
        <f>IF(AN1448&lt;M1448,0,1)</f>
        <v>1</v>
      </c>
      <c r="DO1448" s="238">
        <f>IF(AN1448&gt;N1448,0,1)</f>
        <v>1</v>
      </c>
    </row>
    <row r="1449" spans="3:119" ht="20.25" hidden="1" customHeight="1" x14ac:dyDescent="0.2">
      <c r="C1449" s="265"/>
      <c r="G1449" s="195"/>
      <c r="H1449" s="258"/>
      <c r="I1449" s="258"/>
      <c r="J1449" s="258"/>
      <c r="K1449" s="258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61"/>
        <v/>
      </c>
      <c r="AN1449" s="269" t="str">
        <f t="shared" si="162"/>
        <v/>
      </c>
      <c r="AO1449" s="184"/>
      <c r="AP1449" s="185"/>
      <c r="AQ1449" s="183" t="str">
        <f t="shared" si="163"/>
        <v/>
      </c>
      <c r="AR1449" s="183" t="str">
        <f t="shared" si="164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38"/>
      <c r="BR1449" s="238"/>
      <c r="BS1449" s="238"/>
      <c r="BT1449" s="238"/>
      <c r="BU1449" s="238"/>
      <c r="BV1449" s="238"/>
      <c r="BW1449" s="238"/>
      <c r="BX1449" s="187"/>
      <c r="BY1449" s="183"/>
      <c r="BZ1449" s="183"/>
      <c r="CA1449" s="183"/>
      <c r="CB1449" s="183"/>
      <c r="CC1449" s="183"/>
      <c r="CD1449" s="183"/>
      <c r="CE1449" s="238"/>
      <c r="CF1449" s="238" t="str">
        <f t="shared" si="165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66"/>
        <v>0</v>
      </c>
      <c r="DD1449" s="15">
        <f>SUM(BH1449:BP1449,AV1449:BD1449)</f>
        <v>0</v>
      </c>
      <c r="DE1449" s="258" t="str">
        <f>IFERROR(ROUND(DD1449/K1449,0),"")</f>
        <v/>
      </c>
      <c r="DF1449" s="258" t="str">
        <f>IFERROR(ROUND(CO1449/AQ1449,1),"")</f>
        <v/>
      </c>
      <c r="DG1449" s="231" t="str">
        <f t="shared" si="167"/>
        <v/>
      </c>
      <c r="DH1449" s="225" t="str">
        <f t="shared" si="168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38" t="e">
        <f>IF(#REF!&gt;AP1449,0,1)</f>
        <v>#REF!</v>
      </c>
      <c r="DN1449" s="238">
        <f>IF(AN1449&lt;M1449,0,1)</f>
        <v>1</v>
      </c>
      <c r="DO1449" s="238">
        <f>IF(AN1449&gt;N1449,0,1)</f>
        <v>1</v>
      </c>
    </row>
    <row r="1450" spans="3:119" ht="20.25" hidden="1" customHeight="1" x14ac:dyDescent="0.2">
      <c r="C1450" s="265"/>
      <c r="G1450" s="195"/>
      <c r="H1450" s="258"/>
      <c r="I1450" s="258"/>
      <c r="J1450" s="258"/>
      <c r="K1450" s="258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61"/>
        <v/>
      </c>
      <c r="AN1450" s="269" t="str">
        <f t="shared" si="162"/>
        <v/>
      </c>
      <c r="AO1450" s="184"/>
      <c r="AP1450" s="185"/>
      <c r="AQ1450" s="183" t="str">
        <f t="shared" si="163"/>
        <v/>
      </c>
      <c r="AR1450" s="183" t="str">
        <f t="shared" si="164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38"/>
      <c r="BR1450" s="238"/>
      <c r="BS1450" s="238"/>
      <c r="BT1450" s="238"/>
      <c r="BU1450" s="238"/>
      <c r="BV1450" s="238"/>
      <c r="BW1450" s="238"/>
      <c r="BX1450" s="187"/>
      <c r="BY1450" s="183"/>
      <c r="BZ1450" s="183"/>
      <c r="CA1450" s="183"/>
      <c r="CB1450" s="183"/>
      <c r="CC1450" s="183"/>
      <c r="CD1450" s="183"/>
      <c r="CE1450" s="238"/>
      <c r="CF1450" s="238" t="str">
        <f t="shared" si="165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66"/>
        <v>0</v>
      </c>
      <c r="DD1450" s="15">
        <f>SUM(BH1450:BP1450,AV1450:BD1450)</f>
        <v>0</v>
      </c>
      <c r="DE1450" s="258" t="str">
        <f>IFERROR(ROUND(DD1450/K1450,0),"")</f>
        <v/>
      </c>
      <c r="DF1450" s="258" t="str">
        <f>IFERROR(ROUND(CO1450/AQ1450,1),"")</f>
        <v/>
      </c>
      <c r="DG1450" s="231" t="str">
        <f t="shared" si="167"/>
        <v/>
      </c>
      <c r="DH1450" s="225" t="str">
        <f t="shared" si="168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38" t="e">
        <f>IF(#REF!&gt;AP1450,0,1)</f>
        <v>#REF!</v>
      </c>
      <c r="DN1450" s="238">
        <f>IF(AN1450&lt;M1450,0,1)</f>
        <v>1</v>
      </c>
      <c r="DO1450" s="238">
        <f>IF(AN1450&gt;N1450,0,1)</f>
        <v>1</v>
      </c>
    </row>
    <row r="1451" spans="3:119" ht="20.25" hidden="1" customHeight="1" x14ac:dyDescent="0.2">
      <c r="C1451" s="265"/>
      <c r="G1451" s="195"/>
      <c r="H1451" s="258"/>
      <c r="I1451" s="258"/>
      <c r="J1451" s="258"/>
      <c r="K1451" s="258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61"/>
        <v/>
      </c>
      <c r="AN1451" s="269" t="str">
        <f t="shared" si="162"/>
        <v/>
      </c>
      <c r="AO1451" s="184"/>
      <c r="AP1451" s="185"/>
      <c r="AQ1451" s="183" t="str">
        <f t="shared" si="163"/>
        <v/>
      </c>
      <c r="AR1451" s="183" t="str">
        <f t="shared" si="164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38"/>
      <c r="BR1451" s="238"/>
      <c r="BS1451" s="238"/>
      <c r="BT1451" s="238"/>
      <c r="BU1451" s="238"/>
      <c r="BV1451" s="238"/>
      <c r="BW1451" s="238"/>
      <c r="BX1451" s="187"/>
      <c r="BY1451" s="183"/>
      <c r="BZ1451" s="183"/>
      <c r="CA1451" s="183"/>
      <c r="CB1451" s="183"/>
      <c r="CC1451" s="183"/>
      <c r="CD1451" s="183"/>
      <c r="CE1451" s="238"/>
      <c r="CF1451" s="238" t="str">
        <f t="shared" si="165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66"/>
        <v>0</v>
      </c>
      <c r="DD1451" s="15">
        <f>SUM(BH1451:BP1451,AV1451:BD1451)</f>
        <v>0</v>
      </c>
      <c r="DE1451" s="258" t="str">
        <f>IFERROR(ROUND(DD1451/K1451,0),"")</f>
        <v/>
      </c>
      <c r="DF1451" s="258" t="str">
        <f>IFERROR(ROUND(CO1451/AQ1451,1),"")</f>
        <v/>
      </c>
      <c r="DG1451" s="231" t="str">
        <f t="shared" si="167"/>
        <v/>
      </c>
      <c r="DH1451" s="225" t="str">
        <f t="shared" si="168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38" t="e">
        <f>IF(#REF!&gt;AP1451,0,1)</f>
        <v>#REF!</v>
      </c>
      <c r="DN1451" s="238">
        <f>IF(AN1451&lt;M1451,0,1)</f>
        <v>1</v>
      </c>
      <c r="DO1451" s="238">
        <f>IF(AN1451&gt;N1451,0,1)</f>
        <v>1</v>
      </c>
    </row>
    <row r="1452" spans="3:119" ht="20.25" hidden="1" customHeight="1" x14ac:dyDescent="0.2">
      <c r="C1452" s="265"/>
      <c r="G1452" s="195"/>
      <c r="H1452" s="258"/>
      <c r="I1452" s="258"/>
      <c r="J1452" s="258"/>
      <c r="K1452" s="258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61"/>
        <v/>
      </c>
      <c r="AN1452" s="269" t="str">
        <f t="shared" si="162"/>
        <v/>
      </c>
      <c r="AO1452" s="184"/>
      <c r="AP1452" s="185"/>
      <c r="AQ1452" s="183" t="str">
        <f t="shared" si="163"/>
        <v/>
      </c>
      <c r="AR1452" s="183" t="str">
        <f t="shared" si="164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38"/>
      <c r="BR1452" s="238"/>
      <c r="BS1452" s="238"/>
      <c r="BT1452" s="238"/>
      <c r="BU1452" s="238"/>
      <c r="BV1452" s="238"/>
      <c r="BW1452" s="238"/>
      <c r="BX1452" s="187"/>
      <c r="BY1452" s="183"/>
      <c r="BZ1452" s="183"/>
      <c r="CA1452" s="183"/>
      <c r="CB1452" s="183"/>
      <c r="CC1452" s="183"/>
      <c r="CD1452" s="183"/>
      <c r="CE1452" s="238"/>
      <c r="CF1452" s="238" t="str">
        <f t="shared" si="165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66"/>
        <v>0</v>
      </c>
      <c r="DD1452" s="15">
        <f>SUM(BH1452:BP1452,AV1452:BD1452)</f>
        <v>0</v>
      </c>
      <c r="DE1452" s="258" t="str">
        <f>IFERROR(ROUND(DD1452/K1452,0),"")</f>
        <v/>
      </c>
      <c r="DF1452" s="258" t="str">
        <f>IFERROR(ROUND(CO1452/AQ1452,1),"")</f>
        <v/>
      </c>
      <c r="DG1452" s="231" t="str">
        <f t="shared" si="167"/>
        <v/>
      </c>
      <c r="DH1452" s="225" t="str">
        <f t="shared" si="168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38" t="e">
        <f>IF(#REF!&gt;AP1452,0,1)</f>
        <v>#REF!</v>
      </c>
      <c r="DN1452" s="238">
        <f>IF(AN1452&lt;M1452,0,1)</f>
        <v>1</v>
      </c>
      <c r="DO1452" s="238">
        <f>IF(AN1452&gt;N1452,0,1)</f>
        <v>1</v>
      </c>
    </row>
    <row r="1453" spans="3:119" ht="20.25" hidden="1" customHeight="1" x14ac:dyDescent="0.2">
      <c r="C1453" s="265"/>
      <c r="G1453" s="195"/>
      <c r="H1453" s="258"/>
      <c r="I1453" s="258"/>
      <c r="J1453" s="258"/>
      <c r="K1453" s="258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61"/>
        <v/>
      </c>
      <c r="AN1453" s="269" t="str">
        <f t="shared" si="162"/>
        <v/>
      </c>
      <c r="AO1453" s="184"/>
      <c r="AP1453" s="185"/>
      <c r="AQ1453" s="183" t="str">
        <f t="shared" si="163"/>
        <v/>
      </c>
      <c r="AR1453" s="183" t="str">
        <f t="shared" si="164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38"/>
      <c r="BR1453" s="238"/>
      <c r="BS1453" s="238"/>
      <c r="BT1453" s="238"/>
      <c r="BU1453" s="238"/>
      <c r="BV1453" s="238"/>
      <c r="BW1453" s="238"/>
      <c r="BX1453" s="187"/>
      <c r="BY1453" s="183"/>
      <c r="BZ1453" s="183"/>
      <c r="CA1453" s="183"/>
      <c r="CB1453" s="183"/>
      <c r="CC1453" s="183"/>
      <c r="CD1453" s="183"/>
      <c r="CE1453" s="238"/>
      <c r="CF1453" s="238" t="str">
        <f t="shared" si="165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66"/>
        <v>0</v>
      </c>
      <c r="DD1453" s="15">
        <f>SUM(BH1453:BP1453,AV1453:BD1453)</f>
        <v>0</v>
      </c>
      <c r="DE1453" s="258" t="str">
        <f>IFERROR(ROUND(DD1453/K1453,0),"")</f>
        <v/>
      </c>
      <c r="DF1453" s="258" t="str">
        <f>IFERROR(ROUND(CO1453/AQ1453,1),"")</f>
        <v/>
      </c>
      <c r="DG1453" s="231" t="str">
        <f t="shared" si="167"/>
        <v/>
      </c>
      <c r="DH1453" s="225" t="str">
        <f t="shared" si="168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38" t="e">
        <f>IF(#REF!&gt;AP1453,0,1)</f>
        <v>#REF!</v>
      </c>
      <c r="DN1453" s="238">
        <f>IF(AN1453&lt;M1453,0,1)</f>
        <v>1</v>
      </c>
      <c r="DO1453" s="238">
        <f>IF(AN1453&gt;N1453,0,1)</f>
        <v>1</v>
      </c>
    </row>
    <row r="1454" spans="3:119" ht="20.25" hidden="1" customHeight="1" x14ac:dyDescent="0.2">
      <c r="C1454" s="265"/>
      <c r="G1454" s="195"/>
      <c r="H1454" s="258"/>
      <c r="I1454" s="258"/>
      <c r="J1454" s="258"/>
      <c r="K1454" s="258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61"/>
        <v/>
      </c>
      <c r="AN1454" s="269" t="str">
        <f t="shared" si="162"/>
        <v/>
      </c>
      <c r="AO1454" s="184"/>
      <c r="AP1454" s="185"/>
      <c r="AQ1454" s="183" t="str">
        <f t="shared" si="163"/>
        <v/>
      </c>
      <c r="AR1454" s="183" t="str">
        <f t="shared" si="164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38"/>
      <c r="BR1454" s="238"/>
      <c r="BS1454" s="238"/>
      <c r="BT1454" s="238"/>
      <c r="BU1454" s="238"/>
      <c r="BV1454" s="238"/>
      <c r="BW1454" s="238"/>
      <c r="BX1454" s="187"/>
      <c r="BY1454" s="183"/>
      <c r="BZ1454" s="183"/>
      <c r="CA1454" s="183"/>
      <c r="CB1454" s="183"/>
      <c r="CC1454" s="183"/>
      <c r="CD1454" s="183"/>
      <c r="CE1454" s="238"/>
      <c r="CF1454" s="238" t="str">
        <f t="shared" si="165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66"/>
        <v>0</v>
      </c>
      <c r="DD1454" s="15">
        <f>SUM(BH1454:BP1454,AV1454:BD1454)</f>
        <v>0</v>
      </c>
      <c r="DE1454" s="258" t="str">
        <f>IFERROR(ROUND(DD1454/K1454,0),"")</f>
        <v/>
      </c>
      <c r="DF1454" s="258" t="str">
        <f>IFERROR(ROUND(CO1454/AQ1454,1),"")</f>
        <v/>
      </c>
      <c r="DG1454" s="231" t="str">
        <f t="shared" si="167"/>
        <v/>
      </c>
      <c r="DH1454" s="225" t="str">
        <f t="shared" si="168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38" t="e">
        <f>IF(#REF!&gt;AP1454,0,1)</f>
        <v>#REF!</v>
      </c>
      <c r="DN1454" s="238">
        <f>IF(AN1454&lt;M1454,0,1)</f>
        <v>1</v>
      </c>
      <c r="DO1454" s="238">
        <f>IF(AN1454&gt;N1454,0,1)</f>
        <v>1</v>
      </c>
    </row>
    <row r="1455" spans="3:119" ht="20.25" hidden="1" customHeight="1" x14ac:dyDescent="0.2">
      <c r="C1455" s="265"/>
      <c r="G1455" s="195"/>
      <c r="H1455" s="258"/>
      <c r="I1455" s="258"/>
      <c r="J1455" s="258"/>
      <c r="K1455" s="258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61"/>
        <v/>
      </c>
      <c r="AN1455" s="269" t="str">
        <f t="shared" si="162"/>
        <v/>
      </c>
      <c r="AO1455" s="184"/>
      <c r="AP1455" s="185"/>
      <c r="AQ1455" s="183" t="str">
        <f t="shared" si="163"/>
        <v/>
      </c>
      <c r="AR1455" s="183" t="str">
        <f t="shared" si="164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38"/>
      <c r="BR1455" s="238"/>
      <c r="BS1455" s="238"/>
      <c r="BT1455" s="238"/>
      <c r="BU1455" s="238"/>
      <c r="BV1455" s="238"/>
      <c r="BW1455" s="238"/>
      <c r="BX1455" s="187"/>
      <c r="BY1455" s="183"/>
      <c r="BZ1455" s="183"/>
      <c r="CA1455" s="183"/>
      <c r="CB1455" s="183"/>
      <c r="CC1455" s="183"/>
      <c r="CD1455" s="183"/>
      <c r="CE1455" s="238"/>
      <c r="CF1455" s="238" t="str">
        <f t="shared" si="165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66"/>
        <v>0</v>
      </c>
      <c r="DD1455" s="15">
        <f>SUM(BH1455:BP1455,AV1455:BD1455)</f>
        <v>0</v>
      </c>
      <c r="DE1455" s="258" t="str">
        <f>IFERROR(ROUND(DD1455/K1455,0),"")</f>
        <v/>
      </c>
      <c r="DF1455" s="258" t="str">
        <f>IFERROR(ROUND(CO1455/AQ1455,1),"")</f>
        <v/>
      </c>
      <c r="DG1455" s="231" t="str">
        <f t="shared" si="167"/>
        <v/>
      </c>
      <c r="DH1455" s="225" t="str">
        <f t="shared" si="168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38" t="e">
        <f>IF(#REF!&gt;AP1455,0,1)</f>
        <v>#REF!</v>
      </c>
      <c r="DN1455" s="238">
        <f>IF(AN1455&lt;M1455,0,1)</f>
        <v>1</v>
      </c>
      <c r="DO1455" s="238">
        <f>IF(AN1455&gt;N1455,0,1)</f>
        <v>1</v>
      </c>
    </row>
    <row r="1456" spans="3:119" ht="20.25" hidden="1" customHeight="1" x14ac:dyDescent="0.2">
      <c r="C1456" s="265"/>
      <c r="G1456" s="195"/>
      <c r="H1456" s="258"/>
      <c r="I1456" s="258"/>
      <c r="J1456" s="258"/>
      <c r="K1456" s="258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61"/>
        <v/>
      </c>
      <c r="AN1456" s="269" t="str">
        <f t="shared" si="162"/>
        <v/>
      </c>
      <c r="AO1456" s="184"/>
      <c r="AP1456" s="185"/>
      <c r="AQ1456" s="183" t="str">
        <f t="shared" si="163"/>
        <v/>
      </c>
      <c r="AR1456" s="183" t="str">
        <f t="shared" si="164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38"/>
      <c r="BR1456" s="238"/>
      <c r="BS1456" s="238"/>
      <c r="BT1456" s="238"/>
      <c r="BU1456" s="238"/>
      <c r="BV1456" s="238"/>
      <c r="BW1456" s="238"/>
      <c r="BX1456" s="187"/>
      <c r="BY1456" s="183"/>
      <c r="BZ1456" s="183"/>
      <c r="CA1456" s="183"/>
      <c r="CB1456" s="183"/>
      <c r="CC1456" s="183"/>
      <c r="CD1456" s="183"/>
      <c r="CE1456" s="238"/>
      <c r="CF1456" s="238" t="str">
        <f t="shared" si="165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66"/>
        <v>0</v>
      </c>
      <c r="DD1456" s="15">
        <f>SUM(BH1456:BP1456,AV1456:BD1456)</f>
        <v>0</v>
      </c>
      <c r="DE1456" s="258" t="str">
        <f>IFERROR(ROUND(DD1456/K1456,0),"")</f>
        <v/>
      </c>
      <c r="DF1456" s="258" t="str">
        <f>IFERROR(ROUND(CO1456/AQ1456,1),"")</f>
        <v/>
      </c>
      <c r="DG1456" s="231" t="str">
        <f t="shared" si="167"/>
        <v/>
      </c>
      <c r="DH1456" s="225" t="str">
        <f t="shared" si="168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38" t="e">
        <f>IF(#REF!&gt;AP1456,0,1)</f>
        <v>#REF!</v>
      </c>
      <c r="DN1456" s="238">
        <f>IF(AN1456&lt;M1456,0,1)</f>
        <v>1</v>
      </c>
      <c r="DO1456" s="238">
        <f>IF(AN1456&gt;N1456,0,1)</f>
        <v>1</v>
      </c>
    </row>
    <row r="1457" spans="3:119" ht="20.25" hidden="1" customHeight="1" x14ac:dyDescent="0.2">
      <c r="C1457" s="265"/>
      <c r="G1457" s="195"/>
      <c r="H1457" s="258"/>
      <c r="I1457" s="258"/>
      <c r="J1457" s="258"/>
      <c r="K1457" s="258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61"/>
        <v/>
      </c>
      <c r="AN1457" s="269" t="str">
        <f t="shared" si="162"/>
        <v/>
      </c>
      <c r="AO1457" s="184"/>
      <c r="AP1457" s="185"/>
      <c r="AQ1457" s="183" t="str">
        <f t="shared" si="163"/>
        <v/>
      </c>
      <c r="AR1457" s="183" t="str">
        <f t="shared" si="164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38"/>
      <c r="BR1457" s="238"/>
      <c r="BS1457" s="238"/>
      <c r="BT1457" s="238"/>
      <c r="BU1457" s="238"/>
      <c r="BV1457" s="238"/>
      <c r="BW1457" s="238"/>
      <c r="BX1457" s="187"/>
      <c r="BY1457" s="183"/>
      <c r="BZ1457" s="183"/>
      <c r="CA1457" s="183"/>
      <c r="CB1457" s="183"/>
      <c r="CC1457" s="183"/>
      <c r="CD1457" s="183"/>
      <c r="CE1457" s="238"/>
      <c r="CF1457" s="238" t="str">
        <f t="shared" si="165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66"/>
        <v>0</v>
      </c>
      <c r="DD1457" s="15">
        <f>SUM(BH1457:BP1457,AV1457:BD1457)</f>
        <v>0</v>
      </c>
      <c r="DE1457" s="258" t="str">
        <f>IFERROR(ROUND(DD1457/K1457,0),"")</f>
        <v/>
      </c>
      <c r="DF1457" s="258" t="str">
        <f>IFERROR(ROUND(CO1457/AQ1457,1),"")</f>
        <v/>
      </c>
      <c r="DG1457" s="231" t="str">
        <f t="shared" si="167"/>
        <v/>
      </c>
      <c r="DH1457" s="225" t="str">
        <f t="shared" si="168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38" t="e">
        <f>IF(#REF!&gt;AP1457,0,1)</f>
        <v>#REF!</v>
      </c>
      <c r="DN1457" s="238">
        <f>IF(AN1457&lt;M1457,0,1)</f>
        <v>1</v>
      </c>
      <c r="DO1457" s="238">
        <f>IF(AN1457&gt;N1457,0,1)</f>
        <v>1</v>
      </c>
    </row>
    <row r="1458" spans="3:119" ht="20.25" hidden="1" customHeight="1" x14ac:dyDescent="0.2">
      <c r="C1458" s="265"/>
      <c r="G1458" s="195"/>
      <c r="H1458" s="258"/>
      <c r="I1458" s="258"/>
      <c r="J1458" s="258"/>
      <c r="K1458" s="258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61"/>
        <v/>
      </c>
      <c r="AN1458" s="269" t="str">
        <f t="shared" si="162"/>
        <v/>
      </c>
      <c r="AO1458" s="184"/>
      <c r="AP1458" s="185"/>
      <c r="AQ1458" s="183" t="str">
        <f t="shared" si="163"/>
        <v/>
      </c>
      <c r="AR1458" s="183" t="str">
        <f t="shared" si="164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38"/>
      <c r="BR1458" s="238"/>
      <c r="BS1458" s="238"/>
      <c r="BT1458" s="238"/>
      <c r="BU1458" s="238"/>
      <c r="BV1458" s="238"/>
      <c r="BW1458" s="238"/>
      <c r="BX1458" s="187"/>
      <c r="BY1458" s="183"/>
      <c r="BZ1458" s="183"/>
      <c r="CA1458" s="183"/>
      <c r="CB1458" s="183"/>
      <c r="CC1458" s="183"/>
      <c r="CD1458" s="183"/>
      <c r="CE1458" s="238"/>
      <c r="CF1458" s="238" t="str">
        <f t="shared" si="165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66"/>
        <v>0</v>
      </c>
      <c r="DD1458" s="15">
        <f>SUM(BH1458:BP1458,AV1458:BD1458)</f>
        <v>0</v>
      </c>
      <c r="DE1458" s="258" t="str">
        <f>IFERROR(ROUND(DD1458/K1458,0),"")</f>
        <v/>
      </c>
      <c r="DF1458" s="258" t="str">
        <f>IFERROR(ROUND(CO1458/AQ1458,1),"")</f>
        <v/>
      </c>
      <c r="DG1458" s="231" t="str">
        <f t="shared" si="167"/>
        <v/>
      </c>
      <c r="DH1458" s="225" t="str">
        <f t="shared" si="168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38" t="e">
        <f>IF(#REF!&gt;AP1458,0,1)</f>
        <v>#REF!</v>
      </c>
      <c r="DN1458" s="238">
        <f>IF(AN1458&lt;M1458,0,1)</f>
        <v>1</v>
      </c>
      <c r="DO1458" s="238">
        <f>IF(AN1458&gt;N1458,0,1)</f>
        <v>1</v>
      </c>
    </row>
    <row r="1459" spans="3:119" ht="20.25" hidden="1" customHeight="1" x14ac:dyDescent="0.2">
      <c r="C1459" s="265"/>
      <c r="G1459" s="195"/>
      <c r="H1459" s="258"/>
      <c r="I1459" s="258"/>
      <c r="J1459" s="258"/>
      <c r="K1459" s="258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61"/>
        <v/>
      </c>
      <c r="AN1459" s="269" t="str">
        <f t="shared" si="162"/>
        <v/>
      </c>
      <c r="AO1459" s="184"/>
      <c r="AP1459" s="185"/>
      <c r="AQ1459" s="183" t="str">
        <f t="shared" si="163"/>
        <v/>
      </c>
      <c r="AR1459" s="183" t="str">
        <f t="shared" si="164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38"/>
      <c r="BR1459" s="238"/>
      <c r="BS1459" s="238"/>
      <c r="BT1459" s="238"/>
      <c r="BU1459" s="238"/>
      <c r="BV1459" s="238"/>
      <c r="BW1459" s="238"/>
      <c r="BX1459" s="187"/>
      <c r="BY1459" s="183"/>
      <c r="BZ1459" s="183"/>
      <c r="CA1459" s="183"/>
      <c r="CB1459" s="183"/>
      <c r="CC1459" s="183"/>
      <c r="CD1459" s="183"/>
      <c r="CE1459" s="238"/>
      <c r="CF1459" s="238" t="str">
        <f t="shared" si="165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66"/>
        <v>0</v>
      </c>
      <c r="DD1459" s="15">
        <f>SUM(BH1459:BP1459,AV1459:BD1459)</f>
        <v>0</v>
      </c>
      <c r="DE1459" s="258" t="str">
        <f>IFERROR(ROUND(DD1459/K1459,0),"")</f>
        <v/>
      </c>
      <c r="DF1459" s="258" t="str">
        <f>IFERROR(ROUND(CO1459/AQ1459,1),"")</f>
        <v/>
      </c>
      <c r="DG1459" s="231" t="str">
        <f t="shared" si="167"/>
        <v/>
      </c>
      <c r="DH1459" s="225" t="str">
        <f t="shared" si="168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38" t="e">
        <f>IF(#REF!&gt;AP1459,0,1)</f>
        <v>#REF!</v>
      </c>
      <c r="DN1459" s="238">
        <f>IF(AN1459&lt;M1459,0,1)</f>
        <v>1</v>
      </c>
      <c r="DO1459" s="238">
        <f>IF(AN1459&gt;N1459,0,1)</f>
        <v>1</v>
      </c>
    </row>
    <row r="1460" spans="3:119" ht="20.25" hidden="1" customHeight="1" x14ac:dyDescent="0.2">
      <c r="C1460" s="265"/>
      <c r="G1460" s="195"/>
      <c r="H1460" s="258"/>
      <c r="I1460" s="258"/>
      <c r="J1460" s="258"/>
      <c r="K1460" s="258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61"/>
        <v/>
      </c>
      <c r="AN1460" s="269" t="str">
        <f t="shared" si="162"/>
        <v/>
      </c>
      <c r="AO1460" s="184"/>
      <c r="AP1460" s="185"/>
      <c r="AQ1460" s="183" t="str">
        <f t="shared" si="163"/>
        <v/>
      </c>
      <c r="AR1460" s="183" t="str">
        <f t="shared" si="164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38"/>
      <c r="BR1460" s="238"/>
      <c r="BS1460" s="238"/>
      <c r="BT1460" s="238"/>
      <c r="BU1460" s="238"/>
      <c r="BV1460" s="238"/>
      <c r="BW1460" s="238"/>
      <c r="BX1460" s="187"/>
      <c r="BY1460" s="183"/>
      <c r="BZ1460" s="183"/>
      <c r="CA1460" s="183"/>
      <c r="CB1460" s="183"/>
      <c r="CC1460" s="183"/>
      <c r="CD1460" s="183"/>
      <c r="CE1460" s="238"/>
      <c r="CF1460" s="238" t="str">
        <f t="shared" si="165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66"/>
        <v>0</v>
      </c>
      <c r="DD1460" s="15">
        <f>SUM(BH1460:BP1460,AV1460:BD1460)</f>
        <v>0</v>
      </c>
      <c r="DE1460" s="258" t="str">
        <f>IFERROR(ROUND(DD1460/K1460,0),"")</f>
        <v/>
      </c>
      <c r="DF1460" s="258" t="str">
        <f>IFERROR(ROUND(CO1460/AQ1460,1),"")</f>
        <v/>
      </c>
      <c r="DG1460" s="231" t="str">
        <f t="shared" si="167"/>
        <v/>
      </c>
      <c r="DH1460" s="225" t="str">
        <f t="shared" si="168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38" t="e">
        <f>IF(#REF!&gt;AP1460,0,1)</f>
        <v>#REF!</v>
      </c>
      <c r="DN1460" s="238">
        <f>IF(AN1460&lt;M1460,0,1)</f>
        <v>1</v>
      </c>
      <c r="DO1460" s="238">
        <f>IF(AN1460&gt;N1460,0,1)</f>
        <v>1</v>
      </c>
    </row>
    <row r="1461" spans="3:119" ht="20.25" hidden="1" customHeight="1" x14ac:dyDescent="0.2">
      <c r="C1461" s="265"/>
      <c r="G1461" s="195"/>
      <c r="H1461" s="258"/>
      <c r="I1461" s="258"/>
      <c r="J1461" s="258"/>
      <c r="K1461" s="258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ref="AM1461:AM1524" si="169">IFERROR(ROUND(AVERAGE(O1461:S1461,AA1461:AE1461),0),"")</f>
        <v/>
      </c>
      <c r="AN1461" s="269" t="str">
        <f t="shared" ref="AN1461:AN1524" si="170">IFERROR(ROUND(AVERAGE(T1461:X1461,AF1461:AJ1461),0),"")</f>
        <v/>
      </c>
      <c r="AO1461" s="184"/>
      <c r="AP1461" s="185"/>
      <c r="AQ1461" s="183" t="str">
        <f t="shared" ref="AQ1461:AQ1524" si="171">IFERROR(ROUND((3600/AR1461*J1461),0),"")</f>
        <v/>
      </c>
      <c r="AR1461" s="183" t="str">
        <f t="shared" ref="AR1461:AR1524" si="172">IFERROR(ROUND(AVERAGE(Y1461:Z1461,AK1461:AL1461),0),"")</f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38"/>
      <c r="BR1461" s="238"/>
      <c r="BS1461" s="238"/>
      <c r="BT1461" s="238"/>
      <c r="BU1461" s="238"/>
      <c r="BV1461" s="238"/>
      <c r="BW1461" s="238"/>
      <c r="BX1461" s="187"/>
      <c r="BY1461" s="183"/>
      <c r="BZ1461" s="183"/>
      <c r="CA1461" s="183"/>
      <c r="CB1461" s="183"/>
      <c r="CC1461" s="183"/>
      <c r="CD1461" s="183"/>
      <c r="CE1461" s="238"/>
      <c r="CF1461" s="238" t="str">
        <f t="shared" ref="CF1461:CF1524" si="173">IFERROR(ROUND(STDEV(AN1461,L1461),1),"")</f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66"/>
        <v>0</v>
      </c>
      <c r="DD1461" s="15">
        <f>SUM(BH1461:BP1461,AV1461:BD1461)</f>
        <v>0</v>
      </c>
      <c r="DE1461" s="258" t="str">
        <f>IFERROR(ROUND(DD1461/K1461,0),"")</f>
        <v/>
      </c>
      <c r="DF1461" s="258" t="str">
        <f>IFERROR(ROUND(CO1461/AQ1461,1),"")</f>
        <v/>
      </c>
      <c r="DG1461" s="231" t="str">
        <f t="shared" si="167"/>
        <v/>
      </c>
      <c r="DH1461" s="225" t="str">
        <f t="shared" si="168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38" t="e">
        <f>IF(#REF!&gt;AP1461,0,1)</f>
        <v>#REF!</v>
      </c>
      <c r="DN1461" s="238">
        <f>IF(AN1461&lt;M1461,0,1)</f>
        <v>1</v>
      </c>
      <c r="DO1461" s="238">
        <f>IF(AN1461&gt;N1461,0,1)</f>
        <v>1</v>
      </c>
    </row>
    <row r="1462" spans="3:119" ht="20.25" hidden="1" customHeight="1" x14ac:dyDescent="0.2">
      <c r="C1462" s="265"/>
      <c r="G1462" s="195"/>
      <c r="H1462" s="258"/>
      <c r="I1462" s="258"/>
      <c r="J1462" s="258"/>
      <c r="K1462" s="258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169"/>
        <v/>
      </c>
      <c r="AN1462" s="269" t="str">
        <f t="shared" si="170"/>
        <v/>
      </c>
      <c r="AO1462" s="184"/>
      <c r="AP1462" s="185"/>
      <c r="AQ1462" s="183" t="str">
        <f t="shared" si="171"/>
        <v/>
      </c>
      <c r="AR1462" s="183" t="str">
        <f t="shared" si="172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38"/>
      <c r="BR1462" s="238"/>
      <c r="BS1462" s="238"/>
      <c r="BT1462" s="238"/>
      <c r="BU1462" s="238"/>
      <c r="BV1462" s="238"/>
      <c r="BW1462" s="238"/>
      <c r="BX1462" s="187"/>
      <c r="BY1462" s="183"/>
      <c r="BZ1462" s="183"/>
      <c r="CA1462" s="183"/>
      <c r="CB1462" s="183"/>
      <c r="CC1462" s="183"/>
      <c r="CD1462" s="183"/>
      <c r="CE1462" s="238"/>
      <c r="CF1462" s="238" t="str">
        <f t="shared" si="173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66"/>
        <v>0</v>
      </c>
      <c r="DD1462" s="15">
        <f>SUM(BH1462:BP1462,AV1462:BD1462)</f>
        <v>0</v>
      </c>
      <c r="DE1462" s="258" t="str">
        <f>IFERROR(ROUND(DD1462/K1462,0),"")</f>
        <v/>
      </c>
      <c r="DF1462" s="258" t="str">
        <f>IFERROR(ROUND(CO1462/AQ1462,1),"")</f>
        <v/>
      </c>
      <c r="DG1462" s="231" t="str">
        <f t="shared" si="167"/>
        <v/>
      </c>
      <c r="DH1462" s="225" t="str">
        <f t="shared" si="168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38" t="e">
        <f>IF(#REF!&gt;AP1462,0,1)</f>
        <v>#REF!</v>
      </c>
      <c r="DN1462" s="238">
        <f>IF(AN1462&lt;M1462,0,1)</f>
        <v>1</v>
      </c>
      <c r="DO1462" s="238">
        <f>IF(AN1462&gt;N1462,0,1)</f>
        <v>1</v>
      </c>
    </row>
    <row r="1463" spans="3:119" ht="20.25" hidden="1" customHeight="1" x14ac:dyDescent="0.2">
      <c r="C1463" s="265"/>
      <c r="G1463" s="195"/>
      <c r="H1463" s="258"/>
      <c r="I1463" s="258"/>
      <c r="J1463" s="258"/>
      <c r="K1463" s="258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69"/>
        <v/>
      </c>
      <c r="AN1463" s="269" t="str">
        <f t="shared" si="170"/>
        <v/>
      </c>
      <c r="AO1463" s="184"/>
      <c r="AP1463" s="185"/>
      <c r="AQ1463" s="183" t="str">
        <f t="shared" si="171"/>
        <v/>
      </c>
      <c r="AR1463" s="183" t="str">
        <f t="shared" si="172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38"/>
      <c r="BR1463" s="238"/>
      <c r="BS1463" s="238"/>
      <c r="BT1463" s="238"/>
      <c r="BU1463" s="238"/>
      <c r="BV1463" s="238"/>
      <c r="BW1463" s="238"/>
      <c r="BX1463" s="187"/>
      <c r="BY1463" s="183"/>
      <c r="BZ1463" s="183"/>
      <c r="CA1463" s="183"/>
      <c r="CB1463" s="183"/>
      <c r="CC1463" s="183"/>
      <c r="CD1463" s="183"/>
      <c r="CE1463" s="238"/>
      <c r="CF1463" s="238" t="str">
        <f t="shared" si="173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66"/>
        <v>0</v>
      </c>
      <c r="DD1463" s="15">
        <f>SUM(BH1463:BP1463,AV1463:BD1463)</f>
        <v>0</v>
      </c>
      <c r="DE1463" s="258" t="str">
        <f>IFERROR(ROUND(DD1463/K1463,0),"")</f>
        <v/>
      </c>
      <c r="DF1463" s="258" t="str">
        <f>IFERROR(ROUND(CO1463/AQ1463,1),"")</f>
        <v/>
      </c>
      <c r="DG1463" s="231" t="str">
        <f t="shared" si="167"/>
        <v/>
      </c>
      <c r="DH1463" s="225" t="str">
        <f t="shared" si="168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38" t="e">
        <f>IF(#REF!&gt;AP1463,0,1)</f>
        <v>#REF!</v>
      </c>
      <c r="DN1463" s="238">
        <f>IF(AN1463&lt;M1463,0,1)</f>
        <v>1</v>
      </c>
      <c r="DO1463" s="238">
        <f>IF(AN1463&gt;N1463,0,1)</f>
        <v>1</v>
      </c>
    </row>
    <row r="1464" spans="3:119" ht="20.25" hidden="1" customHeight="1" x14ac:dyDescent="0.2">
      <c r="C1464" s="265"/>
      <c r="G1464" s="195"/>
      <c r="H1464" s="258"/>
      <c r="I1464" s="258"/>
      <c r="J1464" s="258"/>
      <c r="K1464" s="258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69"/>
        <v/>
      </c>
      <c r="AN1464" s="269" t="str">
        <f t="shared" si="170"/>
        <v/>
      </c>
      <c r="AO1464" s="184"/>
      <c r="AP1464" s="185"/>
      <c r="AQ1464" s="183" t="str">
        <f t="shared" si="171"/>
        <v/>
      </c>
      <c r="AR1464" s="183" t="str">
        <f t="shared" si="172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38"/>
      <c r="BR1464" s="238"/>
      <c r="BS1464" s="238"/>
      <c r="BT1464" s="238"/>
      <c r="BU1464" s="238"/>
      <c r="BV1464" s="238"/>
      <c r="BW1464" s="238"/>
      <c r="BX1464" s="187"/>
      <c r="BY1464" s="183"/>
      <c r="BZ1464" s="183"/>
      <c r="CA1464" s="183"/>
      <c r="CB1464" s="183"/>
      <c r="CC1464" s="183"/>
      <c r="CD1464" s="183"/>
      <c r="CE1464" s="238"/>
      <c r="CF1464" s="238" t="str">
        <f t="shared" si="173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66"/>
        <v>0</v>
      </c>
      <c r="DD1464" s="15">
        <f>SUM(BH1464:BP1464,AV1464:BD1464)</f>
        <v>0</v>
      </c>
      <c r="DE1464" s="258" t="str">
        <f>IFERROR(ROUND(DD1464/K1464,0),"")</f>
        <v/>
      </c>
      <c r="DF1464" s="258" t="str">
        <f>IFERROR(ROUND(CO1464/AQ1464,1),"")</f>
        <v/>
      </c>
      <c r="DG1464" s="231" t="str">
        <f t="shared" si="167"/>
        <v/>
      </c>
      <c r="DH1464" s="225" t="str">
        <f t="shared" si="168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38" t="e">
        <f>IF(#REF!&gt;AP1464,0,1)</f>
        <v>#REF!</v>
      </c>
      <c r="DN1464" s="238">
        <f>IF(AN1464&lt;M1464,0,1)</f>
        <v>1</v>
      </c>
      <c r="DO1464" s="238">
        <f>IF(AN1464&gt;N1464,0,1)</f>
        <v>1</v>
      </c>
    </row>
    <row r="1465" spans="3:119" ht="20.25" hidden="1" customHeight="1" x14ac:dyDescent="0.2">
      <c r="C1465" s="265"/>
      <c r="G1465" s="195"/>
      <c r="H1465" s="258"/>
      <c r="I1465" s="258"/>
      <c r="J1465" s="258"/>
      <c r="K1465" s="258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69"/>
        <v/>
      </c>
      <c r="AN1465" s="269" t="str">
        <f t="shared" si="170"/>
        <v/>
      </c>
      <c r="AO1465" s="184"/>
      <c r="AP1465" s="185"/>
      <c r="AQ1465" s="183" t="str">
        <f t="shared" si="171"/>
        <v/>
      </c>
      <c r="AR1465" s="183" t="str">
        <f t="shared" si="172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38"/>
      <c r="BR1465" s="238"/>
      <c r="BS1465" s="238"/>
      <c r="BT1465" s="238"/>
      <c r="BU1465" s="238"/>
      <c r="BV1465" s="238"/>
      <c r="BW1465" s="238"/>
      <c r="BX1465" s="187"/>
      <c r="BY1465" s="183"/>
      <c r="BZ1465" s="183"/>
      <c r="CA1465" s="183"/>
      <c r="CB1465" s="183"/>
      <c r="CC1465" s="183"/>
      <c r="CD1465" s="183"/>
      <c r="CE1465" s="238"/>
      <c r="CF1465" s="238" t="str">
        <f t="shared" si="173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66"/>
        <v>0</v>
      </c>
      <c r="DD1465" s="15">
        <f>SUM(BH1465:BP1465,AV1465:BD1465)</f>
        <v>0</v>
      </c>
      <c r="DE1465" s="258" t="str">
        <f>IFERROR(ROUND(DD1465/K1465,0),"")</f>
        <v/>
      </c>
      <c r="DF1465" s="258" t="str">
        <f>IFERROR(ROUND(CO1465/AQ1465,1),"")</f>
        <v/>
      </c>
      <c r="DG1465" s="231" t="str">
        <f t="shared" si="167"/>
        <v/>
      </c>
      <c r="DH1465" s="225" t="str">
        <f t="shared" si="168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38" t="e">
        <f>IF(#REF!&gt;AP1465,0,1)</f>
        <v>#REF!</v>
      </c>
      <c r="DN1465" s="238">
        <f>IF(AN1465&lt;M1465,0,1)</f>
        <v>1</v>
      </c>
      <c r="DO1465" s="238">
        <f>IF(AN1465&gt;N1465,0,1)</f>
        <v>1</v>
      </c>
    </row>
    <row r="1466" spans="3:119" ht="20.25" hidden="1" customHeight="1" x14ac:dyDescent="0.2">
      <c r="C1466" s="265"/>
      <c r="G1466" s="195"/>
      <c r="H1466" s="258"/>
      <c r="I1466" s="258"/>
      <c r="J1466" s="258"/>
      <c r="K1466" s="258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69"/>
        <v/>
      </c>
      <c r="AN1466" s="269" t="str">
        <f t="shared" si="170"/>
        <v/>
      </c>
      <c r="AO1466" s="184"/>
      <c r="AP1466" s="185"/>
      <c r="AQ1466" s="183" t="str">
        <f t="shared" si="171"/>
        <v/>
      </c>
      <c r="AR1466" s="183" t="str">
        <f t="shared" si="172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38"/>
      <c r="BR1466" s="238"/>
      <c r="BS1466" s="238"/>
      <c r="BT1466" s="238"/>
      <c r="BU1466" s="238"/>
      <c r="BV1466" s="238"/>
      <c r="BW1466" s="238"/>
      <c r="BX1466" s="187"/>
      <c r="BY1466" s="183"/>
      <c r="BZ1466" s="183"/>
      <c r="CA1466" s="183"/>
      <c r="CB1466" s="183"/>
      <c r="CC1466" s="183"/>
      <c r="CD1466" s="183"/>
      <c r="CE1466" s="238"/>
      <c r="CF1466" s="238" t="str">
        <f t="shared" si="173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66"/>
        <v>0</v>
      </c>
      <c r="DD1466" s="15">
        <f>SUM(BH1466:BP1466,AV1466:BD1466)</f>
        <v>0</v>
      </c>
      <c r="DE1466" s="258" t="str">
        <f>IFERROR(ROUND(DD1466/K1466,0),"")</f>
        <v/>
      </c>
      <c r="DF1466" s="258" t="str">
        <f>IFERROR(ROUND(CO1466/AQ1466,1),"")</f>
        <v/>
      </c>
      <c r="DG1466" s="231" t="str">
        <f t="shared" si="167"/>
        <v/>
      </c>
      <c r="DH1466" s="225" t="str">
        <f t="shared" si="168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38" t="e">
        <f>IF(#REF!&gt;AP1466,0,1)</f>
        <v>#REF!</v>
      </c>
      <c r="DN1466" s="238">
        <f>IF(AN1466&lt;M1466,0,1)</f>
        <v>1</v>
      </c>
      <c r="DO1466" s="238">
        <f>IF(AN1466&gt;N1466,0,1)</f>
        <v>1</v>
      </c>
    </row>
    <row r="1467" spans="3:119" ht="20.25" hidden="1" customHeight="1" x14ac:dyDescent="0.2">
      <c r="C1467" s="265"/>
      <c r="G1467" s="195"/>
      <c r="H1467" s="258"/>
      <c r="I1467" s="258"/>
      <c r="J1467" s="258"/>
      <c r="K1467" s="258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69"/>
        <v/>
      </c>
      <c r="AN1467" s="269" t="str">
        <f t="shared" si="170"/>
        <v/>
      </c>
      <c r="AO1467" s="184"/>
      <c r="AP1467" s="185"/>
      <c r="AQ1467" s="183" t="str">
        <f t="shared" si="171"/>
        <v/>
      </c>
      <c r="AR1467" s="183" t="str">
        <f t="shared" si="172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38"/>
      <c r="BR1467" s="238"/>
      <c r="BS1467" s="238"/>
      <c r="BT1467" s="238"/>
      <c r="BU1467" s="238"/>
      <c r="BV1467" s="238"/>
      <c r="BW1467" s="238"/>
      <c r="BX1467" s="187"/>
      <c r="BY1467" s="183"/>
      <c r="BZ1467" s="183"/>
      <c r="CA1467" s="183"/>
      <c r="CB1467" s="183"/>
      <c r="CC1467" s="183"/>
      <c r="CD1467" s="183"/>
      <c r="CE1467" s="238"/>
      <c r="CF1467" s="238" t="str">
        <f t="shared" si="173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66"/>
        <v>0</v>
      </c>
      <c r="DD1467" s="15">
        <f>SUM(BH1467:BP1467,AV1467:BD1467)</f>
        <v>0</v>
      </c>
      <c r="DE1467" s="258" t="str">
        <f>IFERROR(ROUND(DD1467/K1467,0),"")</f>
        <v/>
      </c>
      <c r="DF1467" s="258" t="str">
        <f>IFERROR(ROUND(CO1467/AQ1467,1),"")</f>
        <v/>
      </c>
      <c r="DG1467" s="231" t="str">
        <f t="shared" si="167"/>
        <v/>
      </c>
      <c r="DH1467" s="225" t="str">
        <f t="shared" si="168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38" t="e">
        <f>IF(#REF!&gt;AP1467,0,1)</f>
        <v>#REF!</v>
      </c>
      <c r="DN1467" s="238">
        <f>IF(AN1467&lt;M1467,0,1)</f>
        <v>1</v>
      </c>
      <c r="DO1467" s="238">
        <f>IF(AN1467&gt;N1467,0,1)</f>
        <v>1</v>
      </c>
    </row>
    <row r="1468" spans="3:119" ht="20.25" hidden="1" customHeight="1" x14ac:dyDescent="0.2">
      <c r="C1468" s="265"/>
      <c r="G1468" s="195"/>
      <c r="H1468" s="258"/>
      <c r="I1468" s="258"/>
      <c r="J1468" s="258"/>
      <c r="K1468" s="258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69"/>
        <v/>
      </c>
      <c r="AN1468" s="269" t="str">
        <f t="shared" si="170"/>
        <v/>
      </c>
      <c r="AO1468" s="184"/>
      <c r="AP1468" s="185"/>
      <c r="AQ1468" s="183" t="str">
        <f t="shared" si="171"/>
        <v/>
      </c>
      <c r="AR1468" s="183" t="str">
        <f t="shared" si="172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38"/>
      <c r="BR1468" s="238"/>
      <c r="BS1468" s="238"/>
      <c r="BT1468" s="238"/>
      <c r="BU1468" s="238"/>
      <c r="BV1468" s="238"/>
      <c r="BW1468" s="238"/>
      <c r="BX1468" s="187"/>
      <c r="BY1468" s="183"/>
      <c r="BZ1468" s="183"/>
      <c r="CA1468" s="183"/>
      <c r="CB1468" s="183"/>
      <c r="CC1468" s="183"/>
      <c r="CD1468" s="183"/>
      <c r="CE1468" s="238"/>
      <c r="CF1468" s="238" t="str">
        <f t="shared" si="173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66"/>
        <v>0</v>
      </c>
      <c r="DD1468" s="15">
        <f>SUM(BH1468:BP1468,AV1468:BD1468)</f>
        <v>0</v>
      </c>
      <c r="DE1468" s="258" t="str">
        <f>IFERROR(ROUND(DD1468/K1468,0),"")</f>
        <v/>
      </c>
      <c r="DF1468" s="258" t="str">
        <f>IFERROR(ROUND(CO1468/AQ1468,1),"")</f>
        <v/>
      </c>
      <c r="DG1468" s="231" t="str">
        <f t="shared" si="167"/>
        <v/>
      </c>
      <c r="DH1468" s="225" t="str">
        <f t="shared" si="168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38" t="e">
        <f>IF(#REF!&gt;AP1468,0,1)</f>
        <v>#REF!</v>
      </c>
      <c r="DN1468" s="238">
        <f>IF(AN1468&lt;M1468,0,1)</f>
        <v>1</v>
      </c>
      <c r="DO1468" s="238">
        <f>IF(AN1468&gt;N1468,0,1)</f>
        <v>1</v>
      </c>
    </row>
    <row r="1469" spans="3:119" ht="20.25" hidden="1" customHeight="1" x14ac:dyDescent="0.2">
      <c r="C1469" s="265"/>
      <c r="G1469" s="195"/>
      <c r="H1469" s="258"/>
      <c r="I1469" s="258"/>
      <c r="J1469" s="258"/>
      <c r="K1469" s="258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69"/>
        <v/>
      </c>
      <c r="AN1469" s="269" t="str">
        <f t="shared" si="170"/>
        <v/>
      </c>
      <c r="AO1469" s="184"/>
      <c r="AP1469" s="185"/>
      <c r="AQ1469" s="183" t="str">
        <f t="shared" si="171"/>
        <v/>
      </c>
      <c r="AR1469" s="183" t="str">
        <f t="shared" si="172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38"/>
      <c r="BR1469" s="238"/>
      <c r="BS1469" s="238"/>
      <c r="BT1469" s="238"/>
      <c r="BU1469" s="238"/>
      <c r="BV1469" s="238"/>
      <c r="BW1469" s="238"/>
      <c r="BX1469" s="187"/>
      <c r="BY1469" s="183"/>
      <c r="BZ1469" s="183"/>
      <c r="CA1469" s="183"/>
      <c r="CB1469" s="183"/>
      <c r="CC1469" s="183"/>
      <c r="CD1469" s="183"/>
      <c r="CE1469" s="238"/>
      <c r="CF1469" s="238" t="str">
        <f t="shared" si="173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66"/>
        <v>0</v>
      </c>
      <c r="DD1469" s="15">
        <f>SUM(BH1469:BP1469,AV1469:BD1469)</f>
        <v>0</v>
      </c>
      <c r="DE1469" s="258" t="str">
        <f>IFERROR(ROUND(DD1469/K1469,0),"")</f>
        <v/>
      </c>
      <c r="DF1469" s="258" t="str">
        <f>IFERROR(ROUND(CO1469/AQ1469,1),"")</f>
        <v/>
      </c>
      <c r="DG1469" s="231" t="str">
        <f t="shared" si="167"/>
        <v/>
      </c>
      <c r="DH1469" s="225" t="str">
        <f t="shared" si="168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38" t="e">
        <f>IF(#REF!&gt;AP1469,0,1)</f>
        <v>#REF!</v>
      </c>
      <c r="DN1469" s="238">
        <f>IF(AN1469&lt;M1469,0,1)</f>
        <v>1</v>
      </c>
      <c r="DO1469" s="238">
        <f>IF(AN1469&gt;N1469,0,1)</f>
        <v>1</v>
      </c>
    </row>
    <row r="1470" spans="3:119" ht="20.25" hidden="1" customHeight="1" x14ac:dyDescent="0.2">
      <c r="C1470" s="265"/>
      <c r="G1470" s="195"/>
      <c r="H1470" s="258"/>
      <c r="I1470" s="258"/>
      <c r="J1470" s="258"/>
      <c r="K1470" s="258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69"/>
        <v/>
      </c>
      <c r="AN1470" s="269" t="str">
        <f t="shared" si="170"/>
        <v/>
      </c>
      <c r="AO1470" s="184"/>
      <c r="AP1470" s="185"/>
      <c r="AQ1470" s="183" t="str">
        <f t="shared" si="171"/>
        <v/>
      </c>
      <c r="AR1470" s="183" t="str">
        <f t="shared" si="172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38"/>
      <c r="BR1470" s="238"/>
      <c r="BS1470" s="238"/>
      <c r="BT1470" s="238"/>
      <c r="BU1470" s="238"/>
      <c r="BV1470" s="238"/>
      <c r="BW1470" s="238"/>
      <c r="BX1470" s="187"/>
      <c r="BY1470" s="183"/>
      <c r="BZ1470" s="183"/>
      <c r="CA1470" s="183"/>
      <c r="CB1470" s="183"/>
      <c r="CC1470" s="183"/>
      <c r="CD1470" s="183"/>
      <c r="CE1470" s="238"/>
      <c r="CF1470" s="238" t="str">
        <f t="shared" si="173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66"/>
        <v>0</v>
      </c>
      <c r="DD1470" s="15">
        <f>SUM(BH1470:BP1470,AV1470:BD1470)</f>
        <v>0</v>
      </c>
      <c r="DE1470" s="258" t="str">
        <f>IFERROR(ROUND(DD1470/K1470,0),"")</f>
        <v/>
      </c>
      <c r="DF1470" s="258" t="str">
        <f>IFERROR(ROUND(CO1470/AQ1470,1),"")</f>
        <v/>
      </c>
      <c r="DG1470" s="231" t="str">
        <f t="shared" si="167"/>
        <v/>
      </c>
      <c r="DH1470" s="225" t="str">
        <f t="shared" si="168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38" t="e">
        <f>IF(#REF!&gt;AP1470,0,1)</f>
        <v>#REF!</v>
      </c>
      <c r="DN1470" s="238">
        <f>IF(AN1470&lt;M1470,0,1)</f>
        <v>1</v>
      </c>
      <c r="DO1470" s="238">
        <f>IF(AN1470&gt;N1470,0,1)</f>
        <v>1</v>
      </c>
    </row>
    <row r="1471" spans="3:119" ht="20.25" hidden="1" customHeight="1" x14ac:dyDescent="0.2">
      <c r="C1471" s="265"/>
      <c r="G1471" s="195"/>
      <c r="H1471" s="258"/>
      <c r="I1471" s="258"/>
      <c r="J1471" s="258"/>
      <c r="K1471" s="258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69"/>
        <v/>
      </c>
      <c r="AN1471" s="269" t="str">
        <f t="shared" si="170"/>
        <v/>
      </c>
      <c r="AO1471" s="184"/>
      <c r="AP1471" s="185"/>
      <c r="AQ1471" s="183" t="str">
        <f t="shared" si="171"/>
        <v/>
      </c>
      <c r="AR1471" s="183" t="str">
        <f t="shared" si="172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38"/>
      <c r="BR1471" s="238"/>
      <c r="BS1471" s="238"/>
      <c r="BT1471" s="238"/>
      <c r="BU1471" s="238"/>
      <c r="BV1471" s="238"/>
      <c r="BW1471" s="238"/>
      <c r="BX1471" s="187"/>
      <c r="BY1471" s="183"/>
      <c r="BZ1471" s="183"/>
      <c r="CA1471" s="183"/>
      <c r="CB1471" s="183"/>
      <c r="CC1471" s="183"/>
      <c r="CD1471" s="183"/>
      <c r="CE1471" s="238"/>
      <c r="CF1471" s="238" t="str">
        <f t="shared" si="173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66"/>
        <v>0</v>
      </c>
      <c r="DD1471" s="15">
        <f>SUM(BH1471:BP1471,AV1471:BD1471)</f>
        <v>0</v>
      </c>
      <c r="DE1471" s="258" t="str">
        <f>IFERROR(ROUND(DD1471/K1471,0),"")</f>
        <v/>
      </c>
      <c r="DF1471" s="258" t="str">
        <f>IFERROR(ROUND(CO1471/AQ1471,1),"")</f>
        <v/>
      </c>
      <c r="DG1471" s="231" t="str">
        <f t="shared" si="167"/>
        <v/>
      </c>
      <c r="DH1471" s="225" t="str">
        <f t="shared" si="168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38" t="e">
        <f>IF(#REF!&gt;AP1471,0,1)</f>
        <v>#REF!</v>
      </c>
      <c r="DN1471" s="238">
        <f>IF(AN1471&lt;M1471,0,1)</f>
        <v>1</v>
      </c>
      <c r="DO1471" s="238">
        <f>IF(AN1471&gt;N1471,0,1)</f>
        <v>1</v>
      </c>
    </row>
    <row r="1472" spans="3:119" ht="20.25" hidden="1" customHeight="1" x14ac:dyDescent="0.2">
      <c r="C1472" s="265"/>
      <c r="G1472" s="195"/>
      <c r="H1472" s="258"/>
      <c r="I1472" s="258"/>
      <c r="J1472" s="258"/>
      <c r="K1472" s="258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69"/>
        <v/>
      </c>
      <c r="AN1472" s="269" t="str">
        <f t="shared" si="170"/>
        <v/>
      </c>
      <c r="AO1472" s="184"/>
      <c r="AP1472" s="185"/>
      <c r="AQ1472" s="183" t="str">
        <f t="shared" si="171"/>
        <v/>
      </c>
      <c r="AR1472" s="183" t="str">
        <f t="shared" si="172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38"/>
      <c r="BR1472" s="238"/>
      <c r="BS1472" s="238"/>
      <c r="BT1472" s="238"/>
      <c r="BU1472" s="238"/>
      <c r="BV1472" s="238"/>
      <c r="BW1472" s="238"/>
      <c r="BX1472" s="187"/>
      <c r="BY1472" s="183"/>
      <c r="BZ1472" s="183"/>
      <c r="CA1472" s="183"/>
      <c r="CB1472" s="183"/>
      <c r="CC1472" s="183"/>
      <c r="CD1472" s="183"/>
      <c r="CE1472" s="238"/>
      <c r="CF1472" s="238" t="str">
        <f t="shared" si="173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66"/>
        <v>0</v>
      </c>
      <c r="DD1472" s="15">
        <f>SUM(BH1472:BP1472,AV1472:BD1472)</f>
        <v>0</v>
      </c>
      <c r="DE1472" s="258" t="str">
        <f>IFERROR(ROUND(DD1472/K1472,0),"")</f>
        <v/>
      </c>
      <c r="DF1472" s="258" t="str">
        <f>IFERROR(ROUND(CO1472/AQ1472,1),"")</f>
        <v/>
      </c>
      <c r="DG1472" s="231" t="str">
        <f t="shared" si="167"/>
        <v/>
      </c>
      <c r="DH1472" s="225" t="str">
        <f t="shared" si="168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38" t="e">
        <f>IF(#REF!&gt;AP1472,0,1)</f>
        <v>#REF!</v>
      </c>
      <c r="DN1472" s="238">
        <f>IF(AN1472&lt;M1472,0,1)</f>
        <v>1</v>
      </c>
      <c r="DO1472" s="238">
        <f>IF(AN1472&gt;N1472,0,1)</f>
        <v>1</v>
      </c>
    </row>
    <row r="1473" spans="3:119" ht="20.25" hidden="1" customHeight="1" x14ac:dyDescent="0.2">
      <c r="C1473" s="265"/>
      <c r="G1473" s="195"/>
      <c r="H1473" s="258"/>
      <c r="I1473" s="258"/>
      <c r="J1473" s="258"/>
      <c r="K1473" s="258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si="169"/>
        <v/>
      </c>
      <c r="AN1473" s="269" t="str">
        <f t="shared" si="170"/>
        <v/>
      </c>
      <c r="AO1473" s="184"/>
      <c r="AP1473" s="185"/>
      <c r="AQ1473" s="183" t="str">
        <f t="shared" si="171"/>
        <v/>
      </c>
      <c r="AR1473" s="183" t="str">
        <f t="shared" si="172"/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38"/>
      <c r="BR1473" s="238"/>
      <c r="BS1473" s="238"/>
      <c r="BT1473" s="238"/>
      <c r="BU1473" s="238"/>
      <c r="BV1473" s="238"/>
      <c r="BW1473" s="238"/>
      <c r="BX1473" s="187"/>
      <c r="BY1473" s="183"/>
      <c r="BZ1473" s="183"/>
      <c r="CA1473" s="183"/>
      <c r="CB1473" s="183"/>
      <c r="CC1473" s="183"/>
      <c r="CD1473" s="183"/>
      <c r="CE1473" s="238"/>
      <c r="CF1473" s="238" t="str">
        <f t="shared" si="173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si="166"/>
        <v>0</v>
      </c>
      <c r="DD1473" s="15">
        <f>SUM(BH1473:BP1473,AV1473:BD1473)</f>
        <v>0</v>
      </c>
      <c r="DE1473" s="258" t="str">
        <f>IFERROR(ROUND(DD1473/K1473,0),"")</f>
        <v/>
      </c>
      <c r="DF1473" s="258" t="str">
        <f>IFERROR(ROUND(CO1473/AQ1473,1),"")</f>
        <v/>
      </c>
      <c r="DG1473" s="231" t="str">
        <f t="shared" si="167"/>
        <v/>
      </c>
      <c r="DH1473" s="225" t="str">
        <f t="shared" si="168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38" t="e">
        <f>IF(#REF!&gt;AP1473,0,1)</f>
        <v>#REF!</v>
      </c>
      <c r="DN1473" s="238">
        <f>IF(AN1473&lt;M1473,0,1)</f>
        <v>1</v>
      </c>
      <c r="DO1473" s="238">
        <f>IF(AN1473&gt;N1473,0,1)</f>
        <v>1</v>
      </c>
    </row>
    <row r="1474" spans="3:119" ht="20.25" hidden="1" customHeight="1" x14ac:dyDescent="0.2">
      <c r="C1474" s="265"/>
      <c r="G1474" s="195"/>
      <c r="H1474" s="258"/>
      <c r="I1474" s="258"/>
      <c r="J1474" s="258"/>
      <c r="K1474" s="258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69"/>
        <v/>
      </c>
      <c r="AN1474" s="269" t="str">
        <f t="shared" si="170"/>
        <v/>
      </c>
      <c r="AO1474" s="184"/>
      <c r="AP1474" s="185"/>
      <c r="AQ1474" s="183" t="str">
        <f t="shared" si="171"/>
        <v/>
      </c>
      <c r="AR1474" s="183" t="str">
        <f t="shared" si="172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38"/>
      <c r="BR1474" s="238"/>
      <c r="BS1474" s="238"/>
      <c r="BT1474" s="238"/>
      <c r="BU1474" s="238"/>
      <c r="BV1474" s="238"/>
      <c r="BW1474" s="238"/>
      <c r="BX1474" s="187"/>
      <c r="BY1474" s="183"/>
      <c r="BZ1474" s="183"/>
      <c r="CA1474" s="183"/>
      <c r="CB1474" s="183"/>
      <c r="CC1474" s="183"/>
      <c r="CD1474" s="183"/>
      <c r="CE1474" s="238"/>
      <c r="CF1474" s="238" t="str">
        <f t="shared" si="173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si="166"/>
        <v>0</v>
      </c>
      <c r="DD1474" s="15">
        <f>SUM(BH1474:BP1474,AV1474:BD1474)</f>
        <v>0</v>
      </c>
      <c r="DE1474" s="258" t="str">
        <f>IFERROR(ROUND(DD1474/K1474,0),"")</f>
        <v/>
      </c>
      <c r="DF1474" s="258" t="str">
        <f>IFERROR(ROUND(CO1474/AQ1474,1),"")</f>
        <v/>
      </c>
      <c r="DG1474" s="231" t="str">
        <f t="shared" si="167"/>
        <v/>
      </c>
      <c r="DH1474" s="225" t="str">
        <f t="shared" si="168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38" t="e">
        <f>IF(#REF!&gt;AP1474,0,1)</f>
        <v>#REF!</v>
      </c>
      <c r="DN1474" s="238">
        <f>IF(AN1474&lt;M1474,0,1)</f>
        <v>1</v>
      </c>
      <c r="DO1474" s="238">
        <f>IF(AN1474&gt;N1474,0,1)</f>
        <v>1</v>
      </c>
    </row>
    <row r="1475" spans="3:119" ht="20.25" hidden="1" customHeight="1" x14ac:dyDescent="0.2">
      <c r="C1475" s="265"/>
      <c r="G1475" s="195"/>
      <c r="H1475" s="258"/>
      <c r="I1475" s="258"/>
      <c r="J1475" s="258"/>
      <c r="K1475" s="258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69"/>
        <v/>
      </c>
      <c r="AN1475" s="269" t="str">
        <f t="shared" si="170"/>
        <v/>
      </c>
      <c r="AO1475" s="184"/>
      <c r="AP1475" s="185"/>
      <c r="AQ1475" s="183" t="str">
        <f t="shared" si="171"/>
        <v/>
      </c>
      <c r="AR1475" s="183" t="str">
        <f t="shared" si="172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38"/>
      <c r="BR1475" s="238"/>
      <c r="BS1475" s="238"/>
      <c r="BT1475" s="238"/>
      <c r="BU1475" s="238"/>
      <c r="BV1475" s="238"/>
      <c r="BW1475" s="238"/>
      <c r="BX1475" s="187"/>
      <c r="BY1475" s="183"/>
      <c r="BZ1475" s="183"/>
      <c r="CA1475" s="183"/>
      <c r="CB1475" s="183"/>
      <c r="CC1475" s="183"/>
      <c r="CD1475" s="183"/>
      <c r="CE1475" s="238"/>
      <c r="CF1475" s="238" t="str">
        <f t="shared" si="173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66"/>
        <v>0</v>
      </c>
      <c r="DD1475" s="15">
        <f>SUM(BH1475:BP1475,AV1475:BD1475)</f>
        <v>0</v>
      </c>
      <c r="DE1475" s="258" t="str">
        <f>IFERROR(ROUND(DD1475/K1475,0),"")</f>
        <v/>
      </c>
      <c r="DF1475" s="258" t="str">
        <f>IFERROR(ROUND(CO1475/AQ1475,1),"")</f>
        <v/>
      </c>
      <c r="DG1475" s="231" t="str">
        <f t="shared" si="167"/>
        <v/>
      </c>
      <c r="DH1475" s="225" t="str">
        <f t="shared" si="168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38" t="e">
        <f>IF(#REF!&gt;AP1475,0,1)</f>
        <v>#REF!</v>
      </c>
      <c r="DN1475" s="238">
        <f>IF(AN1475&lt;M1475,0,1)</f>
        <v>1</v>
      </c>
      <c r="DO1475" s="238">
        <f>IF(AN1475&gt;N1475,0,1)</f>
        <v>1</v>
      </c>
    </row>
    <row r="1476" spans="3:119" ht="20.25" hidden="1" customHeight="1" x14ac:dyDescent="0.2">
      <c r="C1476" s="265"/>
      <c r="G1476" s="195"/>
      <c r="H1476" s="258"/>
      <c r="I1476" s="258"/>
      <c r="J1476" s="258"/>
      <c r="K1476" s="258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69"/>
        <v/>
      </c>
      <c r="AN1476" s="269" t="str">
        <f t="shared" si="170"/>
        <v/>
      </c>
      <c r="AO1476" s="184"/>
      <c r="AP1476" s="185"/>
      <c r="AQ1476" s="183" t="str">
        <f t="shared" si="171"/>
        <v/>
      </c>
      <c r="AR1476" s="183" t="str">
        <f t="shared" si="172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38"/>
      <c r="BR1476" s="238"/>
      <c r="BS1476" s="238"/>
      <c r="BT1476" s="238"/>
      <c r="BU1476" s="238"/>
      <c r="BV1476" s="238"/>
      <c r="BW1476" s="238"/>
      <c r="BX1476" s="187"/>
      <c r="BY1476" s="183"/>
      <c r="BZ1476" s="183"/>
      <c r="CA1476" s="183"/>
      <c r="CB1476" s="183"/>
      <c r="CC1476" s="183"/>
      <c r="CD1476" s="183"/>
      <c r="CE1476" s="238"/>
      <c r="CF1476" s="238" t="str">
        <f t="shared" si="173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ref="DC1476:DC1539" si="174">AU1476+BG1476</f>
        <v>0</v>
      </c>
      <c r="DD1476" s="15">
        <f>SUM(BH1476:BP1476,AV1476:BD1476)</f>
        <v>0</v>
      </c>
      <c r="DE1476" s="258" t="str">
        <f>IFERROR(ROUND(DD1476/K1476,0),"")</f>
        <v/>
      </c>
      <c r="DF1476" s="258" t="str">
        <f>IFERROR(ROUND(CO1476/AQ1476,1),"")</f>
        <v/>
      </c>
      <c r="DG1476" s="231" t="str">
        <f t="shared" ref="DG1476:DG1539" si="175">IFERROR(DC1476+DE1476,"")</f>
        <v/>
      </c>
      <c r="DH1476" s="225" t="str">
        <f t="shared" ref="DH1476:DH1539" si="176">IFERROR(DE1476/DG1476,"")</f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38" t="e">
        <f>IF(#REF!&gt;AP1476,0,1)</f>
        <v>#REF!</v>
      </c>
      <c r="DN1476" s="238">
        <f>IF(AN1476&lt;M1476,0,1)</f>
        <v>1</v>
      </c>
      <c r="DO1476" s="238">
        <f>IF(AN1476&gt;N1476,0,1)</f>
        <v>1</v>
      </c>
    </row>
    <row r="1477" spans="3:119" ht="20.25" hidden="1" customHeight="1" x14ac:dyDescent="0.2">
      <c r="C1477" s="265"/>
      <c r="G1477" s="195"/>
      <c r="H1477" s="258"/>
      <c r="I1477" s="258"/>
      <c r="J1477" s="258"/>
      <c r="K1477" s="258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69"/>
        <v/>
      </c>
      <c r="AN1477" s="269" t="str">
        <f t="shared" si="170"/>
        <v/>
      </c>
      <c r="AO1477" s="184"/>
      <c r="AP1477" s="185"/>
      <c r="AQ1477" s="183" t="str">
        <f t="shared" si="171"/>
        <v/>
      </c>
      <c r="AR1477" s="183" t="str">
        <f t="shared" si="172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38"/>
      <c r="BR1477" s="238"/>
      <c r="BS1477" s="238"/>
      <c r="BT1477" s="238"/>
      <c r="BU1477" s="238"/>
      <c r="BV1477" s="238"/>
      <c r="BW1477" s="238"/>
      <c r="BX1477" s="187"/>
      <c r="BY1477" s="183"/>
      <c r="BZ1477" s="183"/>
      <c r="CA1477" s="183"/>
      <c r="CB1477" s="183"/>
      <c r="CC1477" s="183"/>
      <c r="CD1477" s="183"/>
      <c r="CE1477" s="238"/>
      <c r="CF1477" s="238" t="str">
        <f t="shared" si="173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74"/>
        <v>0</v>
      </c>
      <c r="DD1477" s="15">
        <f>SUM(BH1477:BP1477,AV1477:BD1477)</f>
        <v>0</v>
      </c>
      <c r="DE1477" s="258" t="str">
        <f>IFERROR(ROUND(DD1477/K1477,0),"")</f>
        <v/>
      </c>
      <c r="DF1477" s="258" t="str">
        <f>IFERROR(ROUND(CO1477/AQ1477,1),"")</f>
        <v/>
      </c>
      <c r="DG1477" s="231" t="str">
        <f t="shared" si="175"/>
        <v/>
      </c>
      <c r="DH1477" s="225" t="str">
        <f t="shared" si="176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38" t="e">
        <f>IF(#REF!&gt;AP1477,0,1)</f>
        <v>#REF!</v>
      </c>
      <c r="DN1477" s="238">
        <f>IF(AN1477&lt;M1477,0,1)</f>
        <v>1</v>
      </c>
      <c r="DO1477" s="238">
        <f>IF(AN1477&gt;N1477,0,1)</f>
        <v>1</v>
      </c>
    </row>
    <row r="1478" spans="3:119" ht="20.25" hidden="1" customHeight="1" x14ac:dyDescent="0.2">
      <c r="C1478" s="265"/>
      <c r="G1478" s="195"/>
      <c r="H1478" s="258"/>
      <c r="I1478" s="258"/>
      <c r="J1478" s="258"/>
      <c r="K1478" s="258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69"/>
        <v/>
      </c>
      <c r="AN1478" s="269" t="str">
        <f t="shared" si="170"/>
        <v/>
      </c>
      <c r="AO1478" s="184"/>
      <c r="AP1478" s="185"/>
      <c r="AQ1478" s="183" t="str">
        <f t="shared" si="171"/>
        <v/>
      </c>
      <c r="AR1478" s="183" t="str">
        <f t="shared" si="172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38"/>
      <c r="BR1478" s="238"/>
      <c r="BS1478" s="238"/>
      <c r="BT1478" s="238"/>
      <c r="BU1478" s="238"/>
      <c r="BV1478" s="238"/>
      <c r="BW1478" s="238"/>
      <c r="BX1478" s="187"/>
      <c r="BY1478" s="183"/>
      <c r="BZ1478" s="183"/>
      <c r="CA1478" s="183"/>
      <c r="CB1478" s="183"/>
      <c r="CC1478" s="183"/>
      <c r="CD1478" s="183"/>
      <c r="CE1478" s="238"/>
      <c r="CF1478" s="238" t="str">
        <f t="shared" si="173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74"/>
        <v>0</v>
      </c>
      <c r="DD1478" s="15">
        <f>SUM(BH1478:BP1478,AV1478:BD1478)</f>
        <v>0</v>
      </c>
      <c r="DE1478" s="258" t="str">
        <f>IFERROR(ROUND(DD1478/K1478,0),"")</f>
        <v/>
      </c>
      <c r="DF1478" s="258" t="str">
        <f>IFERROR(ROUND(CO1478/AQ1478,1),"")</f>
        <v/>
      </c>
      <c r="DG1478" s="231" t="str">
        <f t="shared" si="175"/>
        <v/>
      </c>
      <c r="DH1478" s="225" t="str">
        <f t="shared" si="176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38" t="e">
        <f>IF(#REF!&gt;AP1478,0,1)</f>
        <v>#REF!</v>
      </c>
      <c r="DN1478" s="238">
        <f>IF(AN1478&lt;M1478,0,1)</f>
        <v>1</v>
      </c>
      <c r="DO1478" s="238">
        <f>IF(AN1478&gt;N1478,0,1)</f>
        <v>1</v>
      </c>
    </row>
    <row r="1479" spans="3:119" ht="20.25" hidden="1" customHeight="1" x14ac:dyDescent="0.2">
      <c r="C1479" s="265"/>
      <c r="G1479" s="195"/>
      <c r="H1479" s="258"/>
      <c r="I1479" s="258"/>
      <c r="J1479" s="258"/>
      <c r="K1479" s="258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69"/>
        <v/>
      </c>
      <c r="AN1479" s="269" t="str">
        <f t="shared" si="170"/>
        <v/>
      </c>
      <c r="AO1479" s="184"/>
      <c r="AP1479" s="185"/>
      <c r="AQ1479" s="183" t="str">
        <f t="shared" si="171"/>
        <v/>
      </c>
      <c r="AR1479" s="183" t="str">
        <f t="shared" si="172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38"/>
      <c r="BR1479" s="238"/>
      <c r="BS1479" s="238"/>
      <c r="BT1479" s="238"/>
      <c r="BU1479" s="238"/>
      <c r="BV1479" s="238"/>
      <c r="BW1479" s="238"/>
      <c r="BX1479" s="187"/>
      <c r="BY1479" s="183"/>
      <c r="BZ1479" s="183"/>
      <c r="CA1479" s="183"/>
      <c r="CB1479" s="183"/>
      <c r="CC1479" s="183"/>
      <c r="CD1479" s="183"/>
      <c r="CE1479" s="238"/>
      <c r="CF1479" s="238" t="str">
        <f t="shared" si="173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74"/>
        <v>0</v>
      </c>
      <c r="DD1479" s="15">
        <f>SUM(BH1479:BP1479,AV1479:BD1479)</f>
        <v>0</v>
      </c>
      <c r="DE1479" s="258" t="str">
        <f>IFERROR(ROUND(DD1479/K1479,0),"")</f>
        <v/>
      </c>
      <c r="DF1479" s="258" t="str">
        <f>IFERROR(ROUND(CO1479/AQ1479,1),"")</f>
        <v/>
      </c>
      <c r="DG1479" s="231" t="str">
        <f t="shared" si="175"/>
        <v/>
      </c>
      <c r="DH1479" s="225" t="str">
        <f t="shared" si="176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38" t="e">
        <f>IF(#REF!&gt;AP1479,0,1)</f>
        <v>#REF!</v>
      </c>
      <c r="DN1479" s="238">
        <f>IF(AN1479&lt;M1479,0,1)</f>
        <v>1</v>
      </c>
      <c r="DO1479" s="238">
        <f>IF(AN1479&gt;N1479,0,1)</f>
        <v>1</v>
      </c>
    </row>
    <row r="1480" spans="3:119" ht="20.25" hidden="1" customHeight="1" x14ac:dyDescent="0.2">
      <c r="C1480" s="265"/>
      <c r="G1480" s="195"/>
      <c r="H1480" s="258"/>
      <c r="I1480" s="258"/>
      <c r="J1480" s="258"/>
      <c r="K1480" s="258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69"/>
        <v/>
      </c>
      <c r="AN1480" s="269" t="str">
        <f t="shared" si="170"/>
        <v/>
      </c>
      <c r="AO1480" s="184"/>
      <c r="AP1480" s="185"/>
      <c r="AQ1480" s="183" t="str">
        <f t="shared" si="171"/>
        <v/>
      </c>
      <c r="AR1480" s="183" t="str">
        <f t="shared" si="172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38"/>
      <c r="BR1480" s="238"/>
      <c r="BS1480" s="238"/>
      <c r="BT1480" s="238"/>
      <c r="BU1480" s="238"/>
      <c r="BV1480" s="238"/>
      <c r="BW1480" s="238"/>
      <c r="BX1480" s="187"/>
      <c r="BY1480" s="183"/>
      <c r="BZ1480" s="183"/>
      <c r="CA1480" s="183"/>
      <c r="CB1480" s="183"/>
      <c r="CC1480" s="183"/>
      <c r="CD1480" s="183"/>
      <c r="CE1480" s="238"/>
      <c r="CF1480" s="238" t="str">
        <f t="shared" si="173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74"/>
        <v>0</v>
      </c>
      <c r="DD1480" s="15">
        <f>SUM(BH1480:BP1480,AV1480:BD1480)</f>
        <v>0</v>
      </c>
      <c r="DE1480" s="258" t="str">
        <f>IFERROR(ROUND(DD1480/K1480,0),"")</f>
        <v/>
      </c>
      <c r="DF1480" s="258" t="str">
        <f>IFERROR(ROUND(CO1480/AQ1480,1),"")</f>
        <v/>
      </c>
      <c r="DG1480" s="231" t="str">
        <f t="shared" si="175"/>
        <v/>
      </c>
      <c r="DH1480" s="225" t="str">
        <f t="shared" si="176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38" t="e">
        <f>IF(#REF!&gt;AP1480,0,1)</f>
        <v>#REF!</v>
      </c>
      <c r="DN1480" s="238">
        <f>IF(AN1480&lt;M1480,0,1)</f>
        <v>1</v>
      </c>
      <c r="DO1480" s="238">
        <f>IF(AN1480&gt;N1480,0,1)</f>
        <v>1</v>
      </c>
    </row>
    <row r="1481" spans="3:119" ht="20.25" hidden="1" customHeight="1" x14ac:dyDescent="0.2">
      <c r="C1481" s="265"/>
      <c r="G1481" s="195"/>
      <c r="H1481" s="258"/>
      <c r="I1481" s="258"/>
      <c r="J1481" s="258"/>
      <c r="K1481" s="258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69"/>
        <v/>
      </c>
      <c r="AN1481" s="269" t="str">
        <f t="shared" si="170"/>
        <v/>
      </c>
      <c r="AO1481" s="184"/>
      <c r="AP1481" s="185"/>
      <c r="AQ1481" s="183" t="str">
        <f t="shared" si="171"/>
        <v/>
      </c>
      <c r="AR1481" s="183" t="str">
        <f t="shared" si="172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38"/>
      <c r="BR1481" s="238"/>
      <c r="BS1481" s="238"/>
      <c r="BT1481" s="238"/>
      <c r="BU1481" s="238"/>
      <c r="BV1481" s="238"/>
      <c r="BW1481" s="238"/>
      <c r="BX1481" s="187"/>
      <c r="BY1481" s="183"/>
      <c r="BZ1481" s="183"/>
      <c r="CA1481" s="183"/>
      <c r="CB1481" s="183"/>
      <c r="CC1481" s="183"/>
      <c r="CD1481" s="183"/>
      <c r="CE1481" s="238"/>
      <c r="CF1481" s="238" t="str">
        <f t="shared" si="173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74"/>
        <v>0</v>
      </c>
      <c r="DD1481" s="15">
        <f>SUM(BH1481:BP1481,AV1481:BD1481)</f>
        <v>0</v>
      </c>
      <c r="DE1481" s="258" t="str">
        <f>IFERROR(ROUND(DD1481/K1481,0),"")</f>
        <v/>
      </c>
      <c r="DF1481" s="258" t="str">
        <f>IFERROR(ROUND(CO1481/AQ1481,1),"")</f>
        <v/>
      </c>
      <c r="DG1481" s="231" t="str">
        <f t="shared" si="175"/>
        <v/>
      </c>
      <c r="DH1481" s="225" t="str">
        <f t="shared" si="176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38" t="e">
        <f>IF(#REF!&gt;AP1481,0,1)</f>
        <v>#REF!</v>
      </c>
      <c r="DN1481" s="238">
        <f>IF(AN1481&lt;M1481,0,1)</f>
        <v>1</v>
      </c>
      <c r="DO1481" s="238">
        <f>IF(AN1481&gt;N1481,0,1)</f>
        <v>1</v>
      </c>
    </row>
    <row r="1482" spans="3:119" ht="20.25" hidden="1" customHeight="1" x14ac:dyDescent="0.2">
      <c r="C1482" s="265"/>
      <c r="G1482" s="195"/>
      <c r="H1482" s="258"/>
      <c r="I1482" s="258"/>
      <c r="J1482" s="258"/>
      <c r="K1482" s="258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69"/>
        <v/>
      </c>
      <c r="AN1482" s="269" t="str">
        <f t="shared" si="170"/>
        <v/>
      </c>
      <c r="AO1482" s="184"/>
      <c r="AP1482" s="185"/>
      <c r="AQ1482" s="183" t="str">
        <f t="shared" si="171"/>
        <v/>
      </c>
      <c r="AR1482" s="183" t="str">
        <f t="shared" si="172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38"/>
      <c r="BR1482" s="238"/>
      <c r="BS1482" s="238"/>
      <c r="BT1482" s="238"/>
      <c r="BU1482" s="238"/>
      <c r="BV1482" s="238"/>
      <c r="BW1482" s="238"/>
      <c r="BX1482" s="187"/>
      <c r="BY1482" s="183"/>
      <c r="BZ1482" s="183"/>
      <c r="CA1482" s="183"/>
      <c r="CB1482" s="183"/>
      <c r="CC1482" s="183"/>
      <c r="CD1482" s="183"/>
      <c r="CE1482" s="238"/>
      <c r="CF1482" s="238" t="str">
        <f t="shared" si="173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74"/>
        <v>0</v>
      </c>
      <c r="DD1482" s="15">
        <f>SUM(BH1482:BP1482,AV1482:BD1482)</f>
        <v>0</v>
      </c>
      <c r="DE1482" s="258" t="str">
        <f>IFERROR(ROUND(DD1482/K1482,0),"")</f>
        <v/>
      </c>
      <c r="DF1482" s="258" t="str">
        <f>IFERROR(ROUND(CO1482/AQ1482,1),"")</f>
        <v/>
      </c>
      <c r="DG1482" s="231" t="str">
        <f t="shared" si="175"/>
        <v/>
      </c>
      <c r="DH1482" s="225" t="str">
        <f t="shared" si="176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38" t="e">
        <f>IF(#REF!&gt;AP1482,0,1)</f>
        <v>#REF!</v>
      </c>
      <c r="DN1482" s="238">
        <f>IF(AN1482&lt;M1482,0,1)</f>
        <v>1</v>
      </c>
      <c r="DO1482" s="238">
        <f>IF(AN1482&gt;N1482,0,1)</f>
        <v>1</v>
      </c>
    </row>
    <row r="1483" spans="3:119" ht="20.25" hidden="1" customHeight="1" x14ac:dyDescent="0.2">
      <c r="C1483" s="265"/>
      <c r="G1483" s="195"/>
      <c r="H1483" s="258"/>
      <c r="I1483" s="258"/>
      <c r="J1483" s="258"/>
      <c r="K1483" s="258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69"/>
        <v/>
      </c>
      <c r="AN1483" s="269" t="str">
        <f t="shared" si="170"/>
        <v/>
      </c>
      <c r="AO1483" s="184"/>
      <c r="AP1483" s="185"/>
      <c r="AQ1483" s="183" t="str">
        <f t="shared" si="171"/>
        <v/>
      </c>
      <c r="AR1483" s="183" t="str">
        <f t="shared" si="172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38"/>
      <c r="BR1483" s="238"/>
      <c r="BS1483" s="238"/>
      <c r="BT1483" s="238"/>
      <c r="BU1483" s="238"/>
      <c r="BV1483" s="238"/>
      <c r="BW1483" s="238"/>
      <c r="BX1483" s="187"/>
      <c r="BY1483" s="183"/>
      <c r="BZ1483" s="183"/>
      <c r="CA1483" s="183"/>
      <c r="CB1483" s="183"/>
      <c r="CC1483" s="183"/>
      <c r="CD1483" s="183"/>
      <c r="CE1483" s="238"/>
      <c r="CF1483" s="238" t="str">
        <f t="shared" si="173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74"/>
        <v>0</v>
      </c>
      <c r="DD1483" s="15">
        <f>SUM(BH1483:BP1483,AV1483:BD1483)</f>
        <v>0</v>
      </c>
      <c r="DE1483" s="258" t="str">
        <f>IFERROR(ROUND(DD1483/K1483,0),"")</f>
        <v/>
      </c>
      <c r="DF1483" s="258" t="str">
        <f>IFERROR(ROUND(CO1483/AQ1483,1),"")</f>
        <v/>
      </c>
      <c r="DG1483" s="231" t="str">
        <f t="shared" si="175"/>
        <v/>
      </c>
      <c r="DH1483" s="225" t="str">
        <f t="shared" si="176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38" t="e">
        <f>IF(#REF!&gt;AP1483,0,1)</f>
        <v>#REF!</v>
      </c>
      <c r="DN1483" s="238">
        <f>IF(AN1483&lt;M1483,0,1)</f>
        <v>1</v>
      </c>
      <c r="DO1483" s="238">
        <f>IF(AN1483&gt;N1483,0,1)</f>
        <v>1</v>
      </c>
    </row>
    <row r="1484" spans="3:119" ht="20.25" hidden="1" customHeight="1" x14ac:dyDescent="0.2">
      <c r="C1484" s="265"/>
      <c r="G1484" s="195"/>
      <c r="H1484" s="258"/>
      <c r="I1484" s="258"/>
      <c r="J1484" s="258"/>
      <c r="K1484" s="258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69"/>
        <v/>
      </c>
      <c r="AN1484" s="269" t="str">
        <f t="shared" si="170"/>
        <v/>
      </c>
      <c r="AO1484" s="184"/>
      <c r="AP1484" s="185"/>
      <c r="AQ1484" s="183" t="str">
        <f t="shared" si="171"/>
        <v/>
      </c>
      <c r="AR1484" s="183" t="str">
        <f t="shared" si="172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38"/>
      <c r="BR1484" s="238"/>
      <c r="BS1484" s="238"/>
      <c r="BT1484" s="238"/>
      <c r="BU1484" s="238"/>
      <c r="BV1484" s="238"/>
      <c r="BW1484" s="238"/>
      <c r="BX1484" s="187"/>
      <c r="BY1484" s="183"/>
      <c r="BZ1484" s="183"/>
      <c r="CA1484" s="183"/>
      <c r="CB1484" s="183"/>
      <c r="CC1484" s="183"/>
      <c r="CD1484" s="183"/>
      <c r="CE1484" s="238"/>
      <c r="CF1484" s="238" t="str">
        <f t="shared" si="173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74"/>
        <v>0</v>
      </c>
      <c r="DD1484" s="15">
        <f>SUM(BH1484:BP1484,AV1484:BD1484)</f>
        <v>0</v>
      </c>
      <c r="DE1484" s="258" t="str">
        <f>IFERROR(ROUND(DD1484/K1484,0),"")</f>
        <v/>
      </c>
      <c r="DF1484" s="258" t="str">
        <f>IFERROR(ROUND(CO1484/AQ1484,1),"")</f>
        <v/>
      </c>
      <c r="DG1484" s="231" t="str">
        <f t="shared" si="175"/>
        <v/>
      </c>
      <c r="DH1484" s="225" t="str">
        <f t="shared" si="176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38" t="e">
        <f>IF(#REF!&gt;AP1484,0,1)</f>
        <v>#REF!</v>
      </c>
      <c r="DN1484" s="238">
        <f>IF(AN1484&lt;M1484,0,1)</f>
        <v>1</v>
      </c>
      <c r="DO1484" s="238">
        <f>IF(AN1484&gt;N1484,0,1)</f>
        <v>1</v>
      </c>
    </row>
    <row r="1485" spans="3:119" ht="20.25" hidden="1" customHeight="1" x14ac:dyDescent="0.2">
      <c r="C1485" s="265"/>
      <c r="G1485" s="195"/>
      <c r="H1485" s="258"/>
      <c r="I1485" s="258"/>
      <c r="J1485" s="258"/>
      <c r="K1485" s="258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169"/>
        <v/>
      </c>
      <c r="AN1485" s="269" t="str">
        <f t="shared" si="170"/>
        <v/>
      </c>
      <c r="AO1485" s="184"/>
      <c r="AP1485" s="185"/>
      <c r="AQ1485" s="183" t="str">
        <f t="shared" si="171"/>
        <v/>
      </c>
      <c r="AR1485" s="183" t="str">
        <f t="shared" si="172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38"/>
      <c r="BR1485" s="238"/>
      <c r="BS1485" s="238"/>
      <c r="BT1485" s="238"/>
      <c r="BU1485" s="238"/>
      <c r="BV1485" s="238"/>
      <c r="BW1485" s="238"/>
      <c r="BX1485" s="187"/>
      <c r="BY1485" s="183"/>
      <c r="BZ1485" s="183"/>
      <c r="CA1485" s="183"/>
      <c r="CB1485" s="183"/>
      <c r="CC1485" s="183"/>
      <c r="CD1485" s="183"/>
      <c r="CE1485" s="238"/>
      <c r="CF1485" s="238" t="str">
        <f t="shared" si="173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74"/>
        <v>0</v>
      </c>
      <c r="DD1485" s="15">
        <f>SUM(BH1485:BP1485,AV1485:BD1485)</f>
        <v>0</v>
      </c>
      <c r="DE1485" s="258" t="str">
        <f>IFERROR(ROUND(DD1485/K1485,0),"")</f>
        <v/>
      </c>
      <c r="DF1485" s="258" t="str">
        <f>IFERROR(ROUND(CO1485/AQ1485,1),"")</f>
        <v/>
      </c>
      <c r="DG1485" s="231" t="str">
        <f t="shared" si="175"/>
        <v/>
      </c>
      <c r="DH1485" s="225" t="str">
        <f t="shared" si="176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38" t="e">
        <f>IF(#REF!&gt;AP1485,0,1)</f>
        <v>#REF!</v>
      </c>
      <c r="DN1485" s="238">
        <f>IF(AN1485&lt;M1485,0,1)</f>
        <v>1</v>
      </c>
      <c r="DO1485" s="238">
        <f>IF(AN1485&gt;N1485,0,1)</f>
        <v>1</v>
      </c>
    </row>
    <row r="1486" spans="3:119" ht="20.25" hidden="1" customHeight="1" x14ac:dyDescent="0.2">
      <c r="C1486" s="265"/>
      <c r="G1486" s="195"/>
      <c r="H1486" s="258"/>
      <c r="I1486" s="258"/>
      <c r="J1486" s="258"/>
      <c r="K1486" s="258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69"/>
        <v/>
      </c>
      <c r="AN1486" s="269" t="str">
        <f t="shared" si="170"/>
        <v/>
      </c>
      <c r="AO1486" s="184"/>
      <c r="AP1486" s="185"/>
      <c r="AQ1486" s="183" t="str">
        <f t="shared" si="171"/>
        <v/>
      </c>
      <c r="AR1486" s="183" t="str">
        <f t="shared" si="172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38"/>
      <c r="BR1486" s="238"/>
      <c r="BS1486" s="238"/>
      <c r="BT1486" s="238"/>
      <c r="BU1486" s="238"/>
      <c r="BV1486" s="238"/>
      <c r="BW1486" s="238"/>
      <c r="BX1486" s="187"/>
      <c r="BY1486" s="183"/>
      <c r="BZ1486" s="183"/>
      <c r="CA1486" s="183"/>
      <c r="CB1486" s="183"/>
      <c r="CC1486" s="183"/>
      <c r="CD1486" s="183"/>
      <c r="CE1486" s="238"/>
      <c r="CF1486" s="238" t="str">
        <f t="shared" si="173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74"/>
        <v>0</v>
      </c>
      <c r="DD1486" s="15">
        <f>SUM(BH1486:BP1486,AV1486:BD1486)</f>
        <v>0</v>
      </c>
      <c r="DE1486" s="258" t="str">
        <f>IFERROR(ROUND(DD1486/K1486,0),"")</f>
        <v/>
      </c>
      <c r="DF1486" s="258" t="str">
        <f>IFERROR(ROUND(CO1486/AQ1486,1),"")</f>
        <v/>
      </c>
      <c r="DG1486" s="231" t="str">
        <f t="shared" si="175"/>
        <v/>
      </c>
      <c r="DH1486" s="225" t="str">
        <f t="shared" si="176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38" t="e">
        <f>IF(#REF!&gt;AP1486,0,1)</f>
        <v>#REF!</v>
      </c>
      <c r="DN1486" s="238">
        <f>IF(AN1486&lt;M1486,0,1)</f>
        <v>1</v>
      </c>
      <c r="DO1486" s="238">
        <f>IF(AN1486&gt;N1486,0,1)</f>
        <v>1</v>
      </c>
    </row>
    <row r="1487" spans="3:119" ht="20.25" hidden="1" customHeight="1" x14ac:dyDescent="0.2">
      <c r="C1487" s="265"/>
      <c r="G1487" s="195"/>
      <c r="H1487" s="258"/>
      <c r="I1487" s="258"/>
      <c r="J1487" s="258"/>
      <c r="K1487" s="258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69"/>
        <v/>
      </c>
      <c r="AN1487" s="269" t="str">
        <f t="shared" si="170"/>
        <v/>
      </c>
      <c r="AO1487" s="184"/>
      <c r="AP1487" s="185"/>
      <c r="AQ1487" s="183" t="str">
        <f t="shared" si="171"/>
        <v/>
      </c>
      <c r="AR1487" s="183" t="str">
        <f t="shared" si="172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38"/>
      <c r="BR1487" s="238"/>
      <c r="BS1487" s="238"/>
      <c r="BT1487" s="238"/>
      <c r="BU1487" s="238"/>
      <c r="BV1487" s="238"/>
      <c r="BW1487" s="238"/>
      <c r="BX1487" s="187"/>
      <c r="BY1487" s="183"/>
      <c r="BZ1487" s="183"/>
      <c r="CA1487" s="183"/>
      <c r="CB1487" s="183"/>
      <c r="CC1487" s="183"/>
      <c r="CD1487" s="183"/>
      <c r="CE1487" s="238"/>
      <c r="CF1487" s="238" t="str">
        <f t="shared" si="173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74"/>
        <v>0</v>
      </c>
      <c r="DD1487" s="15">
        <f>SUM(BH1487:BP1487,AV1487:BD1487)</f>
        <v>0</v>
      </c>
      <c r="DE1487" s="258" t="str">
        <f>IFERROR(ROUND(DD1487/K1487,0),"")</f>
        <v/>
      </c>
      <c r="DF1487" s="258" t="str">
        <f>IFERROR(ROUND(CO1487/AQ1487,1),"")</f>
        <v/>
      </c>
      <c r="DG1487" s="231" t="str">
        <f t="shared" si="175"/>
        <v/>
      </c>
      <c r="DH1487" s="225" t="str">
        <f t="shared" si="176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38" t="e">
        <f>IF(#REF!&gt;AP1487,0,1)</f>
        <v>#REF!</v>
      </c>
      <c r="DN1487" s="238">
        <f>IF(AN1487&lt;M1487,0,1)</f>
        <v>1</v>
      </c>
      <c r="DO1487" s="238">
        <f>IF(AN1487&gt;N1487,0,1)</f>
        <v>1</v>
      </c>
    </row>
    <row r="1488" spans="3:119" ht="20.25" hidden="1" customHeight="1" x14ac:dyDescent="0.2">
      <c r="C1488" s="265"/>
      <c r="G1488" s="195"/>
      <c r="H1488" s="258"/>
      <c r="I1488" s="258"/>
      <c r="J1488" s="258"/>
      <c r="K1488" s="258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69"/>
        <v/>
      </c>
      <c r="AN1488" s="269" t="str">
        <f t="shared" si="170"/>
        <v/>
      </c>
      <c r="AO1488" s="184"/>
      <c r="AP1488" s="185"/>
      <c r="AQ1488" s="183" t="str">
        <f t="shared" si="171"/>
        <v/>
      </c>
      <c r="AR1488" s="183" t="str">
        <f t="shared" si="172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38"/>
      <c r="BR1488" s="238"/>
      <c r="BS1488" s="238"/>
      <c r="BT1488" s="238"/>
      <c r="BU1488" s="238"/>
      <c r="BV1488" s="238"/>
      <c r="BW1488" s="238"/>
      <c r="BX1488" s="187"/>
      <c r="BY1488" s="183"/>
      <c r="BZ1488" s="183"/>
      <c r="CA1488" s="183"/>
      <c r="CB1488" s="183"/>
      <c r="CC1488" s="183"/>
      <c r="CD1488" s="183"/>
      <c r="CE1488" s="238"/>
      <c r="CF1488" s="238" t="str">
        <f t="shared" si="173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74"/>
        <v>0</v>
      </c>
      <c r="DD1488" s="15">
        <f>SUM(BH1488:BP1488,AV1488:BD1488)</f>
        <v>0</v>
      </c>
      <c r="DE1488" s="258" t="str">
        <f>IFERROR(ROUND(DD1488/K1488,0),"")</f>
        <v/>
      </c>
      <c r="DF1488" s="258" t="str">
        <f>IFERROR(ROUND(CO1488/AQ1488,1),"")</f>
        <v/>
      </c>
      <c r="DG1488" s="231" t="str">
        <f t="shared" si="175"/>
        <v/>
      </c>
      <c r="DH1488" s="225" t="str">
        <f t="shared" si="176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38" t="e">
        <f>IF(#REF!&gt;AP1488,0,1)</f>
        <v>#REF!</v>
      </c>
      <c r="DN1488" s="238">
        <f>IF(AN1488&lt;M1488,0,1)</f>
        <v>1</v>
      </c>
      <c r="DO1488" s="238">
        <f>IF(AN1488&gt;N1488,0,1)</f>
        <v>1</v>
      </c>
    </row>
    <row r="1489" spans="3:119" ht="20.25" hidden="1" customHeight="1" x14ac:dyDescent="0.2">
      <c r="C1489" s="265"/>
      <c r="G1489" s="195"/>
      <c r="H1489" s="258"/>
      <c r="I1489" s="258"/>
      <c r="J1489" s="258"/>
      <c r="K1489" s="258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69"/>
        <v/>
      </c>
      <c r="AN1489" s="269" t="str">
        <f t="shared" si="170"/>
        <v/>
      </c>
      <c r="AO1489" s="184"/>
      <c r="AP1489" s="185"/>
      <c r="AQ1489" s="183" t="str">
        <f t="shared" si="171"/>
        <v/>
      </c>
      <c r="AR1489" s="183" t="str">
        <f t="shared" si="172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38"/>
      <c r="BR1489" s="238"/>
      <c r="BS1489" s="238"/>
      <c r="BT1489" s="238"/>
      <c r="BU1489" s="238"/>
      <c r="BV1489" s="238"/>
      <c r="BW1489" s="238"/>
      <c r="BX1489" s="187"/>
      <c r="BY1489" s="183"/>
      <c r="BZ1489" s="183"/>
      <c r="CA1489" s="183"/>
      <c r="CB1489" s="183"/>
      <c r="CC1489" s="183"/>
      <c r="CD1489" s="183"/>
      <c r="CE1489" s="238"/>
      <c r="CF1489" s="238" t="str">
        <f t="shared" si="173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74"/>
        <v>0</v>
      </c>
      <c r="DD1489" s="15">
        <f>SUM(BH1489:BP1489,AV1489:BD1489)</f>
        <v>0</v>
      </c>
      <c r="DE1489" s="258" t="str">
        <f>IFERROR(ROUND(DD1489/K1489,0),"")</f>
        <v/>
      </c>
      <c r="DF1489" s="258" t="str">
        <f>IFERROR(ROUND(CO1489/AQ1489,1),"")</f>
        <v/>
      </c>
      <c r="DG1489" s="231" t="str">
        <f t="shared" si="175"/>
        <v/>
      </c>
      <c r="DH1489" s="225" t="str">
        <f t="shared" si="176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38" t="e">
        <f>IF(#REF!&gt;AP1489,0,1)</f>
        <v>#REF!</v>
      </c>
      <c r="DN1489" s="238">
        <f>IF(AN1489&lt;M1489,0,1)</f>
        <v>1</v>
      </c>
      <c r="DO1489" s="238">
        <f>IF(AN1489&gt;N1489,0,1)</f>
        <v>1</v>
      </c>
    </row>
    <row r="1490" spans="3:119" ht="20.25" hidden="1" customHeight="1" x14ac:dyDescent="0.2">
      <c r="C1490" s="265"/>
      <c r="G1490" s="195"/>
      <c r="H1490" s="258"/>
      <c r="I1490" s="258"/>
      <c r="J1490" s="258"/>
      <c r="K1490" s="258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69"/>
        <v/>
      </c>
      <c r="AN1490" s="269" t="str">
        <f t="shared" si="170"/>
        <v/>
      </c>
      <c r="AO1490" s="184"/>
      <c r="AP1490" s="185"/>
      <c r="AQ1490" s="183" t="str">
        <f t="shared" si="171"/>
        <v/>
      </c>
      <c r="AR1490" s="183" t="str">
        <f t="shared" si="172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38"/>
      <c r="BR1490" s="238"/>
      <c r="BS1490" s="238"/>
      <c r="BT1490" s="238"/>
      <c r="BU1490" s="238"/>
      <c r="BV1490" s="238"/>
      <c r="BW1490" s="238"/>
      <c r="BX1490" s="187"/>
      <c r="BY1490" s="183"/>
      <c r="BZ1490" s="183"/>
      <c r="CA1490" s="183"/>
      <c r="CB1490" s="183"/>
      <c r="CC1490" s="183"/>
      <c r="CD1490" s="183"/>
      <c r="CE1490" s="238"/>
      <c r="CF1490" s="238" t="str">
        <f t="shared" si="173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74"/>
        <v>0</v>
      </c>
      <c r="DD1490" s="15">
        <f>SUM(BH1490:BP1490,AV1490:BD1490)</f>
        <v>0</v>
      </c>
      <c r="DE1490" s="258" t="str">
        <f>IFERROR(ROUND(DD1490/K1490,0),"")</f>
        <v/>
      </c>
      <c r="DF1490" s="258" t="str">
        <f>IFERROR(ROUND(CO1490/AQ1490,1),"")</f>
        <v/>
      </c>
      <c r="DG1490" s="231" t="str">
        <f t="shared" si="175"/>
        <v/>
      </c>
      <c r="DH1490" s="225" t="str">
        <f t="shared" si="176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38" t="e">
        <f>IF(#REF!&gt;AP1490,0,1)</f>
        <v>#REF!</v>
      </c>
      <c r="DN1490" s="238">
        <f>IF(AN1490&lt;M1490,0,1)</f>
        <v>1</v>
      </c>
      <c r="DO1490" s="238">
        <f>IF(AN1490&gt;N1490,0,1)</f>
        <v>1</v>
      </c>
    </row>
    <row r="1491" spans="3:119" ht="20.25" hidden="1" customHeight="1" x14ac:dyDescent="0.2">
      <c r="C1491" s="265"/>
      <c r="G1491" s="195"/>
      <c r="H1491" s="258"/>
      <c r="I1491" s="258"/>
      <c r="J1491" s="258"/>
      <c r="K1491" s="258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69"/>
        <v/>
      </c>
      <c r="AN1491" s="269" t="str">
        <f t="shared" si="170"/>
        <v/>
      </c>
      <c r="AO1491" s="184"/>
      <c r="AP1491" s="185"/>
      <c r="AQ1491" s="183" t="str">
        <f t="shared" si="171"/>
        <v/>
      </c>
      <c r="AR1491" s="183" t="str">
        <f t="shared" si="172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38"/>
      <c r="BR1491" s="238"/>
      <c r="BS1491" s="238"/>
      <c r="BT1491" s="238"/>
      <c r="BU1491" s="238"/>
      <c r="BV1491" s="238"/>
      <c r="BW1491" s="238"/>
      <c r="BX1491" s="187"/>
      <c r="BY1491" s="183"/>
      <c r="BZ1491" s="183"/>
      <c r="CA1491" s="183"/>
      <c r="CB1491" s="183"/>
      <c r="CC1491" s="183"/>
      <c r="CD1491" s="183"/>
      <c r="CE1491" s="238"/>
      <c r="CF1491" s="238" t="str">
        <f t="shared" si="173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74"/>
        <v>0</v>
      </c>
      <c r="DD1491" s="15">
        <f>SUM(BH1491:BP1491,AV1491:BD1491)</f>
        <v>0</v>
      </c>
      <c r="DE1491" s="258" t="str">
        <f>IFERROR(ROUND(DD1491/K1491,0),"")</f>
        <v/>
      </c>
      <c r="DF1491" s="258" t="str">
        <f>IFERROR(ROUND(CO1491/AQ1491,1),"")</f>
        <v/>
      </c>
      <c r="DG1491" s="231" t="str">
        <f t="shared" si="175"/>
        <v/>
      </c>
      <c r="DH1491" s="225" t="str">
        <f t="shared" si="176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38" t="e">
        <f>IF(#REF!&gt;AP1491,0,1)</f>
        <v>#REF!</v>
      </c>
      <c r="DN1491" s="238">
        <f>IF(AN1491&lt;M1491,0,1)</f>
        <v>1</v>
      </c>
      <c r="DO1491" s="238">
        <f>IF(AN1491&gt;N1491,0,1)</f>
        <v>1</v>
      </c>
    </row>
    <row r="1492" spans="3:119" ht="20.25" hidden="1" customHeight="1" x14ac:dyDescent="0.2">
      <c r="C1492" s="265"/>
      <c r="G1492" s="195"/>
      <c r="H1492" s="258"/>
      <c r="I1492" s="258"/>
      <c r="J1492" s="258"/>
      <c r="K1492" s="258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69"/>
        <v/>
      </c>
      <c r="AN1492" s="269" t="str">
        <f t="shared" si="170"/>
        <v/>
      </c>
      <c r="AO1492" s="184"/>
      <c r="AP1492" s="185"/>
      <c r="AQ1492" s="183" t="str">
        <f t="shared" si="171"/>
        <v/>
      </c>
      <c r="AR1492" s="183" t="str">
        <f t="shared" si="172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38"/>
      <c r="BR1492" s="238"/>
      <c r="BS1492" s="238"/>
      <c r="BT1492" s="238"/>
      <c r="BU1492" s="238"/>
      <c r="BV1492" s="238"/>
      <c r="BW1492" s="238"/>
      <c r="BX1492" s="187"/>
      <c r="BY1492" s="183"/>
      <c r="BZ1492" s="183"/>
      <c r="CA1492" s="183"/>
      <c r="CB1492" s="183"/>
      <c r="CC1492" s="183"/>
      <c r="CD1492" s="183"/>
      <c r="CE1492" s="238"/>
      <c r="CF1492" s="238" t="str">
        <f t="shared" si="173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74"/>
        <v>0</v>
      </c>
      <c r="DD1492" s="15">
        <f>SUM(BH1492:BP1492,AV1492:BD1492)</f>
        <v>0</v>
      </c>
      <c r="DE1492" s="258" t="str">
        <f>IFERROR(ROUND(DD1492/K1492,0),"")</f>
        <v/>
      </c>
      <c r="DF1492" s="258" t="str">
        <f>IFERROR(ROUND(CO1492/AQ1492,1),"")</f>
        <v/>
      </c>
      <c r="DG1492" s="231" t="str">
        <f t="shared" si="175"/>
        <v/>
      </c>
      <c r="DH1492" s="225" t="str">
        <f t="shared" si="176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38" t="e">
        <f>IF(#REF!&gt;AP1492,0,1)</f>
        <v>#REF!</v>
      </c>
      <c r="DN1492" s="238">
        <f>IF(AN1492&lt;M1492,0,1)</f>
        <v>1</v>
      </c>
      <c r="DO1492" s="238">
        <f>IF(AN1492&gt;N1492,0,1)</f>
        <v>1</v>
      </c>
    </row>
    <row r="1493" spans="3:119" ht="20.25" hidden="1" customHeight="1" x14ac:dyDescent="0.2">
      <c r="C1493" s="265"/>
      <c r="G1493" s="195"/>
      <c r="H1493" s="258"/>
      <c r="I1493" s="258"/>
      <c r="J1493" s="258"/>
      <c r="K1493" s="258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69"/>
        <v/>
      </c>
      <c r="AN1493" s="269" t="str">
        <f t="shared" si="170"/>
        <v/>
      </c>
      <c r="AO1493" s="184"/>
      <c r="AP1493" s="185"/>
      <c r="AQ1493" s="183" t="str">
        <f t="shared" si="171"/>
        <v/>
      </c>
      <c r="AR1493" s="183" t="str">
        <f t="shared" si="172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38"/>
      <c r="BR1493" s="238"/>
      <c r="BS1493" s="238"/>
      <c r="BT1493" s="238"/>
      <c r="BU1493" s="238"/>
      <c r="BV1493" s="238"/>
      <c r="BW1493" s="238"/>
      <c r="BX1493" s="187"/>
      <c r="BY1493" s="183"/>
      <c r="BZ1493" s="183"/>
      <c r="CA1493" s="183"/>
      <c r="CB1493" s="183"/>
      <c r="CC1493" s="183"/>
      <c r="CD1493" s="183"/>
      <c r="CE1493" s="238"/>
      <c r="CF1493" s="238" t="str">
        <f t="shared" si="173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74"/>
        <v>0</v>
      </c>
      <c r="DD1493" s="15">
        <f>SUM(BH1493:BP1493,AV1493:BD1493)</f>
        <v>0</v>
      </c>
      <c r="DE1493" s="258" t="str">
        <f>IFERROR(ROUND(DD1493/K1493,0),"")</f>
        <v/>
      </c>
      <c r="DF1493" s="258" t="str">
        <f>IFERROR(ROUND(CO1493/AQ1493,1),"")</f>
        <v/>
      </c>
      <c r="DG1493" s="231" t="str">
        <f t="shared" si="175"/>
        <v/>
      </c>
      <c r="DH1493" s="225" t="str">
        <f t="shared" si="176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38" t="e">
        <f>IF(#REF!&gt;AP1493,0,1)</f>
        <v>#REF!</v>
      </c>
      <c r="DN1493" s="238">
        <f>IF(AN1493&lt;M1493,0,1)</f>
        <v>1</v>
      </c>
      <c r="DO1493" s="238">
        <f>IF(AN1493&gt;N1493,0,1)</f>
        <v>1</v>
      </c>
    </row>
    <row r="1494" spans="3:119" ht="20.25" hidden="1" customHeight="1" x14ac:dyDescent="0.2">
      <c r="C1494" s="265"/>
      <c r="G1494" s="195"/>
      <c r="H1494" s="258"/>
      <c r="I1494" s="258"/>
      <c r="J1494" s="258"/>
      <c r="K1494" s="258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69"/>
        <v/>
      </c>
      <c r="AN1494" s="269" t="str">
        <f t="shared" si="170"/>
        <v/>
      </c>
      <c r="AO1494" s="184"/>
      <c r="AP1494" s="185"/>
      <c r="AQ1494" s="183" t="str">
        <f t="shared" si="171"/>
        <v/>
      </c>
      <c r="AR1494" s="183" t="str">
        <f t="shared" si="172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38"/>
      <c r="BR1494" s="238"/>
      <c r="BS1494" s="238"/>
      <c r="BT1494" s="238"/>
      <c r="BU1494" s="238"/>
      <c r="BV1494" s="238"/>
      <c r="BW1494" s="238"/>
      <c r="BX1494" s="187"/>
      <c r="BY1494" s="183"/>
      <c r="BZ1494" s="183"/>
      <c r="CA1494" s="183"/>
      <c r="CB1494" s="183"/>
      <c r="CC1494" s="183"/>
      <c r="CD1494" s="183"/>
      <c r="CE1494" s="238"/>
      <c r="CF1494" s="238" t="str">
        <f t="shared" si="173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74"/>
        <v>0</v>
      </c>
      <c r="DD1494" s="15">
        <f>SUM(BH1494:BP1494,AV1494:BD1494)</f>
        <v>0</v>
      </c>
      <c r="DE1494" s="258" t="str">
        <f>IFERROR(ROUND(DD1494/K1494,0),"")</f>
        <v/>
      </c>
      <c r="DF1494" s="258" t="str">
        <f>IFERROR(ROUND(CO1494/AQ1494,1),"")</f>
        <v/>
      </c>
      <c r="DG1494" s="231" t="str">
        <f t="shared" si="175"/>
        <v/>
      </c>
      <c r="DH1494" s="225" t="str">
        <f t="shared" si="176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38" t="e">
        <f>IF(#REF!&gt;AP1494,0,1)</f>
        <v>#REF!</v>
      </c>
      <c r="DN1494" s="238">
        <f>IF(AN1494&lt;M1494,0,1)</f>
        <v>1</v>
      </c>
      <c r="DO1494" s="238">
        <f>IF(AN1494&gt;N1494,0,1)</f>
        <v>1</v>
      </c>
    </row>
    <row r="1495" spans="3:119" ht="20.25" hidden="1" customHeight="1" x14ac:dyDescent="0.2">
      <c r="C1495" s="265"/>
      <c r="G1495" s="195"/>
      <c r="H1495" s="258"/>
      <c r="I1495" s="258"/>
      <c r="J1495" s="258"/>
      <c r="K1495" s="258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69"/>
        <v/>
      </c>
      <c r="AN1495" s="269" t="str">
        <f t="shared" si="170"/>
        <v/>
      </c>
      <c r="AO1495" s="184"/>
      <c r="AP1495" s="185"/>
      <c r="AQ1495" s="183" t="str">
        <f t="shared" si="171"/>
        <v/>
      </c>
      <c r="AR1495" s="183" t="str">
        <f t="shared" si="172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38"/>
      <c r="BR1495" s="238"/>
      <c r="BS1495" s="238"/>
      <c r="BT1495" s="238"/>
      <c r="BU1495" s="238"/>
      <c r="BV1495" s="238"/>
      <c r="BW1495" s="238"/>
      <c r="BX1495" s="187"/>
      <c r="BY1495" s="183"/>
      <c r="BZ1495" s="183"/>
      <c r="CA1495" s="183"/>
      <c r="CB1495" s="183"/>
      <c r="CC1495" s="183"/>
      <c r="CD1495" s="183"/>
      <c r="CE1495" s="238"/>
      <c r="CF1495" s="238" t="str">
        <f t="shared" si="173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74"/>
        <v>0</v>
      </c>
      <c r="DD1495" s="15">
        <f>SUM(BH1495:BP1495,AV1495:BD1495)</f>
        <v>0</v>
      </c>
      <c r="DE1495" s="258" t="str">
        <f>IFERROR(ROUND(DD1495/K1495,0),"")</f>
        <v/>
      </c>
      <c r="DF1495" s="258" t="str">
        <f>IFERROR(ROUND(CO1495/AQ1495,1),"")</f>
        <v/>
      </c>
      <c r="DG1495" s="231" t="str">
        <f t="shared" si="175"/>
        <v/>
      </c>
      <c r="DH1495" s="225" t="str">
        <f t="shared" si="176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38" t="e">
        <f>IF(#REF!&gt;AP1495,0,1)</f>
        <v>#REF!</v>
      </c>
      <c r="DN1495" s="238">
        <f>IF(AN1495&lt;M1495,0,1)</f>
        <v>1</v>
      </c>
      <c r="DO1495" s="238">
        <f>IF(AN1495&gt;N1495,0,1)</f>
        <v>1</v>
      </c>
    </row>
    <row r="1496" spans="3:119" ht="20.25" hidden="1" customHeight="1" x14ac:dyDescent="0.2">
      <c r="C1496" s="265"/>
      <c r="G1496" s="195"/>
      <c r="H1496" s="258"/>
      <c r="I1496" s="258"/>
      <c r="J1496" s="258"/>
      <c r="K1496" s="258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69"/>
        <v/>
      </c>
      <c r="AN1496" s="269" t="str">
        <f t="shared" si="170"/>
        <v/>
      </c>
      <c r="AO1496" s="184"/>
      <c r="AP1496" s="185"/>
      <c r="AQ1496" s="183" t="str">
        <f t="shared" si="171"/>
        <v/>
      </c>
      <c r="AR1496" s="183" t="str">
        <f t="shared" si="172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38"/>
      <c r="BR1496" s="238"/>
      <c r="BS1496" s="238"/>
      <c r="BT1496" s="238"/>
      <c r="BU1496" s="238"/>
      <c r="BV1496" s="238"/>
      <c r="BW1496" s="238"/>
      <c r="BX1496" s="187"/>
      <c r="BY1496" s="183"/>
      <c r="BZ1496" s="183"/>
      <c r="CA1496" s="183"/>
      <c r="CB1496" s="183"/>
      <c r="CC1496" s="183"/>
      <c r="CD1496" s="183"/>
      <c r="CE1496" s="238"/>
      <c r="CF1496" s="238" t="str">
        <f t="shared" si="173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74"/>
        <v>0</v>
      </c>
      <c r="DD1496" s="15">
        <f>SUM(BH1496:BP1496,AV1496:BD1496)</f>
        <v>0</v>
      </c>
      <c r="DE1496" s="258" t="str">
        <f>IFERROR(ROUND(DD1496/K1496,0),"")</f>
        <v/>
      </c>
      <c r="DF1496" s="258" t="str">
        <f>IFERROR(ROUND(CO1496/AQ1496,1),"")</f>
        <v/>
      </c>
      <c r="DG1496" s="231" t="str">
        <f t="shared" si="175"/>
        <v/>
      </c>
      <c r="DH1496" s="225" t="str">
        <f t="shared" si="176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38" t="e">
        <f>IF(#REF!&gt;AP1496,0,1)</f>
        <v>#REF!</v>
      </c>
      <c r="DN1496" s="238">
        <f>IF(AN1496&lt;M1496,0,1)</f>
        <v>1</v>
      </c>
      <c r="DO1496" s="238">
        <f>IF(AN1496&gt;N1496,0,1)</f>
        <v>1</v>
      </c>
    </row>
    <row r="1497" spans="3:119" ht="20.25" hidden="1" customHeight="1" x14ac:dyDescent="0.2">
      <c r="C1497" s="265"/>
      <c r="G1497" s="195"/>
      <c r="H1497" s="258"/>
      <c r="I1497" s="258"/>
      <c r="J1497" s="258"/>
      <c r="K1497" s="258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69"/>
        <v/>
      </c>
      <c r="AN1497" s="269" t="str">
        <f t="shared" si="170"/>
        <v/>
      </c>
      <c r="AO1497" s="184"/>
      <c r="AP1497" s="185"/>
      <c r="AQ1497" s="183" t="str">
        <f t="shared" si="171"/>
        <v/>
      </c>
      <c r="AR1497" s="183" t="str">
        <f t="shared" si="172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38"/>
      <c r="BR1497" s="238"/>
      <c r="BS1497" s="238"/>
      <c r="BT1497" s="238"/>
      <c r="BU1497" s="238"/>
      <c r="BV1497" s="238"/>
      <c r="BW1497" s="238"/>
      <c r="BX1497" s="187"/>
      <c r="BY1497" s="183"/>
      <c r="BZ1497" s="183"/>
      <c r="CA1497" s="183"/>
      <c r="CB1497" s="183"/>
      <c r="CC1497" s="183"/>
      <c r="CD1497" s="183"/>
      <c r="CE1497" s="238"/>
      <c r="CF1497" s="238" t="str">
        <f t="shared" si="173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74"/>
        <v>0</v>
      </c>
      <c r="DD1497" s="15">
        <f>SUM(BH1497:BP1497,AV1497:BD1497)</f>
        <v>0</v>
      </c>
      <c r="DE1497" s="258" t="str">
        <f>IFERROR(ROUND(DD1497/K1497,0),"")</f>
        <v/>
      </c>
      <c r="DF1497" s="258" t="str">
        <f>IFERROR(ROUND(CO1497/AQ1497,1),"")</f>
        <v/>
      </c>
      <c r="DG1497" s="231" t="str">
        <f t="shared" si="175"/>
        <v/>
      </c>
      <c r="DH1497" s="225" t="str">
        <f t="shared" si="176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38" t="e">
        <f>IF(#REF!&gt;AP1497,0,1)</f>
        <v>#REF!</v>
      </c>
      <c r="DN1497" s="238">
        <f>IF(AN1497&lt;M1497,0,1)</f>
        <v>1</v>
      </c>
      <c r="DO1497" s="238">
        <f>IF(AN1497&gt;N1497,0,1)</f>
        <v>1</v>
      </c>
    </row>
    <row r="1498" spans="3:119" ht="20.25" hidden="1" customHeight="1" x14ac:dyDescent="0.2">
      <c r="C1498" s="265"/>
      <c r="G1498" s="195"/>
      <c r="H1498" s="258"/>
      <c r="I1498" s="258"/>
      <c r="J1498" s="258"/>
      <c r="K1498" s="258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69"/>
        <v/>
      </c>
      <c r="AN1498" s="269" t="str">
        <f t="shared" si="170"/>
        <v/>
      </c>
      <c r="AO1498" s="184"/>
      <c r="AP1498" s="185"/>
      <c r="AQ1498" s="183" t="str">
        <f t="shared" si="171"/>
        <v/>
      </c>
      <c r="AR1498" s="183" t="str">
        <f t="shared" si="172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38"/>
      <c r="BR1498" s="238"/>
      <c r="BS1498" s="238"/>
      <c r="BT1498" s="238"/>
      <c r="BU1498" s="238"/>
      <c r="BV1498" s="238"/>
      <c r="BW1498" s="238"/>
      <c r="BX1498" s="187"/>
      <c r="BY1498" s="183"/>
      <c r="BZ1498" s="183"/>
      <c r="CA1498" s="183"/>
      <c r="CB1498" s="183"/>
      <c r="CC1498" s="183"/>
      <c r="CD1498" s="183"/>
      <c r="CE1498" s="238"/>
      <c r="CF1498" s="238" t="str">
        <f t="shared" si="173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74"/>
        <v>0</v>
      </c>
      <c r="DD1498" s="15">
        <f>SUM(BH1498:BP1498,AV1498:BD1498)</f>
        <v>0</v>
      </c>
      <c r="DE1498" s="258" t="str">
        <f>IFERROR(ROUND(DD1498/K1498,0),"")</f>
        <v/>
      </c>
      <c r="DF1498" s="258" t="str">
        <f>IFERROR(ROUND(CO1498/AQ1498,1),"")</f>
        <v/>
      </c>
      <c r="DG1498" s="231" t="str">
        <f t="shared" si="175"/>
        <v/>
      </c>
      <c r="DH1498" s="225" t="str">
        <f t="shared" si="176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38" t="e">
        <f>IF(#REF!&gt;AP1498,0,1)</f>
        <v>#REF!</v>
      </c>
      <c r="DN1498" s="238">
        <f>IF(AN1498&lt;M1498,0,1)</f>
        <v>1</v>
      </c>
      <c r="DO1498" s="238">
        <f>IF(AN1498&gt;N1498,0,1)</f>
        <v>1</v>
      </c>
    </row>
    <row r="1499" spans="3:119" ht="20.25" hidden="1" customHeight="1" x14ac:dyDescent="0.2">
      <c r="C1499" s="265"/>
      <c r="G1499" s="195"/>
      <c r="H1499" s="258"/>
      <c r="I1499" s="258"/>
      <c r="J1499" s="258"/>
      <c r="K1499" s="258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69"/>
        <v/>
      </c>
      <c r="AN1499" s="269" t="str">
        <f t="shared" si="170"/>
        <v/>
      </c>
      <c r="AO1499" s="184"/>
      <c r="AP1499" s="185"/>
      <c r="AQ1499" s="183" t="str">
        <f t="shared" si="171"/>
        <v/>
      </c>
      <c r="AR1499" s="183" t="str">
        <f t="shared" si="172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38"/>
      <c r="BR1499" s="238"/>
      <c r="BS1499" s="238"/>
      <c r="BT1499" s="238"/>
      <c r="BU1499" s="238"/>
      <c r="BV1499" s="238"/>
      <c r="BW1499" s="238"/>
      <c r="BX1499" s="187"/>
      <c r="BY1499" s="183"/>
      <c r="BZ1499" s="183"/>
      <c r="CA1499" s="183"/>
      <c r="CB1499" s="183"/>
      <c r="CC1499" s="183"/>
      <c r="CD1499" s="183"/>
      <c r="CE1499" s="238"/>
      <c r="CF1499" s="238" t="str">
        <f t="shared" si="173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74"/>
        <v>0</v>
      </c>
      <c r="DD1499" s="15">
        <f>SUM(BH1499:BP1499,AV1499:BD1499)</f>
        <v>0</v>
      </c>
      <c r="DE1499" s="258" t="str">
        <f>IFERROR(ROUND(DD1499/K1499,0),"")</f>
        <v/>
      </c>
      <c r="DF1499" s="258" t="str">
        <f>IFERROR(ROUND(CO1499/AQ1499,1),"")</f>
        <v/>
      </c>
      <c r="DG1499" s="231" t="str">
        <f t="shared" si="175"/>
        <v/>
      </c>
      <c r="DH1499" s="225" t="str">
        <f t="shared" si="176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38" t="e">
        <f>IF(#REF!&gt;AP1499,0,1)</f>
        <v>#REF!</v>
      </c>
      <c r="DN1499" s="238">
        <f>IF(AN1499&lt;M1499,0,1)</f>
        <v>1</v>
      </c>
      <c r="DO1499" s="238">
        <f>IF(AN1499&gt;N1499,0,1)</f>
        <v>1</v>
      </c>
    </row>
    <row r="1500" spans="3:119" ht="20.25" hidden="1" customHeight="1" x14ac:dyDescent="0.2">
      <c r="C1500" s="265"/>
      <c r="G1500" s="195"/>
      <c r="H1500" s="258"/>
      <c r="I1500" s="258"/>
      <c r="J1500" s="258"/>
      <c r="K1500" s="258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69"/>
        <v/>
      </c>
      <c r="AN1500" s="269" t="str">
        <f t="shared" si="170"/>
        <v/>
      </c>
      <c r="AO1500" s="184"/>
      <c r="AP1500" s="185"/>
      <c r="AQ1500" s="183" t="str">
        <f t="shared" si="171"/>
        <v/>
      </c>
      <c r="AR1500" s="183" t="str">
        <f t="shared" si="172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38"/>
      <c r="BR1500" s="238"/>
      <c r="BS1500" s="238"/>
      <c r="BT1500" s="238"/>
      <c r="BU1500" s="238"/>
      <c r="BV1500" s="238"/>
      <c r="BW1500" s="238"/>
      <c r="BX1500" s="187"/>
      <c r="BY1500" s="183"/>
      <c r="BZ1500" s="183"/>
      <c r="CA1500" s="183"/>
      <c r="CB1500" s="183"/>
      <c r="CC1500" s="183"/>
      <c r="CD1500" s="183"/>
      <c r="CE1500" s="238"/>
      <c r="CF1500" s="238" t="str">
        <f t="shared" si="173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74"/>
        <v>0</v>
      </c>
      <c r="DD1500" s="15">
        <f>SUM(BH1500:BP1500,AV1500:BD1500)</f>
        <v>0</v>
      </c>
      <c r="DE1500" s="258" t="str">
        <f>IFERROR(ROUND(DD1500/K1500,0),"")</f>
        <v/>
      </c>
      <c r="DF1500" s="258" t="str">
        <f>IFERROR(ROUND(CO1500/AQ1500,1),"")</f>
        <v/>
      </c>
      <c r="DG1500" s="231" t="str">
        <f t="shared" si="175"/>
        <v/>
      </c>
      <c r="DH1500" s="225" t="str">
        <f t="shared" si="176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38" t="e">
        <f>IF(#REF!&gt;AP1500,0,1)</f>
        <v>#REF!</v>
      </c>
      <c r="DN1500" s="238">
        <f>IF(AN1500&lt;M1500,0,1)</f>
        <v>1</v>
      </c>
      <c r="DO1500" s="238">
        <f>IF(AN1500&gt;N1500,0,1)</f>
        <v>1</v>
      </c>
    </row>
    <row r="1501" spans="3:119" ht="20.25" hidden="1" customHeight="1" x14ac:dyDescent="0.2">
      <c r="C1501" s="265"/>
      <c r="G1501" s="195"/>
      <c r="H1501" s="258"/>
      <c r="I1501" s="258"/>
      <c r="J1501" s="258"/>
      <c r="K1501" s="258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69"/>
        <v/>
      </c>
      <c r="AN1501" s="269" t="str">
        <f t="shared" si="170"/>
        <v/>
      </c>
      <c r="AO1501" s="184"/>
      <c r="AP1501" s="185"/>
      <c r="AQ1501" s="183" t="str">
        <f t="shared" si="171"/>
        <v/>
      </c>
      <c r="AR1501" s="183" t="str">
        <f t="shared" si="172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38"/>
      <c r="BR1501" s="238"/>
      <c r="BS1501" s="238"/>
      <c r="BT1501" s="238"/>
      <c r="BU1501" s="238"/>
      <c r="BV1501" s="238"/>
      <c r="BW1501" s="238"/>
      <c r="BX1501" s="187"/>
      <c r="BY1501" s="183"/>
      <c r="BZ1501" s="183"/>
      <c r="CA1501" s="183"/>
      <c r="CB1501" s="183"/>
      <c r="CC1501" s="183"/>
      <c r="CD1501" s="183"/>
      <c r="CE1501" s="238"/>
      <c r="CF1501" s="238" t="str">
        <f t="shared" si="173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74"/>
        <v>0</v>
      </c>
      <c r="DD1501" s="15">
        <f>SUM(BH1501:BP1501,AV1501:BD1501)</f>
        <v>0</v>
      </c>
      <c r="DE1501" s="258" t="str">
        <f>IFERROR(ROUND(DD1501/K1501,0),"")</f>
        <v/>
      </c>
      <c r="DF1501" s="258" t="str">
        <f>IFERROR(ROUND(CO1501/AQ1501,1),"")</f>
        <v/>
      </c>
      <c r="DG1501" s="231" t="str">
        <f t="shared" si="175"/>
        <v/>
      </c>
      <c r="DH1501" s="225" t="str">
        <f t="shared" si="176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38" t="e">
        <f>IF(#REF!&gt;AP1501,0,1)</f>
        <v>#REF!</v>
      </c>
      <c r="DN1501" s="238">
        <f>IF(AN1501&lt;M1501,0,1)</f>
        <v>1</v>
      </c>
      <c r="DO1501" s="238">
        <f>IF(AN1501&gt;N1501,0,1)</f>
        <v>1</v>
      </c>
    </row>
    <row r="1502" spans="3:119" ht="20.25" hidden="1" customHeight="1" x14ac:dyDescent="0.2">
      <c r="C1502" s="265"/>
      <c r="G1502" s="195"/>
      <c r="H1502" s="258"/>
      <c r="I1502" s="258"/>
      <c r="J1502" s="258"/>
      <c r="K1502" s="258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69"/>
        <v/>
      </c>
      <c r="AN1502" s="269" t="str">
        <f t="shared" si="170"/>
        <v/>
      </c>
      <c r="AO1502" s="184"/>
      <c r="AP1502" s="185"/>
      <c r="AQ1502" s="183" t="str">
        <f t="shared" si="171"/>
        <v/>
      </c>
      <c r="AR1502" s="183" t="str">
        <f t="shared" si="172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38"/>
      <c r="BR1502" s="238"/>
      <c r="BS1502" s="238"/>
      <c r="BT1502" s="238"/>
      <c r="BU1502" s="238"/>
      <c r="BV1502" s="238"/>
      <c r="BW1502" s="238"/>
      <c r="BX1502" s="187"/>
      <c r="BY1502" s="183"/>
      <c r="BZ1502" s="183"/>
      <c r="CA1502" s="183"/>
      <c r="CB1502" s="183"/>
      <c r="CC1502" s="183"/>
      <c r="CD1502" s="183"/>
      <c r="CE1502" s="238"/>
      <c r="CF1502" s="238" t="str">
        <f t="shared" si="173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74"/>
        <v>0</v>
      </c>
      <c r="DD1502" s="15">
        <f>SUM(BH1502:BP1502,AV1502:BD1502)</f>
        <v>0</v>
      </c>
      <c r="DE1502" s="258" t="str">
        <f>IFERROR(ROUND(DD1502/K1502,0),"")</f>
        <v/>
      </c>
      <c r="DF1502" s="258" t="str">
        <f>IFERROR(ROUND(CO1502/AQ1502,1),"")</f>
        <v/>
      </c>
      <c r="DG1502" s="231" t="str">
        <f t="shared" si="175"/>
        <v/>
      </c>
      <c r="DH1502" s="225" t="str">
        <f t="shared" si="176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38" t="e">
        <f>IF(#REF!&gt;AP1502,0,1)</f>
        <v>#REF!</v>
      </c>
      <c r="DN1502" s="238">
        <f>IF(AN1502&lt;M1502,0,1)</f>
        <v>1</v>
      </c>
      <c r="DO1502" s="238">
        <f>IF(AN1502&gt;N1502,0,1)</f>
        <v>1</v>
      </c>
    </row>
    <row r="1503" spans="3:119" ht="20.25" hidden="1" customHeight="1" x14ac:dyDescent="0.2">
      <c r="C1503" s="265"/>
      <c r="G1503" s="195"/>
      <c r="H1503" s="258"/>
      <c r="I1503" s="258"/>
      <c r="J1503" s="258"/>
      <c r="K1503" s="258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69"/>
        <v/>
      </c>
      <c r="AN1503" s="269" t="str">
        <f t="shared" si="170"/>
        <v/>
      </c>
      <c r="AO1503" s="184"/>
      <c r="AP1503" s="185"/>
      <c r="AQ1503" s="183" t="str">
        <f t="shared" si="171"/>
        <v/>
      </c>
      <c r="AR1503" s="183" t="str">
        <f t="shared" si="172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38"/>
      <c r="BR1503" s="238"/>
      <c r="BS1503" s="238"/>
      <c r="BT1503" s="238"/>
      <c r="BU1503" s="238"/>
      <c r="BV1503" s="238"/>
      <c r="BW1503" s="238"/>
      <c r="BX1503" s="187"/>
      <c r="BY1503" s="183"/>
      <c r="BZ1503" s="183"/>
      <c r="CA1503" s="183"/>
      <c r="CB1503" s="183"/>
      <c r="CC1503" s="183"/>
      <c r="CD1503" s="183"/>
      <c r="CE1503" s="238"/>
      <c r="CF1503" s="238" t="str">
        <f t="shared" si="173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74"/>
        <v>0</v>
      </c>
      <c r="DD1503" s="15">
        <f>SUM(BH1503:BP1503,AV1503:BD1503)</f>
        <v>0</v>
      </c>
      <c r="DE1503" s="258" t="str">
        <f>IFERROR(ROUND(DD1503/K1503,0),"")</f>
        <v/>
      </c>
      <c r="DF1503" s="258" t="str">
        <f>IFERROR(ROUND(CO1503/AQ1503,1),"")</f>
        <v/>
      </c>
      <c r="DG1503" s="231" t="str">
        <f t="shared" si="175"/>
        <v/>
      </c>
      <c r="DH1503" s="225" t="str">
        <f t="shared" si="176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38" t="e">
        <f>IF(#REF!&gt;AP1503,0,1)</f>
        <v>#REF!</v>
      </c>
      <c r="DN1503" s="238">
        <f>IF(AN1503&lt;M1503,0,1)</f>
        <v>1</v>
      </c>
      <c r="DO1503" s="238">
        <f>IF(AN1503&gt;N1503,0,1)</f>
        <v>1</v>
      </c>
    </row>
    <row r="1504" spans="3:119" ht="20.25" hidden="1" customHeight="1" x14ac:dyDescent="0.2">
      <c r="C1504" s="265"/>
      <c r="G1504" s="195"/>
      <c r="H1504" s="258"/>
      <c r="I1504" s="258"/>
      <c r="J1504" s="258"/>
      <c r="K1504" s="258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69"/>
        <v/>
      </c>
      <c r="AN1504" s="269" t="str">
        <f t="shared" si="170"/>
        <v/>
      </c>
      <c r="AO1504" s="184"/>
      <c r="AP1504" s="185"/>
      <c r="AQ1504" s="183" t="str">
        <f t="shared" si="171"/>
        <v/>
      </c>
      <c r="AR1504" s="183" t="str">
        <f t="shared" si="172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38"/>
      <c r="BR1504" s="238"/>
      <c r="BS1504" s="238"/>
      <c r="BT1504" s="238"/>
      <c r="BU1504" s="238"/>
      <c r="BV1504" s="238"/>
      <c r="BW1504" s="238"/>
      <c r="BX1504" s="187"/>
      <c r="BY1504" s="183"/>
      <c r="BZ1504" s="183"/>
      <c r="CA1504" s="183"/>
      <c r="CB1504" s="183"/>
      <c r="CC1504" s="183"/>
      <c r="CD1504" s="183"/>
      <c r="CE1504" s="238"/>
      <c r="CF1504" s="238" t="str">
        <f t="shared" si="173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74"/>
        <v>0</v>
      </c>
      <c r="DD1504" s="15">
        <f>SUM(BH1504:BP1504,AV1504:BD1504)</f>
        <v>0</v>
      </c>
      <c r="DE1504" s="258" t="str">
        <f>IFERROR(ROUND(DD1504/K1504,0),"")</f>
        <v/>
      </c>
      <c r="DF1504" s="258" t="str">
        <f>IFERROR(ROUND(CO1504/AQ1504,1),"")</f>
        <v/>
      </c>
      <c r="DG1504" s="231" t="str">
        <f t="shared" si="175"/>
        <v/>
      </c>
      <c r="DH1504" s="225" t="str">
        <f t="shared" si="176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38" t="e">
        <f>IF(#REF!&gt;AP1504,0,1)</f>
        <v>#REF!</v>
      </c>
      <c r="DN1504" s="238">
        <f>IF(AN1504&lt;M1504,0,1)</f>
        <v>1</v>
      </c>
      <c r="DO1504" s="238">
        <f>IF(AN1504&gt;N1504,0,1)</f>
        <v>1</v>
      </c>
    </row>
    <row r="1505" spans="3:119" ht="20.25" hidden="1" customHeight="1" x14ac:dyDescent="0.2">
      <c r="C1505" s="265"/>
      <c r="G1505" s="195"/>
      <c r="H1505" s="258"/>
      <c r="I1505" s="258"/>
      <c r="J1505" s="258"/>
      <c r="K1505" s="258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69"/>
        <v/>
      </c>
      <c r="AN1505" s="269" t="str">
        <f t="shared" si="170"/>
        <v/>
      </c>
      <c r="AO1505" s="184"/>
      <c r="AP1505" s="185"/>
      <c r="AQ1505" s="183" t="str">
        <f t="shared" si="171"/>
        <v/>
      </c>
      <c r="AR1505" s="183" t="str">
        <f t="shared" si="172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38"/>
      <c r="BR1505" s="238"/>
      <c r="BS1505" s="238"/>
      <c r="BT1505" s="238"/>
      <c r="BU1505" s="238"/>
      <c r="BV1505" s="238"/>
      <c r="BW1505" s="238"/>
      <c r="BX1505" s="187"/>
      <c r="BY1505" s="183"/>
      <c r="BZ1505" s="183"/>
      <c r="CA1505" s="183"/>
      <c r="CB1505" s="183"/>
      <c r="CC1505" s="183"/>
      <c r="CD1505" s="183"/>
      <c r="CE1505" s="238"/>
      <c r="CF1505" s="238" t="str">
        <f t="shared" si="173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74"/>
        <v>0</v>
      </c>
      <c r="DD1505" s="15">
        <f>SUM(BH1505:BP1505,AV1505:BD1505)</f>
        <v>0</v>
      </c>
      <c r="DE1505" s="258" t="str">
        <f>IFERROR(ROUND(DD1505/K1505,0),"")</f>
        <v/>
      </c>
      <c r="DF1505" s="258" t="str">
        <f>IFERROR(ROUND(CO1505/AQ1505,1),"")</f>
        <v/>
      </c>
      <c r="DG1505" s="231" t="str">
        <f t="shared" si="175"/>
        <v/>
      </c>
      <c r="DH1505" s="225" t="str">
        <f t="shared" si="176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38" t="e">
        <f>IF(#REF!&gt;AP1505,0,1)</f>
        <v>#REF!</v>
      </c>
      <c r="DN1505" s="238">
        <f>IF(AN1505&lt;M1505,0,1)</f>
        <v>1</v>
      </c>
      <c r="DO1505" s="238">
        <f>IF(AN1505&gt;N1505,0,1)</f>
        <v>1</v>
      </c>
    </row>
    <row r="1506" spans="3:119" ht="20.25" hidden="1" customHeight="1" x14ac:dyDescent="0.2">
      <c r="C1506" s="265"/>
      <c r="G1506" s="195"/>
      <c r="H1506" s="258"/>
      <c r="I1506" s="258"/>
      <c r="J1506" s="258"/>
      <c r="K1506" s="258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69"/>
        <v/>
      </c>
      <c r="AN1506" s="269" t="str">
        <f t="shared" si="170"/>
        <v/>
      </c>
      <c r="AO1506" s="184"/>
      <c r="AP1506" s="185"/>
      <c r="AQ1506" s="183" t="str">
        <f t="shared" si="171"/>
        <v/>
      </c>
      <c r="AR1506" s="183" t="str">
        <f t="shared" si="172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38"/>
      <c r="BR1506" s="238"/>
      <c r="BS1506" s="238"/>
      <c r="BT1506" s="238"/>
      <c r="BU1506" s="238"/>
      <c r="BV1506" s="238"/>
      <c r="BW1506" s="238"/>
      <c r="BX1506" s="187"/>
      <c r="BY1506" s="183"/>
      <c r="BZ1506" s="183"/>
      <c r="CA1506" s="183"/>
      <c r="CB1506" s="183"/>
      <c r="CC1506" s="183"/>
      <c r="CD1506" s="183"/>
      <c r="CE1506" s="238"/>
      <c r="CF1506" s="238" t="str">
        <f t="shared" si="173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74"/>
        <v>0</v>
      </c>
      <c r="DD1506" s="15">
        <f>SUM(BH1506:BP1506,AV1506:BD1506)</f>
        <v>0</v>
      </c>
      <c r="DE1506" s="258" t="str">
        <f>IFERROR(ROUND(DD1506/K1506,0),"")</f>
        <v/>
      </c>
      <c r="DF1506" s="258" t="str">
        <f>IFERROR(ROUND(CO1506/AQ1506,1),"")</f>
        <v/>
      </c>
      <c r="DG1506" s="231" t="str">
        <f t="shared" si="175"/>
        <v/>
      </c>
      <c r="DH1506" s="225" t="str">
        <f t="shared" si="176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38" t="e">
        <f>IF(#REF!&gt;AP1506,0,1)</f>
        <v>#REF!</v>
      </c>
      <c r="DN1506" s="238">
        <f>IF(AN1506&lt;M1506,0,1)</f>
        <v>1</v>
      </c>
      <c r="DO1506" s="238">
        <f>IF(AN1506&gt;N1506,0,1)</f>
        <v>1</v>
      </c>
    </row>
    <row r="1507" spans="3:119" ht="20.25" hidden="1" customHeight="1" x14ac:dyDescent="0.2">
      <c r="C1507" s="265"/>
      <c r="G1507" s="195"/>
      <c r="H1507" s="258"/>
      <c r="I1507" s="258"/>
      <c r="J1507" s="258"/>
      <c r="K1507" s="258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69"/>
        <v/>
      </c>
      <c r="AN1507" s="269" t="str">
        <f t="shared" si="170"/>
        <v/>
      </c>
      <c r="AO1507" s="184"/>
      <c r="AP1507" s="185"/>
      <c r="AQ1507" s="183" t="str">
        <f t="shared" si="171"/>
        <v/>
      </c>
      <c r="AR1507" s="183" t="str">
        <f t="shared" si="172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38"/>
      <c r="BR1507" s="238"/>
      <c r="BS1507" s="238"/>
      <c r="BT1507" s="238"/>
      <c r="BU1507" s="238"/>
      <c r="BV1507" s="238"/>
      <c r="BW1507" s="238"/>
      <c r="BX1507" s="187"/>
      <c r="BY1507" s="183"/>
      <c r="BZ1507" s="183"/>
      <c r="CA1507" s="183"/>
      <c r="CB1507" s="183"/>
      <c r="CC1507" s="183"/>
      <c r="CD1507" s="183"/>
      <c r="CE1507" s="238"/>
      <c r="CF1507" s="238" t="str">
        <f t="shared" si="173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74"/>
        <v>0</v>
      </c>
      <c r="DD1507" s="15">
        <f>SUM(BH1507:BP1507,AV1507:BD1507)</f>
        <v>0</v>
      </c>
      <c r="DE1507" s="258" t="str">
        <f>IFERROR(ROUND(DD1507/K1507,0),"")</f>
        <v/>
      </c>
      <c r="DF1507" s="258" t="str">
        <f>IFERROR(ROUND(CO1507/AQ1507,1),"")</f>
        <v/>
      </c>
      <c r="DG1507" s="231" t="str">
        <f t="shared" si="175"/>
        <v/>
      </c>
      <c r="DH1507" s="225" t="str">
        <f t="shared" si="176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38" t="e">
        <f>IF(#REF!&gt;AP1507,0,1)</f>
        <v>#REF!</v>
      </c>
      <c r="DN1507" s="238">
        <f>IF(AN1507&lt;M1507,0,1)</f>
        <v>1</v>
      </c>
      <c r="DO1507" s="238">
        <f>IF(AN1507&gt;N1507,0,1)</f>
        <v>1</v>
      </c>
    </row>
    <row r="1508" spans="3:119" ht="20.25" hidden="1" customHeight="1" x14ac:dyDescent="0.2">
      <c r="C1508" s="265"/>
      <c r="G1508" s="195"/>
      <c r="H1508" s="258"/>
      <c r="I1508" s="258"/>
      <c r="J1508" s="258"/>
      <c r="K1508" s="258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169"/>
        <v/>
      </c>
      <c r="AN1508" s="269" t="str">
        <f t="shared" si="170"/>
        <v/>
      </c>
      <c r="AO1508" s="184"/>
      <c r="AP1508" s="185"/>
      <c r="AQ1508" s="183" t="str">
        <f t="shared" si="171"/>
        <v/>
      </c>
      <c r="AR1508" s="183" t="str">
        <f t="shared" si="172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38"/>
      <c r="BR1508" s="238"/>
      <c r="BS1508" s="238"/>
      <c r="BT1508" s="238"/>
      <c r="BU1508" s="238"/>
      <c r="BV1508" s="238"/>
      <c r="BW1508" s="238"/>
      <c r="BX1508" s="187"/>
      <c r="BY1508" s="183"/>
      <c r="BZ1508" s="183"/>
      <c r="CA1508" s="183"/>
      <c r="CB1508" s="183"/>
      <c r="CC1508" s="183"/>
      <c r="CD1508" s="183"/>
      <c r="CE1508" s="238"/>
      <c r="CF1508" s="238" t="str">
        <f t="shared" si="173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74"/>
        <v>0</v>
      </c>
      <c r="DD1508" s="15">
        <f>SUM(BH1508:BP1508,AV1508:BD1508)</f>
        <v>0</v>
      </c>
      <c r="DE1508" s="258" t="str">
        <f>IFERROR(ROUND(DD1508/K1508,0),"")</f>
        <v/>
      </c>
      <c r="DF1508" s="258" t="str">
        <f>IFERROR(ROUND(CO1508/AQ1508,1),"")</f>
        <v/>
      </c>
      <c r="DG1508" s="231" t="str">
        <f t="shared" si="175"/>
        <v/>
      </c>
      <c r="DH1508" s="225" t="str">
        <f t="shared" si="176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38" t="e">
        <f>IF(#REF!&gt;AP1508,0,1)</f>
        <v>#REF!</v>
      </c>
      <c r="DN1508" s="238">
        <f>IF(AN1508&lt;M1508,0,1)</f>
        <v>1</v>
      </c>
      <c r="DO1508" s="238">
        <f>IF(AN1508&gt;N1508,0,1)</f>
        <v>1</v>
      </c>
    </row>
    <row r="1509" spans="3:119" ht="20.25" hidden="1" customHeight="1" x14ac:dyDescent="0.2">
      <c r="C1509" s="265"/>
      <c r="G1509" s="195"/>
      <c r="H1509" s="258"/>
      <c r="I1509" s="258"/>
      <c r="J1509" s="258"/>
      <c r="K1509" s="258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69"/>
        <v/>
      </c>
      <c r="AN1509" s="269" t="str">
        <f t="shared" si="170"/>
        <v/>
      </c>
      <c r="AO1509" s="184"/>
      <c r="AP1509" s="185"/>
      <c r="AQ1509" s="183" t="str">
        <f t="shared" si="171"/>
        <v/>
      </c>
      <c r="AR1509" s="183" t="str">
        <f t="shared" si="172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38"/>
      <c r="BR1509" s="238"/>
      <c r="BS1509" s="238"/>
      <c r="BT1509" s="238"/>
      <c r="BU1509" s="238"/>
      <c r="BV1509" s="238"/>
      <c r="BW1509" s="238"/>
      <c r="BX1509" s="187"/>
      <c r="BY1509" s="183"/>
      <c r="BZ1509" s="183"/>
      <c r="CA1509" s="183"/>
      <c r="CB1509" s="183"/>
      <c r="CC1509" s="183"/>
      <c r="CD1509" s="183"/>
      <c r="CE1509" s="238"/>
      <c r="CF1509" s="238" t="str">
        <f t="shared" si="173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74"/>
        <v>0</v>
      </c>
      <c r="DD1509" s="15">
        <f>SUM(BH1509:BP1509,AV1509:BD1509)</f>
        <v>0</v>
      </c>
      <c r="DE1509" s="258" t="str">
        <f>IFERROR(ROUND(DD1509/K1509,0),"")</f>
        <v/>
      </c>
      <c r="DF1509" s="258" t="str">
        <f>IFERROR(ROUND(CO1509/AQ1509,1),"")</f>
        <v/>
      </c>
      <c r="DG1509" s="231" t="str">
        <f t="shared" si="175"/>
        <v/>
      </c>
      <c r="DH1509" s="225" t="str">
        <f t="shared" si="176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38" t="e">
        <f>IF(#REF!&gt;AP1509,0,1)</f>
        <v>#REF!</v>
      </c>
      <c r="DN1509" s="238">
        <f>IF(AN1509&lt;M1509,0,1)</f>
        <v>1</v>
      </c>
      <c r="DO1509" s="238">
        <f>IF(AN1509&gt;N1509,0,1)</f>
        <v>1</v>
      </c>
    </row>
    <row r="1510" spans="3:119" ht="20.25" hidden="1" customHeight="1" x14ac:dyDescent="0.2">
      <c r="C1510" s="265"/>
      <c r="G1510" s="195"/>
      <c r="H1510" s="258"/>
      <c r="I1510" s="258"/>
      <c r="J1510" s="258"/>
      <c r="K1510" s="258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69"/>
        <v/>
      </c>
      <c r="AN1510" s="269" t="str">
        <f t="shared" si="170"/>
        <v/>
      </c>
      <c r="AO1510" s="184"/>
      <c r="AP1510" s="185"/>
      <c r="AQ1510" s="183" t="str">
        <f t="shared" si="171"/>
        <v/>
      </c>
      <c r="AR1510" s="183" t="str">
        <f t="shared" si="172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38"/>
      <c r="BR1510" s="238"/>
      <c r="BS1510" s="238"/>
      <c r="BT1510" s="238"/>
      <c r="BU1510" s="238"/>
      <c r="BV1510" s="238"/>
      <c r="BW1510" s="238"/>
      <c r="BX1510" s="187"/>
      <c r="BY1510" s="183"/>
      <c r="BZ1510" s="183"/>
      <c r="CA1510" s="183"/>
      <c r="CB1510" s="183"/>
      <c r="CC1510" s="183"/>
      <c r="CD1510" s="183"/>
      <c r="CE1510" s="238"/>
      <c r="CF1510" s="238" t="str">
        <f t="shared" si="173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74"/>
        <v>0</v>
      </c>
      <c r="DD1510" s="15">
        <f>SUM(BH1510:BP1510,AV1510:BD1510)</f>
        <v>0</v>
      </c>
      <c r="DE1510" s="258" t="str">
        <f>IFERROR(ROUND(DD1510/K1510,0),"")</f>
        <v/>
      </c>
      <c r="DF1510" s="258" t="str">
        <f>IFERROR(ROUND(CO1510/AQ1510,1),"")</f>
        <v/>
      </c>
      <c r="DG1510" s="231" t="str">
        <f t="shared" si="175"/>
        <v/>
      </c>
      <c r="DH1510" s="225" t="str">
        <f t="shared" si="176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38" t="e">
        <f>IF(#REF!&gt;AP1510,0,1)</f>
        <v>#REF!</v>
      </c>
      <c r="DN1510" s="238">
        <f>IF(AN1510&lt;M1510,0,1)</f>
        <v>1</v>
      </c>
      <c r="DO1510" s="238">
        <f>IF(AN1510&gt;N1510,0,1)</f>
        <v>1</v>
      </c>
    </row>
    <row r="1511" spans="3:119" ht="20.25" hidden="1" customHeight="1" x14ac:dyDescent="0.2">
      <c r="C1511" s="265"/>
      <c r="G1511" s="195"/>
      <c r="H1511" s="258"/>
      <c r="I1511" s="258"/>
      <c r="J1511" s="258"/>
      <c r="K1511" s="258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169"/>
        <v/>
      </c>
      <c r="AN1511" s="269" t="str">
        <f t="shared" si="170"/>
        <v/>
      </c>
      <c r="AO1511" s="184"/>
      <c r="AP1511" s="185"/>
      <c r="AQ1511" s="183" t="str">
        <f t="shared" si="171"/>
        <v/>
      </c>
      <c r="AR1511" s="183" t="str">
        <f t="shared" si="172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38"/>
      <c r="BR1511" s="238"/>
      <c r="BS1511" s="238"/>
      <c r="BT1511" s="238"/>
      <c r="BU1511" s="238"/>
      <c r="BV1511" s="238"/>
      <c r="BW1511" s="238"/>
      <c r="BX1511" s="187"/>
      <c r="BY1511" s="183"/>
      <c r="BZ1511" s="183"/>
      <c r="CA1511" s="183"/>
      <c r="CB1511" s="183"/>
      <c r="CC1511" s="183"/>
      <c r="CD1511" s="183"/>
      <c r="CE1511" s="238"/>
      <c r="CF1511" s="238" t="str">
        <f t="shared" si="173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74"/>
        <v>0</v>
      </c>
      <c r="DD1511" s="15">
        <f>SUM(BH1511:BP1511,AV1511:BD1511)</f>
        <v>0</v>
      </c>
      <c r="DE1511" s="258" t="str">
        <f>IFERROR(ROUND(DD1511/K1511,0),"")</f>
        <v/>
      </c>
      <c r="DF1511" s="258" t="str">
        <f>IFERROR(ROUND(CO1511/AQ1511,1),"")</f>
        <v/>
      </c>
      <c r="DG1511" s="231" t="str">
        <f t="shared" si="175"/>
        <v/>
      </c>
      <c r="DH1511" s="225" t="str">
        <f t="shared" si="176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38" t="e">
        <f>IF(#REF!&gt;AP1511,0,1)</f>
        <v>#REF!</v>
      </c>
      <c r="DN1511" s="238">
        <f>IF(AN1511&lt;M1511,0,1)</f>
        <v>1</v>
      </c>
      <c r="DO1511" s="238">
        <f>IF(AN1511&gt;N1511,0,1)</f>
        <v>1</v>
      </c>
    </row>
    <row r="1512" spans="3:119" ht="20.25" hidden="1" customHeight="1" x14ac:dyDescent="0.2">
      <c r="C1512" s="265"/>
      <c r="G1512" s="195"/>
      <c r="H1512" s="258"/>
      <c r="I1512" s="258"/>
      <c r="J1512" s="258"/>
      <c r="K1512" s="258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69"/>
        <v/>
      </c>
      <c r="AN1512" s="269" t="str">
        <f t="shared" si="170"/>
        <v/>
      </c>
      <c r="AO1512" s="184"/>
      <c r="AP1512" s="185"/>
      <c r="AQ1512" s="183" t="str">
        <f t="shared" si="171"/>
        <v/>
      </c>
      <c r="AR1512" s="183" t="str">
        <f t="shared" si="172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38"/>
      <c r="BR1512" s="238"/>
      <c r="BS1512" s="238"/>
      <c r="BT1512" s="238"/>
      <c r="BU1512" s="238"/>
      <c r="BV1512" s="238"/>
      <c r="BW1512" s="238"/>
      <c r="BX1512" s="187"/>
      <c r="BY1512" s="183"/>
      <c r="BZ1512" s="183"/>
      <c r="CA1512" s="183"/>
      <c r="CB1512" s="183"/>
      <c r="CC1512" s="183"/>
      <c r="CD1512" s="183"/>
      <c r="CE1512" s="238"/>
      <c r="CF1512" s="238" t="str">
        <f t="shared" si="173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74"/>
        <v>0</v>
      </c>
      <c r="DD1512" s="15">
        <f>SUM(BH1512:BP1512,AV1512:BD1512)</f>
        <v>0</v>
      </c>
      <c r="DE1512" s="258" t="str">
        <f>IFERROR(ROUND(DD1512/K1512,0),"")</f>
        <v/>
      </c>
      <c r="DF1512" s="258" t="str">
        <f>IFERROR(ROUND(CO1512/AQ1512,1),"")</f>
        <v/>
      </c>
      <c r="DG1512" s="231" t="str">
        <f t="shared" si="175"/>
        <v/>
      </c>
      <c r="DH1512" s="225" t="str">
        <f t="shared" si="176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38" t="e">
        <f>IF(#REF!&gt;AP1512,0,1)</f>
        <v>#REF!</v>
      </c>
      <c r="DN1512" s="238">
        <f>IF(AN1512&lt;M1512,0,1)</f>
        <v>1</v>
      </c>
      <c r="DO1512" s="238">
        <f>IF(AN1512&gt;N1512,0,1)</f>
        <v>1</v>
      </c>
    </row>
    <row r="1513" spans="3:119" ht="20.25" hidden="1" customHeight="1" x14ac:dyDescent="0.2">
      <c r="C1513" s="265"/>
      <c r="G1513" s="195"/>
      <c r="H1513" s="258"/>
      <c r="I1513" s="258"/>
      <c r="J1513" s="258"/>
      <c r="K1513" s="258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69"/>
        <v/>
      </c>
      <c r="AN1513" s="269" t="str">
        <f t="shared" si="170"/>
        <v/>
      </c>
      <c r="AO1513" s="184"/>
      <c r="AP1513" s="185"/>
      <c r="AQ1513" s="183" t="str">
        <f t="shared" si="171"/>
        <v/>
      </c>
      <c r="AR1513" s="183" t="str">
        <f t="shared" si="172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38"/>
      <c r="BR1513" s="238"/>
      <c r="BS1513" s="238"/>
      <c r="BT1513" s="238"/>
      <c r="BU1513" s="238"/>
      <c r="BV1513" s="238"/>
      <c r="BW1513" s="238"/>
      <c r="BX1513" s="187"/>
      <c r="BY1513" s="183"/>
      <c r="BZ1513" s="183"/>
      <c r="CA1513" s="183"/>
      <c r="CB1513" s="183"/>
      <c r="CC1513" s="183"/>
      <c r="CD1513" s="183"/>
      <c r="CE1513" s="238"/>
      <c r="CF1513" s="238" t="str">
        <f t="shared" si="173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74"/>
        <v>0</v>
      </c>
      <c r="DD1513" s="15">
        <f>SUM(BH1513:BP1513,AV1513:BD1513)</f>
        <v>0</v>
      </c>
      <c r="DE1513" s="258" t="str">
        <f>IFERROR(ROUND(DD1513/K1513,0),"")</f>
        <v/>
      </c>
      <c r="DF1513" s="258" t="str">
        <f>IFERROR(ROUND(CO1513/AQ1513,1),"")</f>
        <v/>
      </c>
      <c r="DG1513" s="231" t="str">
        <f t="shared" si="175"/>
        <v/>
      </c>
      <c r="DH1513" s="225" t="str">
        <f t="shared" si="176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38" t="e">
        <f>IF(#REF!&gt;AP1513,0,1)</f>
        <v>#REF!</v>
      </c>
      <c r="DN1513" s="238">
        <f>IF(AN1513&lt;M1513,0,1)</f>
        <v>1</v>
      </c>
      <c r="DO1513" s="238">
        <f>IF(AN1513&gt;N1513,0,1)</f>
        <v>1</v>
      </c>
    </row>
    <row r="1514" spans="3:119" ht="20.25" hidden="1" customHeight="1" x14ac:dyDescent="0.2">
      <c r="C1514" s="265"/>
      <c r="G1514" s="195"/>
      <c r="H1514" s="258"/>
      <c r="I1514" s="258"/>
      <c r="J1514" s="258"/>
      <c r="K1514" s="258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69"/>
        <v/>
      </c>
      <c r="AN1514" s="269" t="str">
        <f t="shared" si="170"/>
        <v/>
      </c>
      <c r="AO1514" s="184"/>
      <c r="AP1514" s="185"/>
      <c r="AQ1514" s="183" t="str">
        <f t="shared" si="171"/>
        <v/>
      </c>
      <c r="AR1514" s="183" t="str">
        <f t="shared" si="172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38"/>
      <c r="BR1514" s="238"/>
      <c r="BS1514" s="238"/>
      <c r="BT1514" s="238"/>
      <c r="BU1514" s="238"/>
      <c r="BV1514" s="238"/>
      <c r="BW1514" s="238"/>
      <c r="BX1514" s="187"/>
      <c r="BY1514" s="183"/>
      <c r="BZ1514" s="183"/>
      <c r="CA1514" s="183"/>
      <c r="CB1514" s="183"/>
      <c r="CC1514" s="183"/>
      <c r="CD1514" s="183"/>
      <c r="CE1514" s="238"/>
      <c r="CF1514" s="238" t="str">
        <f t="shared" si="173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74"/>
        <v>0</v>
      </c>
      <c r="DD1514" s="15">
        <f>SUM(BH1514:BP1514,AV1514:BD1514)</f>
        <v>0</v>
      </c>
      <c r="DE1514" s="258" t="str">
        <f>IFERROR(ROUND(DD1514/K1514,0),"")</f>
        <v/>
      </c>
      <c r="DF1514" s="258" t="str">
        <f>IFERROR(ROUND(CO1514/AQ1514,1),"")</f>
        <v/>
      </c>
      <c r="DG1514" s="231" t="str">
        <f t="shared" si="175"/>
        <v/>
      </c>
      <c r="DH1514" s="225" t="str">
        <f t="shared" si="176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38" t="e">
        <f>IF(#REF!&gt;AP1514,0,1)</f>
        <v>#REF!</v>
      </c>
      <c r="DN1514" s="238">
        <f>IF(AN1514&lt;M1514,0,1)</f>
        <v>1</v>
      </c>
      <c r="DO1514" s="238">
        <f>IF(AN1514&gt;N1514,0,1)</f>
        <v>1</v>
      </c>
    </row>
    <row r="1515" spans="3:119" ht="20.25" hidden="1" customHeight="1" x14ac:dyDescent="0.2">
      <c r="C1515" s="265"/>
      <c r="G1515" s="195"/>
      <c r="H1515" s="258"/>
      <c r="I1515" s="258"/>
      <c r="J1515" s="258"/>
      <c r="K1515" s="258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69"/>
        <v/>
      </c>
      <c r="AN1515" s="269" t="str">
        <f t="shared" si="170"/>
        <v/>
      </c>
      <c r="AO1515" s="184"/>
      <c r="AP1515" s="185"/>
      <c r="AQ1515" s="183" t="str">
        <f t="shared" si="171"/>
        <v/>
      </c>
      <c r="AR1515" s="183" t="str">
        <f t="shared" si="172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38"/>
      <c r="BR1515" s="238"/>
      <c r="BS1515" s="238"/>
      <c r="BT1515" s="238"/>
      <c r="BU1515" s="238"/>
      <c r="BV1515" s="238"/>
      <c r="BW1515" s="238"/>
      <c r="BX1515" s="187"/>
      <c r="BY1515" s="183"/>
      <c r="BZ1515" s="183"/>
      <c r="CA1515" s="183"/>
      <c r="CB1515" s="183"/>
      <c r="CC1515" s="183"/>
      <c r="CD1515" s="183"/>
      <c r="CE1515" s="238"/>
      <c r="CF1515" s="238" t="str">
        <f t="shared" si="173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74"/>
        <v>0</v>
      </c>
      <c r="DD1515" s="15">
        <f>SUM(BH1515:BP1515,AV1515:BD1515)</f>
        <v>0</v>
      </c>
      <c r="DE1515" s="258" t="str">
        <f>IFERROR(ROUND(DD1515/K1515,0),"")</f>
        <v/>
      </c>
      <c r="DF1515" s="258" t="str">
        <f>IFERROR(ROUND(CO1515/AQ1515,1),"")</f>
        <v/>
      </c>
      <c r="DG1515" s="231" t="str">
        <f t="shared" si="175"/>
        <v/>
      </c>
      <c r="DH1515" s="225" t="str">
        <f t="shared" si="176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38" t="e">
        <f>IF(#REF!&gt;AP1515,0,1)</f>
        <v>#REF!</v>
      </c>
      <c r="DN1515" s="238">
        <f>IF(AN1515&lt;M1515,0,1)</f>
        <v>1</v>
      </c>
      <c r="DO1515" s="238">
        <f>IF(AN1515&gt;N1515,0,1)</f>
        <v>1</v>
      </c>
    </row>
    <row r="1516" spans="3:119" ht="20.25" hidden="1" customHeight="1" x14ac:dyDescent="0.2">
      <c r="C1516" s="265"/>
      <c r="G1516" s="195"/>
      <c r="H1516" s="258"/>
      <c r="I1516" s="258"/>
      <c r="J1516" s="258"/>
      <c r="K1516" s="258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69"/>
        <v/>
      </c>
      <c r="AN1516" s="269" t="str">
        <f t="shared" si="170"/>
        <v/>
      </c>
      <c r="AO1516" s="184"/>
      <c r="AP1516" s="185"/>
      <c r="AQ1516" s="183" t="str">
        <f t="shared" si="171"/>
        <v/>
      </c>
      <c r="AR1516" s="183" t="str">
        <f t="shared" si="172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38"/>
      <c r="BR1516" s="238"/>
      <c r="BS1516" s="238"/>
      <c r="BT1516" s="238"/>
      <c r="BU1516" s="238"/>
      <c r="BV1516" s="238"/>
      <c r="BW1516" s="238"/>
      <c r="BX1516" s="187"/>
      <c r="BY1516" s="183"/>
      <c r="BZ1516" s="183"/>
      <c r="CA1516" s="183"/>
      <c r="CB1516" s="183"/>
      <c r="CC1516" s="183"/>
      <c r="CD1516" s="183"/>
      <c r="CE1516" s="238"/>
      <c r="CF1516" s="238" t="str">
        <f t="shared" si="173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74"/>
        <v>0</v>
      </c>
      <c r="DD1516" s="15">
        <f>SUM(BH1516:BP1516,AV1516:BD1516)</f>
        <v>0</v>
      </c>
      <c r="DE1516" s="258" t="str">
        <f>IFERROR(ROUND(DD1516/K1516,0),"")</f>
        <v/>
      </c>
      <c r="DF1516" s="258" t="str">
        <f>IFERROR(ROUND(CO1516/AQ1516,1),"")</f>
        <v/>
      </c>
      <c r="DG1516" s="231" t="str">
        <f t="shared" si="175"/>
        <v/>
      </c>
      <c r="DH1516" s="225" t="str">
        <f t="shared" si="176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38" t="e">
        <f>IF(#REF!&gt;AP1516,0,1)</f>
        <v>#REF!</v>
      </c>
      <c r="DN1516" s="238">
        <f>IF(AN1516&lt;M1516,0,1)</f>
        <v>1</v>
      </c>
      <c r="DO1516" s="238">
        <f>IF(AN1516&gt;N1516,0,1)</f>
        <v>1</v>
      </c>
    </row>
    <row r="1517" spans="3:119" ht="20.25" hidden="1" customHeight="1" x14ac:dyDescent="0.2">
      <c r="C1517" s="265"/>
      <c r="G1517" s="195"/>
      <c r="H1517" s="258"/>
      <c r="I1517" s="258"/>
      <c r="J1517" s="258"/>
      <c r="K1517" s="258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69"/>
        <v/>
      </c>
      <c r="AN1517" s="269" t="str">
        <f t="shared" si="170"/>
        <v/>
      </c>
      <c r="AO1517" s="184"/>
      <c r="AP1517" s="185"/>
      <c r="AQ1517" s="183" t="str">
        <f t="shared" si="171"/>
        <v/>
      </c>
      <c r="AR1517" s="183" t="str">
        <f t="shared" si="172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38"/>
      <c r="BR1517" s="238"/>
      <c r="BS1517" s="238"/>
      <c r="BT1517" s="238"/>
      <c r="BU1517" s="238"/>
      <c r="BV1517" s="238"/>
      <c r="BW1517" s="238"/>
      <c r="BX1517" s="187"/>
      <c r="BY1517" s="183"/>
      <c r="BZ1517" s="183"/>
      <c r="CA1517" s="183"/>
      <c r="CB1517" s="183"/>
      <c r="CC1517" s="183"/>
      <c r="CD1517" s="183"/>
      <c r="CE1517" s="238"/>
      <c r="CF1517" s="238" t="str">
        <f t="shared" si="173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74"/>
        <v>0</v>
      </c>
      <c r="DD1517" s="15">
        <f>SUM(BH1517:BP1517,AV1517:BD1517)</f>
        <v>0</v>
      </c>
      <c r="DE1517" s="258" t="str">
        <f>IFERROR(ROUND(DD1517/K1517,0),"")</f>
        <v/>
      </c>
      <c r="DF1517" s="258" t="str">
        <f>IFERROR(ROUND(CO1517/AQ1517,1),"")</f>
        <v/>
      </c>
      <c r="DG1517" s="231" t="str">
        <f t="shared" si="175"/>
        <v/>
      </c>
      <c r="DH1517" s="225" t="str">
        <f t="shared" si="176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38" t="e">
        <f>IF(#REF!&gt;AP1517,0,1)</f>
        <v>#REF!</v>
      </c>
      <c r="DN1517" s="238">
        <f>IF(AN1517&lt;M1517,0,1)</f>
        <v>1</v>
      </c>
      <c r="DO1517" s="238">
        <f>IF(AN1517&gt;N1517,0,1)</f>
        <v>1</v>
      </c>
    </row>
    <row r="1518" spans="3:119" ht="20.25" hidden="1" customHeight="1" x14ac:dyDescent="0.2">
      <c r="C1518" s="265"/>
      <c r="G1518" s="195"/>
      <c r="H1518" s="258"/>
      <c r="I1518" s="258"/>
      <c r="J1518" s="258"/>
      <c r="K1518" s="258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69"/>
        <v/>
      </c>
      <c r="AN1518" s="269" t="str">
        <f t="shared" si="170"/>
        <v/>
      </c>
      <c r="AO1518" s="184"/>
      <c r="AP1518" s="185"/>
      <c r="AQ1518" s="183" t="str">
        <f t="shared" si="171"/>
        <v/>
      </c>
      <c r="AR1518" s="183" t="str">
        <f t="shared" si="172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38"/>
      <c r="BR1518" s="238"/>
      <c r="BS1518" s="238"/>
      <c r="BT1518" s="238"/>
      <c r="BU1518" s="238"/>
      <c r="BV1518" s="238"/>
      <c r="BW1518" s="238"/>
      <c r="BX1518" s="187"/>
      <c r="BY1518" s="183"/>
      <c r="BZ1518" s="183"/>
      <c r="CA1518" s="183"/>
      <c r="CB1518" s="183"/>
      <c r="CC1518" s="183"/>
      <c r="CD1518" s="183"/>
      <c r="CE1518" s="238"/>
      <c r="CF1518" s="238" t="str">
        <f t="shared" si="173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74"/>
        <v>0</v>
      </c>
      <c r="DD1518" s="15">
        <f>SUM(BH1518:BP1518,AV1518:BD1518)</f>
        <v>0</v>
      </c>
      <c r="DE1518" s="258" t="str">
        <f>IFERROR(ROUND(DD1518/K1518,0),"")</f>
        <v/>
      </c>
      <c r="DF1518" s="258" t="str">
        <f>IFERROR(ROUND(CO1518/AQ1518,1),"")</f>
        <v/>
      </c>
      <c r="DG1518" s="231" t="str">
        <f t="shared" si="175"/>
        <v/>
      </c>
      <c r="DH1518" s="225" t="str">
        <f t="shared" si="176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38" t="e">
        <f>IF(#REF!&gt;AP1518,0,1)</f>
        <v>#REF!</v>
      </c>
      <c r="DN1518" s="238">
        <f>IF(AN1518&lt;M1518,0,1)</f>
        <v>1</v>
      </c>
      <c r="DO1518" s="238">
        <f>IF(AN1518&gt;N1518,0,1)</f>
        <v>1</v>
      </c>
    </row>
    <row r="1519" spans="3:119" ht="20.25" hidden="1" customHeight="1" x14ac:dyDescent="0.2">
      <c r="C1519" s="265"/>
      <c r="G1519" s="195"/>
      <c r="H1519" s="258"/>
      <c r="I1519" s="258"/>
      <c r="J1519" s="258"/>
      <c r="K1519" s="258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69"/>
        <v/>
      </c>
      <c r="AN1519" s="269" t="str">
        <f t="shared" si="170"/>
        <v/>
      </c>
      <c r="AO1519" s="184"/>
      <c r="AP1519" s="185"/>
      <c r="AQ1519" s="183" t="str">
        <f t="shared" si="171"/>
        <v/>
      </c>
      <c r="AR1519" s="183" t="str">
        <f t="shared" si="172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38"/>
      <c r="BR1519" s="238"/>
      <c r="BS1519" s="238"/>
      <c r="BT1519" s="238"/>
      <c r="BU1519" s="238"/>
      <c r="BV1519" s="238"/>
      <c r="BW1519" s="238"/>
      <c r="BX1519" s="187"/>
      <c r="BY1519" s="183"/>
      <c r="BZ1519" s="183"/>
      <c r="CA1519" s="183"/>
      <c r="CB1519" s="183"/>
      <c r="CC1519" s="183"/>
      <c r="CD1519" s="183"/>
      <c r="CE1519" s="238"/>
      <c r="CF1519" s="238" t="str">
        <f t="shared" si="173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74"/>
        <v>0</v>
      </c>
      <c r="DD1519" s="15">
        <f>SUM(BH1519:BP1519,AV1519:BD1519)</f>
        <v>0</v>
      </c>
      <c r="DE1519" s="258" t="str">
        <f>IFERROR(ROUND(DD1519/K1519,0),"")</f>
        <v/>
      </c>
      <c r="DF1519" s="258" t="str">
        <f>IFERROR(ROUND(CO1519/AQ1519,1),"")</f>
        <v/>
      </c>
      <c r="DG1519" s="231" t="str">
        <f t="shared" si="175"/>
        <v/>
      </c>
      <c r="DH1519" s="225" t="str">
        <f t="shared" si="176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38" t="e">
        <f>IF(#REF!&gt;AP1519,0,1)</f>
        <v>#REF!</v>
      </c>
      <c r="DN1519" s="238">
        <f>IF(AN1519&lt;M1519,0,1)</f>
        <v>1</v>
      </c>
      <c r="DO1519" s="238">
        <f>IF(AN1519&gt;N1519,0,1)</f>
        <v>1</v>
      </c>
    </row>
    <row r="1520" spans="3:119" ht="20.25" hidden="1" customHeight="1" x14ac:dyDescent="0.2">
      <c r="C1520" s="265"/>
      <c r="G1520" s="195"/>
      <c r="H1520" s="258"/>
      <c r="I1520" s="258"/>
      <c r="J1520" s="258"/>
      <c r="K1520" s="258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69"/>
        <v/>
      </c>
      <c r="AN1520" s="269" t="str">
        <f t="shared" si="170"/>
        <v/>
      </c>
      <c r="AO1520" s="184"/>
      <c r="AP1520" s="185"/>
      <c r="AQ1520" s="183" t="str">
        <f t="shared" si="171"/>
        <v/>
      </c>
      <c r="AR1520" s="183" t="str">
        <f t="shared" si="172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38"/>
      <c r="BR1520" s="238"/>
      <c r="BS1520" s="238"/>
      <c r="BT1520" s="238"/>
      <c r="BU1520" s="238"/>
      <c r="BV1520" s="238"/>
      <c r="BW1520" s="238"/>
      <c r="BX1520" s="187"/>
      <c r="BY1520" s="183"/>
      <c r="BZ1520" s="183"/>
      <c r="CA1520" s="183"/>
      <c r="CB1520" s="183"/>
      <c r="CC1520" s="183"/>
      <c r="CD1520" s="183"/>
      <c r="CE1520" s="238"/>
      <c r="CF1520" s="238" t="str">
        <f t="shared" si="173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74"/>
        <v>0</v>
      </c>
      <c r="DD1520" s="15">
        <f>SUM(BH1520:BP1520,AV1520:BD1520)</f>
        <v>0</v>
      </c>
      <c r="DE1520" s="258" t="str">
        <f>IFERROR(ROUND(DD1520/K1520,0),"")</f>
        <v/>
      </c>
      <c r="DF1520" s="258" t="str">
        <f>IFERROR(ROUND(CO1520/AQ1520,1),"")</f>
        <v/>
      </c>
      <c r="DG1520" s="231" t="str">
        <f t="shared" si="175"/>
        <v/>
      </c>
      <c r="DH1520" s="225" t="str">
        <f t="shared" si="176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38" t="e">
        <f>IF(#REF!&gt;AP1520,0,1)</f>
        <v>#REF!</v>
      </c>
      <c r="DN1520" s="238">
        <f>IF(AN1520&lt;M1520,0,1)</f>
        <v>1</v>
      </c>
      <c r="DO1520" s="238">
        <f>IF(AN1520&gt;N1520,0,1)</f>
        <v>1</v>
      </c>
    </row>
    <row r="1521" spans="3:119" ht="20.25" hidden="1" customHeight="1" x14ac:dyDescent="0.2">
      <c r="C1521" s="265"/>
      <c r="G1521" s="195"/>
      <c r="H1521" s="258"/>
      <c r="I1521" s="258"/>
      <c r="J1521" s="258"/>
      <c r="K1521" s="258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69"/>
        <v/>
      </c>
      <c r="AN1521" s="269" t="str">
        <f t="shared" si="170"/>
        <v/>
      </c>
      <c r="AO1521" s="184"/>
      <c r="AP1521" s="185"/>
      <c r="AQ1521" s="183" t="str">
        <f t="shared" si="171"/>
        <v/>
      </c>
      <c r="AR1521" s="183" t="str">
        <f t="shared" si="172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38"/>
      <c r="BR1521" s="238"/>
      <c r="BS1521" s="238"/>
      <c r="BT1521" s="238"/>
      <c r="BU1521" s="238"/>
      <c r="BV1521" s="238"/>
      <c r="BW1521" s="238"/>
      <c r="BX1521" s="187"/>
      <c r="BY1521" s="183"/>
      <c r="BZ1521" s="183"/>
      <c r="CA1521" s="183"/>
      <c r="CB1521" s="183"/>
      <c r="CC1521" s="183"/>
      <c r="CD1521" s="183"/>
      <c r="CE1521" s="238"/>
      <c r="CF1521" s="238" t="str">
        <f t="shared" si="173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74"/>
        <v>0</v>
      </c>
      <c r="DD1521" s="15">
        <f>SUM(BH1521:BP1521,AV1521:BD1521)</f>
        <v>0</v>
      </c>
      <c r="DE1521" s="258" t="str">
        <f>IFERROR(ROUND(DD1521/K1521,0),"")</f>
        <v/>
      </c>
      <c r="DF1521" s="258" t="str">
        <f>IFERROR(ROUND(CO1521/AQ1521,1),"")</f>
        <v/>
      </c>
      <c r="DG1521" s="231" t="str">
        <f t="shared" si="175"/>
        <v/>
      </c>
      <c r="DH1521" s="225" t="str">
        <f t="shared" si="176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38" t="e">
        <f>IF(#REF!&gt;AP1521,0,1)</f>
        <v>#REF!</v>
      </c>
      <c r="DN1521" s="238">
        <f>IF(AN1521&lt;M1521,0,1)</f>
        <v>1</v>
      </c>
      <c r="DO1521" s="238">
        <f>IF(AN1521&gt;N1521,0,1)</f>
        <v>1</v>
      </c>
    </row>
    <row r="1522" spans="3:119" ht="20.25" hidden="1" customHeight="1" x14ac:dyDescent="0.2">
      <c r="C1522" s="265"/>
      <c r="G1522" s="195"/>
      <c r="H1522" s="258"/>
      <c r="I1522" s="258"/>
      <c r="J1522" s="258"/>
      <c r="K1522" s="258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69"/>
        <v/>
      </c>
      <c r="AN1522" s="269" t="str">
        <f t="shared" si="170"/>
        <v/>
      </c>
      <c r="AO1522" s="184"/>
      <c r="AP1522" s="185"/>
      <c r="AQ1522" s="183" t="str">
        <f t="shared" si="171"/>
        <v/>
      </c>
      <c r="AR1522" s="183" t="str">
        <f t="shared" si="172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38"/>
      <c r="BR1522" s="238"/>
      <c r="BS1522" s="238"/>
      <c r="BT1522" s="238"/>
      <c r="BU1522" s="238"/>
      <c r="BV1522" s="238"/>
      <c r="BW1522" s="238"/>
      <c r="BX1522" s="187"/>
      <c r="BY1522" s="183"/>
      <c r="BZ1522" s="183"/>
      <c r="CA1522" s="183"/>
      <c r="CB1522" s="183"/>
      <c r="CC1522" s="183"/>
      <c r="CD1522" s="183"/>
      <c r="CE1522" s="238"/>
      <c r="CF1522" s="238" t="str">
        <f t="shared" si="173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74"/>
        <v>0</v>
      </c>
      <c r="DD1522" s="15">
        <f>SUM(BH1522:BP1522,AV1522:BD1522)</f>
        <v>0</v>
      </c>
      <c r="DE1522" s="258" t="str">
        <f>IFERROR(ROUND(DD1522/K1522,0),"")</f>
        <v/>
      </c>
      <c r="DF1522" s="258" t="str">
        <f>IFERROR(ROUND(CO1522/AQ1522,1),"")</f>
        <v/>
      </c>
      <c r="DG1522" s="231" t="str">
        <f t="shared" si="175"/>
        <v/>
      </c>
      <c r="DH1522" s="225" t="str">
        <f t="shared" si="176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38" t="e">
        <f>IF(#REF!&gt;AP1522,0,1)</f>
        <v>#REF!</v>
      </c>
      <c r="DN1522" s="238">
        <f>IF(AN1522&lt;M1522,0,1)</f>
        <v>1</v>
      </c>
      <c r="DO1522" s="238">
        <f>IF(AN1522&gt;N1522,0,1)</f>
        <v>1</v>
      </c>
    </row>
    <row r="1523" spans="3:119" ht="20.25" hidden="1" customHeight="1" x14ac:dyDescent="0.2">
      <c r="C1523" s="265"/>
      <c r="G1523" s="195"/>
      <c r="H1523" s="258"/>
      <c r="I1523" s="258"/>
      <c r="J1523" s="258"/>
      <c r="K1523" s="258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69"/>
        <v/>
      </c>
      <c r="AN1523" s="269" t="str">
        <f t="shared" si="170"/>
        <v/>
      </c>
      <c r="AO1523" s="184"/>
      <c r="AP1523" s="185"/>
      <c r="AQ1523" s="183" t="str">
        <f t="shared" si="171"/>
        <v/>
      </c>
      <c r="AR1523" s="183" t="str">
        <f t="shared" si="172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38"/>
      <c r="BR1523" s="238"/>
      <c r="BS1523" s="238"/>
      <c r="BT1523" s="238"/>
      <c r="BU1523" s="238"/>
      <c r="BV1523" s="238"/>
      <c r="BW1523" s="238"/>
      <c r="BX1523" s="187"/>
      <c r="BY1523" s="183"/>
      <c r="BZ1523" s="183"/>
      <c r="CA1523" s="183"/>
      <c r="CB1523" s="183"/>
      <c r="CC1523" s="183"/>
      <c r="CD1523" s="183"/>
      <c r="CE1523" s="238"/>
      <c r="CF1523" s="238" t="str">
        <f t="shared" si="173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74"/>
        <v>0</v>
      </c>
      <c r="DD1523" s="15">
        <f>SUM(BH1523:BP1523,AV1523:BD1523)</f>
        <v>0</v>
      </c>
      <c r="DE1523" s="258" t="str">
        <f>IFERROR(ROUND(DD1523/K1523,0),"")</f>
        <v/>
      </c>
      <c r="DF1523" s="258" t="str">
        <f>IFERROR(ROUND(CO1523/AQ1523,1),"")</f>
        <v/>
      </c>
      <c r="DG1523" s="231" t="str">
        <f t="shared" si="175"/>
        <v/>
      </c>
      <c r="DH1523" s="225" t="str">
        <f t="shared" si="176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38" t="e">
        <f>IF(#REF!&gt;AP1523,0,1)</f>
        <v>#REF!</v>
      </c>
      <c r="DN1523" s="238">
        <f>IF(AN1523&lt;M1523,0,1)</f>
        <v>1</v>
      </c>
      <c r="DO1523" s="238">
        <f>IF(AN1523&gt;N1523,0,1)</f>
        <v>1</v>
      </c>
    </row>
    <row r="1524" spans="3:119" ht="20.25" hidden="1" customHeight="1" x14ac:dyDescent="0.2">
      <c r="C1524" s="265"/>
      <c r="G1524" s="195"/>
      <c r="H1524" s="258"/>
      <c r="I1524" s="258"/>
      <c r="J1524" s="258"/>
      <c r="K1524" s="258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69"/>
        <v/>
      </c>
      <c r="AN1524" s="269" t="str">
        <f t="shared" si="170"/>
        <v/>
      </c>
      <c r="AO1524" s="184"/>
      <c r="AP1524" s="185"/>
      <c r="AQ1524" s="183" t="str">
        <f t="shared" si="171"/>
        <v/>
      </c>
      <c r="AR1524" s="183" t="str">
        <f t="shared" si="172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38"/>
      <c r="BR1524" s="238"/>
      <c r="BS1524" s="238"/>
      <c r="BT1524" s="238"/>
      <c r="BU1524" s="238"/>
      <c r="BV1524" s="238"/>
      <c r="BW1524" s="238"/>
      <c r="BX1524" s="187"/>
      <c r="BY1524" s="183"/>
      <c r="BZ1524" s="183"/>
      <c r="CA1524" s="183"/>
      <c r="CB1524" s="183"/>
      <c r="CC1524" s="183"/>
      <c r="CD1524" s="183"/>
      <c r="CE1524" s="238"/>
      <c r="CF1524" s="238" t="str">
        <f t="shared" si="173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74"/>
        <v>0</v>
      </c>
      <c r="DD1524" s="15">
        <f>SUM(BH1524:BP1524,AV1524:BD1524)</f>
        <v>0</v>
      </c>
      <c r="DE1524" s="258" t="str">
        <f>IFERROR(ROUND(DD1524/K1524,0),"")</f>
        <v/>
      </c>
      <c r="DF1524" s="258" t="str">
        <f>IFERROR(ROUND(CO1524/AQ1524,1),"")</f>
        <v/>
      </c>
      <c r="DG1524" s="231" t="str">
        <f t="shared" si="175"/>
        <v/>
      </c>
      <c r="DH1524" s="225" t="str">
        <f t="shared" si="176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38" t="e">
        <f>IF(#REF!&gt;AP1524,0,1)</f>
        <v>#REF!</v>
      </c>
      <c r="DN1524" s="238">
        <f>IF(AN1524&lt;M1524,0,1)</f>
        <v>1</v>
      </c>
      <c r="DO1524" s="238">
        <f>IF(AN1524&gt;N1524,0,1)</f>
        <v>1</v>
      </c>
    </row>
    <row r="1525" spans="3:119" ht="20.25" hidden="1" customHeight="1" x14ac:dyDescent="0.2">
      <c r="C1525" s="265"/>
      <c r="G1525" s="195"/>
      <c r="H1525" s="258"/>
      <c r="I1525" s="258"/>
      <c r="J1525" s="258"/>
      <c r="K1525" s="258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ref="AM1525:AM1588" si="177">IFERROR(ROUND(AVERAGE(O1525:S1525,AA1525:AE1525),0),"")</f>
        <v/>
      </c>
      <c r="AN1525" s="269" t="str">
        <f t="shared" ref="AN1525:AN1588" si="178">IFERROR(ROUND(AVERAGE(T1525:X1525,AF1525:AJ1525),0),"")</f>
        <v/>
      </c>
      <c r="AO1525" s="184"/>
      <c r="AP1525" s="185"/>
      <c r="AQ1525" s="183" t="str">
        <f t="shared" ref="AQ1525:AQ1588" si="179">IFERROR(ROUND((3600/AR1525*J1525),0),"")</f>
        <v/>
      </c>
      <c r="AR1525" s="183" t="str">
        <f t="shared" ref="AR1525:AR1588" si="180">IFERROR(ROUND(AVERAGE(Y1525:Z1525,AK1525:AL1525),0),"")</f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38"/>
      <c r="BR1525" s="238"/>
      <c r="BS1525" s="238"/>
      <c r="BT1525" s="238"/>
      <c r="BU1525" s="238"/>
      <c r="BV1525" s="238"/>
      <c r="BW1525" s="238"/>
      <c r="BX1525" s="187"/>
      <c r="BY1525" s="183"/>
      <c r="BZ1525" s="183"/>
      <c r="CA1525" s="183"/>
      <c r="CB1525" s="183"/>
      <c r="CC1525" s="183"/>
      <c r="CD1525" s="183"/>
      <c r="CE1525" s="238"/>
      <c r="CF1525" s="238" t="str">
        <f t="shared" ref="CF1525:CF1588" si="181">IFERROR(ROUND(STDEV(AN1525,L1525),1),"")</f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74"/>
        <v>0</v>
      </c>
      <c r="DD1525" s="15">
        <f>SUM(BH1525:BP1525,AV1525:BD1525)</f>
        <v>0</v>
      </c>
      <c r="DE1525" s="258" t="str">
        <f>IFERROR(ROUND(DD1525/K1525,0),"")</f>
        <v/>
      </c>
      <c r="DF1525" s="258" t="str">
        <f>IFERROR(ROUND(CO1525/AQ1525,1),"")</f>
        <v/>
      </c>
      <c r="DG1525" s="231" t="str">
        <f t="shared" si="175"/>
        <v/>
      </c>
      <c r="DH1525" s="225" t="str">
        <f t="shared" si="176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38" t="e">
        <f>IF(#REF!&gt;AP1525,0,1)</f>
        <v>#REF!</v>
      </c>
      <c r="DN1525" s="238">
        <f>IF(AN1525&lt;M1525,0,1)</f>
        <v>1</v>
      </c>
      <c r="DO1525" s="238">
        <f>IF(AN1525&gt;N1525,0,1)</f>
        <v>1</v>
      </c>
    </row>
    <row r="1526" spans="3:119" ht="20.25" hidden="1" customHeight="1" x14ac:dyDescent="0.2">
      <c r="C1526" s="265"/>
      <c r="G1526" s="195"/>
      <c r="H1526" s="258"/>
      <c r="I1526" s="258"/>
      <c r="J1526" s="258"/>
      <c r="K1526" s="258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177"/>
        <v/>
      </c>
      <c r="AN1526" s="269" t="str">
        <f t="shared" si="178"/>
        <v/>
      </c>
      <c r="AO1526" s="184"/>
      <c r="AP1526" s="185"/>
      <c r="AQ1526" s="183" t="str">
        <f t="shared" si="179"/>
        <v/>
      </c>
      <c r="AR1526" s="183" t="str">
        <f t="shared" si="180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38"/>
      <c r="BR1526" s="238"/>
      <c r="BS1526" s="238"/>
      <c r="BT1526" s="238"/>
      <c r="BU1526" s="238"/>
      <c r="BV1526" s="238"/>
      <c r="BW1526" s="238"/>
      <c r="BX1526" s="187"/>
      <c r="BY1526" s="183"/>
      <c r="BZ1526" s="183"/>
      <c r="CA1526" s="183"/>
      <c r="CB1526" s="183"/>
      <c r="CC1526" s="183"/>
      <c r="CD1526" s="183"/>
      <c r="CE1526" s="238"/>
      <c r="CF1526" s="238" t="str">
        <f t="shared" si="181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74"/>
        <v>0</v>
      </c>
      <c r="DD1526" s="15">
        <f>SUM(BH1526:BP1526,AV1526:BD1526)</f>
        <v>0</v>
      </c>
      <c r="DE1526" s="258" t="str">
        <f>IFERROR(ROUND(DD1526/K1526,0),"")</f>
        <v/>
      </c>
      <c r="DF1526" s="258" t="str">
        <f>IFERROR(ROUND(CO1526/AQ1526,1),"")</f>
        <v/>
      </c>
      <c r="DG1526" s="231" t="str">
        <f t="shared" si="175"/>
        <v/>
      </c>
      <c r="DH1526" s="225" t="str">
        <f t="shared" si="176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38" t="e">
        <f>IF(#REF!&gt;AP1526,0,1)</f>
        <v>#REF!</v>
      </c>
      <c r="DN1526" s="238">
        <f>IF(AN1526&lt;M1526,0,1)</f>
        <v>1</v>
      </c>
      <c r="DO1526" s="238">
        <f>IF(AN1526&gt;N1526,0,1)</f>
        <v>1</v>
      </c>
    </row>
    <row r="1527" spans="3:119" ht="20.25" hidden="1" customHeight="1" x14ac:dyDescent="0.2">
      <c r="C1527" s="265"/>
      <c r="G1527" s="195"/>
      <c r="H1527" s="258"/>
      <c r="I1527" s="258"/>
      <c r="J1527" s="258"/>
      <c r="K1527" s="258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77"/>
        <v/>
      </c>
      <c r="AN1527" s="269" t="str">
        <f t="shared" si="178"/>
        <v/>
      </c>
      <c r="AO1527" s="184"/>
      <c r="AP1527" s="185"/>
      <c r="AQ1527" s="183" t="str">
        <f t="shared" si="179"/>
        <v/>
      </c>
      <c r="AR1527" s="183" t="str">
        <f t="shared" si="180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38"/>
      <c r="BR1527" s="238"/>
      <c r="BS1527" s="238"/>
      <c r="BT1527" s="238"/>
      <c r="BU1527" s="238"/>
      <c r="BV1527" s="238"/>
      <c r="BW1527" s="238"/>
      <c r="BX1527" s="187"/>
      <c r="BY1527" s="183"/>
      <c r="BZ1527" s="183"/>
      <c r="CA1527" s="183"/>
      <c r="CB1527" s="183"/>
      <c r="CC1527" s="183"/>
      <c r="CD1527" s="183"/>
      <c r="CE1527" s="238"/>
      <c r="CF1527" s="238" t="str">
        <f t="shared" si="181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74"/>
        <v>0</v>
      </c>
      <c r="DD1527" s="15">
        <f>SUM(BH1527:BP1527,AV1527:BD1527)</f>
        <v>0</v>
      </c>
      <c r="DE1527" s="258" t="str">
        <f>IFERROR(ROUND(DD1527/K1527,0),"")</f>
        <v/>
      </c>
      <c r="DF1527" s="258" t="str">
        <f>IFERROR(ROUND(CO1527/AQ1527,1),"")</f>
        <v/>
      </c>
      <c r="DG1527" s="231" t="str">
        <f t="shared" si="175"/>
        <v/>
      </c>
      <c r="DH1527" s="225" t="str">
        <f t="shared" si="176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38" t="e">
        <f>IF(#REF!&gt;AP1527,0,1)</f>
        <v>#REF!</v>
      </c>
      <c r="DN1527" s="238">
        <f>IF(AN1527&lt;M1527,0,1)</f>
        <v>1</v>
      </c>
      <c r="DO1527" s="238">
        <f>IF(AN1527&gt;N1527,0,1)</f>
        <v>1</v>
      </c>
    </row>
    <row r="1528" spans="3:119" ht="20.25" hidden="1" customHeight="1" x14ac:dyDescent="0.2">
      <c r="C1528" s="265"/>
      <c r="G1528" s="195"/>
      <c r="H1528" s="258"/>
      <c r="I1528" s="258"/>
      <c r="J1528" s="258"/>
      <c r="K1528" s="258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77"/>
        <v/>
      </c>
      <c r="AN1528" s="269" t="str">
        <f t="shared" si="178"/>
        <v/>
      </c>
      <c r="AO1528" s="184"/>
      <c r="AP1528" s="185"/>
      <c r="AQ1528" s="183" t="str">
        <f t="shared" si="179"/>
        <v/>
      </c>
      <c r="AR1528" s="183" t="str">
        <f t="shared" si="180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38"/>
      <c r="BR1528" s="238"/>
      <c r="BS1528" s="238"/>
      <c r="BT1528" s="238"/>
      <c r="BU1528" s="238"/>
      <c r="BV1528" s="238"/>
      <c r="BW1528" s="238"/>
      <c r="BX1528" s="187"/>
      <c r="BY1528" s="183"/>
      <c r="BZ1528" s="183"/>
      <c r="CA1528" s="183"/>
      <c r="CB1528" s="183"/>
      <c r="CC1528" s="183"/>
      <c r="CD1528" s="183"/>
      <c r="CE1528" s="238"/>
      <c r="CF1528" s="238" t="str">
        <f t="shared" si="181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74"/>
        <v>0</v>
      </c>
      <c r="DD1528" s="15">
        <f>SUM(BH1528:BP1528,AV1528:BD1528)</f>
        <v>0</v>
      </c>
      <c r="DE1528" s="258" t="str">
        <f>IFERROR(ROUND(DD1528/K1528,0),"")</f>
        <v/>
      </c>
      <c r="DF1528" s="258" t="str">
        <f>IFERROR(ROUND(CO1528/AQ1528,1),"")</f>
        <v/>
      </c>
      <c r="DG1528" s="231" t="str">
        <f t="shared" si="175"/>
        <v/>
      </c>
      <c r="DH1528" s="225" t="str">
        <f t="shared" si="176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38" t="e">
        <f>IF(#REF!&gt;AP1528,0,1)</f>
        <v>#REF!</v>
      </c>
      <c r="DN1528" s="238">
        <f>IF(AN1528&lt;M1528,0,1)</f>
        <v>1</v>
      </c>
      <c r="DO1528" s="238">
        <f>IF(AN1528&gt;N1528,0,1)</f>
        <v>1</v>
      </c>
    </row>
    <row r="1529" spans="3:119" ht="20.25" hidden="1" customHeight="1" x14ac:dyDescent="0.2">
      <c r="C1529" s="265"/>
      <c r="G1529" s="195"/>
      <c r="H1529" s="258"/>
      <c r="I1529" s="258"/>
      <c r="J1529" s="258"/>
      <c r="K1529" s="258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77"/>
        <v/>
      </c>
      <c r="AN1529" s="269" t="str">
        <f t="shared" si="178"/>
        <v/>
      </c>
      <c r="AO1529" s="184"/>
      <c r="AP1529" s="185"/>
      <c r="AQ1529" s="183" t="str">
        <f t="shared" si="179"/>
        <v/>
      </c>
      <c r="AR1529" s="183" t="str">
        <f t="shared" si="180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38"/>
      <c r="BR1529" s="238"/>
      <c r="BS1529" s="238"/>
      <c r="BT1529" s="238"/>
      <c r="BU1529" s="238"/>
      <c r="BV1529" s="238"/>
      <c r="BW1529" s="238"/>
      <c r="BX1529" s="187"/>
      <c r="BY1529" s="183"/>
      <c r="BZ1529" s="183"/>
      <c r="CA1529" s="183"/>
      <c r="CB1529" s="183"/>
      <c r="CC1529" s="183"/>
      <c r="CD1529" s="183"/>
      <c r="CE1529" s="238"/>
      <c r="CF1529" s="238" t="str">
        <f t="shared" si="181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74"/>
        <v>0</v>
      </c>
      <c r="DD1529" s="15">
        <f>SUM(BH1529:BP1529,AV1529:BD1529)</f>
        <v>0</v>
      </c>
      <c r="DE1529" s="258" t="str">
        <f>IFERROR(ROUND(DD1529/K1529,0),"")</f>
        <v/>
      </c>
      <c r="DF1529" s="258" t="str">
        <f>IFERROR(ROUND(CO1529/AQ1529,1),"")</f>
        <v/>
      </c>
      <c r="DG1529" s="231" t="str">
        <f t="shared" si="175"/>
        <v/>
      </c>
      <c r="DH1529" s="225" t="str">
        <f t="shared" si="176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38" t="e">
        <f>IF(#REF!&gt;AP1529,0,1)</f>
        <v>#REF!</v>
      </c>
      <c r="DN1529" s="238">
        <f>IF(AN1529&lt;M1529,0,1)</f>
        <v>1</v>
      </c>
      <c r="DO1529" s="238">
        <f>IF(AN1529&gt;N1529,0,1)</f>
        <v>1</v>
      </c>
    </row>
    <row r="1530" spans="3:119" ht="20.25" hidden="1" customHeight="1" x14ac:dyDescent="0.2">
      <c r="C1530" s="265"/>
      <c r="G1530" s="195"/>
      <c r="H1530" s="258"/>
      <c r="I1530" s="258"/>
      <c r="J1530" s="258"/>
      <c r="K1530" s="258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77"/>
        <v/>
      </c>
      <c r="AN1530" s="269" t="str">
        <f t="shared" si="178"/>
        <v/>
      </c>
      <c r="AO1530" s="184"/>
      <c r="AP1530" s="185"/>
      <c r="AQ1530" s="183" t="str">
        <f t="shared" si="179"/>
        <v/>
      </c>
      <c r="AR1530" s="183" t="str">
        <f t="shared" si="180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38"/>
      <c r="BR1530" s="238"/>
      <c r="BS1530" s="238"/>
      <c r="BT1530" s="238"/>
      <c r="BU1530" s="238"/>
      <c r="BV1530" s="238"/>
      <c r="BW1530" s="238"/>
      <c r="BX1530" s="187"/>
      <c r="BY1530" s="183"/>
      <c r="BZ1530" s="183"/>
      <c r="CA1530" s="183"/>
      <c r="CB1530" s="183"/>
      <c r="CC1530" s="183"/>
      <c r="CD1530" s="183"/>
      <c r="CE1530" s="238"/>
      <c r="CF1530" s="238" t="str">
        <f t="shared" si="181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74"/>
        <v>0</v>
      </c>
      <c r="DD1530" s="15">
        <f>SUM(BH1530:BP1530,AV1530:BD1530)</f>
        <v>0</v>
      </c>
      <c r="DE1530" s="258" t="str">
        <f>IFERROR(ROUND(DD1530/K1530,0),"")</f>
        <v/>
      </c>
      <c r="DF1530" s="258" t="str">
        <f>IFERROR(ROUND(CO1530/AQ1530,1),"")</f>
        <v/>
      </c>
      <c r="DG1530" s="231" t="str">
        <f t="shared" si="175"/>
        <v/>
      </c>
      <c r="DH1530" s="225" t="str">
        <f t="shared" si="176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38" t="e">
        <f>IF(#REF!&gt;AP1530,0,1)</f>
        <v>#REF!</v>
      </c>
      <c r="DN1530" s="238">
        <f>IF(AN1530&lt;M1530,0,1)</f>
        <v>1</v>
      </c>
      <c r="DO1530" s="238">
        <f>IF(AN1530&gt;N1530,0,1)</f>
        <v>1</v>
      </c>
    </row>
    <row r="1531" spans="3:119" ht="20.25" hidden="1" customHeight="1" x14ac:dyDescent="0.2">
      <c r="C1531" s="265"/>
      <c r="G1531" s="195"/>
      <c r="H1531" s="258"/>
      <c r="I1531" s="258"/>
      <c r="J1531" s="258"/>
      <c r="K1531" s="258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77"/>
        <v/>
      </c>
      <c r="AN1531" s="269" t="str">
        <f t="shared" si="178"/>
        <v/>
      </c>
      <c r="AO1531" s="184"/>
      <c r="AP1531" s="185"/>
      <c r="AQ1531" s="183" t="str">
        <f t="shared" si="179"/>
        <v/>
      </c>
      <c r="AR1531" s="183" t="str">
        <f t="shared" si="180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38"/>
      <c r="BR1531" s="238"/>
      <c r="BS1531" s="238"/>
      <c r="BT1531" s="238"/>
      <c r="BU1531" s="238"/>
      <c r="BV1531" s="238"/>
      <c r="BW1531" s="238"/>
      <c r="BX1531" s="187"/>
      <c r="BY1531" s="183"/>
      <c r="BZ1531" s="183"/>
      <c r="CA1531" s="183"/>
      <c r="CB1531" s="183"/>
      <c r="CC1531" s="183"/>
      <c r="CD1531" s="183"/>
      <c r="CE1531" s="238"/>
      <c r="CF1531" s="238" t="str">
        <f t="shared" si="181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74"/>
        <v>0</v>
      </c>
      <c r="DD1531" s="15">
        <f>SUM(BH1531:BP1531,AV1531:BD1531)</f>
        <v>0</v>
      </c>
      <c r="DE1531" s="258" t="str">
        <f>IFERROR(ROUND(DD1531/K1531,0),"")</f>
        <v/>
      </c>
      <c r="DF1531" s="258" t="str">
        <f>IFERROR(ROUND(CO1531/AQ1531,1),"")</f>
        <v/>
      </c>
      <c r="DG1531" s="231" t="str">
        <f t="shared" si="175"/>
        <v/>
      </c>
      <c r="DH1531" s="225" t="str">
        <f t="shared" si="176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38" t="e">
        <f>IF(#REF!&gt;AP1531,0,1)</f>
        <v>#REF!</v>
      </c>
      <c r="DN1531" s="238">
        <f>IF(AN1531&lt;M1531,0,1)</f>
        <v>1</v>
      </c>
      <c r="DO1531" s="238">
        <f>IF(AN1531&gt;N1531,0,1)</f>
        <v>1</v>
      </c>
    </row>
    <row r="1532" spans="3:119" ht="20.25" hidden="1" customHeight="1" x14ac:dyDescent="0.2">
      <c r="C1532" s="265"/>
      <c r="G1532" s="195"/>
      <c r="H1532" s="258"/>
      <c r="I1532" s="258"/>
      <c r="J1532" s="258"/>
      <c r="K1532" s="258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77"/>
        <v/>
      </c>
      <c r="AN1532" s="269" t="str">
        <f t="shared" si="178"/>
        <v/>
      </c>
      <c r="AO1532" s="184"/>
      <c r="AP1532" s="185"/>
      <c r="AQ1532" s="183" t="str">
        <f t="shared" si="179"/>
        <v/>
      </c>
      <c r="AR1532" s="183" t="str">
        <f t="shared" si="180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38"/>
      <c r="BR1532" s="238"/>
      <c r="BS1532" s="238"/>
      <c r="BT1532" s="238"/>
      <c r="BU1532" s="238"/>
      <c r="BV1532" s="238"/>
      <c r="BW1532" s="238"/>
      <c r="BX1532" s="187"/>
      <c r="BY1532" s="183"/>
      <c r="BZ1532" s="183"/>
      <c r="CA1532" s="183"/>
      <c r="CB1532" s="183"/>
      <c r="CC1532" s="183"/>
      <c r="CD1532" s="183"/>
      <c r="CE1532" s="238"/>
      <c r="CF1532" s="238" t="str">
        <f t="shared" si="181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74"/>
        <v>0</v>
      </c>
      <c r="DD1532" s="15">
        <f>SUM(BH1532:BP1532,AV1532:BD1532)</f>
        <v>0</v>
      </c>
      <c r="DE1532" s="258" t="str">
        <f>IFERROR(ROUND(DD1532/K1532,0),"")</f>
        <v/>
      </c>
      <c r="DF1532" s="258" t="str">
        <f>IFERROR(ROUND(CO1532/AQ1532,1),"")</f>
        <v/>
      </c>
      <c r="DG1532" s="231" t="str">
        <f t="shared" si="175"/>
        <v/>
      </c>
      <c r="DH1532" s="225" t="str">
        <f t="shared" si="176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38" t="e">
        <f>IF(#REF!&gt;AP1532,0,1)</f>
        <v>#REF!</v>
      </c>
      <c r="DN1532" s="238">
        <f>IF(AN1532&lt;M1532,0,1)</f>
        <v>1</v>
      </c>
      <c r="DO1532" s="238">
        <f>IF(AN1532&gt;N1532,0,1)</f>
        <v>1</v>
      </c>
    </row>
    <row r="1533" spans="3:119" ht="20.25" hidden="1" customHeight="1" x14ac:dyDescent="0.2">
      <c r="C1533" s="265"/>
      <c r="G1533" s="195"/>
      <c r="H1533" s="258"/>
      <c r="I1533" s="258"/>
      <c r="J1533" s="258"/>
      <c r="K1533" s="258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77"/>
        <v/>
      </c>
      <c r="AN1533" s="269" t="str">
        <f t="shared" si="178"/>
        <v/>
      </c>
      <c r="AO1533" s="184"/>
      <c r="AP1533" s="185"/>
      <c r="AQ1533" s="183" t="str">
        <f t="shared" si="179"/>
        <v/>
      </c>
      <c r="AR1533" s="183" t="str">
        <f t="shared" si="180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38"/>
      <c r="BR1533" s="238"/>
      <c r="BS1533" s="238"/>
      <c r="BT1533" s="238"/>
      <c r="BU1533" s="238"/>
      <c r="BV1533" s="238"/>
      <c r="BW1533" s="238"/>
      <c r="BX1533" s="187"/>
      <c r="BY1533" s="183"/>
      <c r="BZ1533" s="183"/>
      <c r="CA1533" s="183"/>
      <c r="CB1533" s="183"/>
      <c r="CC1533" s="183"/>
      <c r="CD1533" s="183"/>
      <c r="CE1533" s="238"/>
      <c r="CF1533" s="238" t="str">
        <f t="shared" si="181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74"/>
        <v>0</v>
      </c>
      <c r="DD1533" s="15">
        <f>SUM(BH1533:BP1533,AV1533:BD1533)</f>
        <v>0</v>
      </c>
      <c r="DE1533" s="258" t="str">
        <f>IFERROR(ROUND(DD1533/K1533,0),"")</f>
        <v/>
      </c>
      <c r="DF1533" s="258" t="str">
        <f>IFERROR(ROUND(CO1533/AQ1533,1),"")</f>
        <v/>
      </c>
      <c r="DG1533" s="231" t="str">
        <f t="shared" si="175"/>
        <v/>
      </c>
      <c r="DH1533" s="225" t="str">
        <f t="shared" si="176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38" t="e">
        <f>IF(#REF!&gt;AP1533,0,1)</f>
        <v>#REF!</v>
      </c>
      <c r="DN1533" s="238">
        <f>IF(AN1533&lt;M1533,0,1)</f>
        <v>1</v>
      </c>
      <c r="DO1533" s="238">
        <f>IF(AN1533&gt;N1533,0,1)</f>
        <v>1</v>
      </c>
    </row>
    <row r="1534" spans="3:119" ht="20.25" hidden="1" customHeight="1" x14ac:dyDescent="0.2">
      <c r="C1534" s="265"/>
      <c r="G1534" s="195"/>
      <c r="H1534" s="258"/>
      <c r="I1534" s="258"/>
      <c r="J1534" s="258"/>
      <c r="K1534" s="258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77"/>
        <v/>
      </c>
      <c r="AN1534" s="269" t="str">
        <f t="shared" si="178"/>
        <v/>
      </c>
      <c r="AO1534" s="184"/>
      <c r="AP1534" s="185"/>
      <c r="AQ1534" s="183" t="str">
        <f t="shared" si="179"/>
        <v/>
      </c>
      <c r="AR1534" s="183" t="str">
        <f t="shared" si="180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38"/>
      <c r="BR1534" s="238"/>
      <c r="BS1534" s="238"/>
      <c r="BT1534" s="238"/>
      <c r="BU1534" s="238"/>
      <c r="BV1534" s="238"/>
      <c r="BW1534" s="238"/>
      <c r="BX1534" s="187"/>
      <c r="BY1534" s="183"/>
      <c r="BZ1534" s="183"/>
      <c r="CA1534" s="183"/>
      <c r="CB1534" s="183"/>
      <c r="CC1534" s="183"/>
      <c r="CD1534" s="183"/>
      <c r="CE1534" s="238"/>
      <c r="CF1534" s="238" t="str">
        <f t="shared" si="181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74"/>
        <v>0</v>
      </c>
      <c r="DD1534" s="15">
        <f>SUM(BH1534:BP1534,AV1534:BD1534)</f>
        <v>0</v>
      </c>
      <c r="DE1534" s="258" t="str">
        <f>IFERROR(ROUND(DD1534/K1534,0),"")</f>
        <v/>
      </c>
      <c r="DF1534" s="258" t="str">
        <f>IFERROR(ROUND(CO1534/AQ1534,1),"")</f>
        <v/>
      </c>
      <c r="DG1534" s="231" t="str">
        <f t="shared" si="175"/>
        <v/>
      </c>
      <c r="DH1534" s="225" t="str">
        <f t="shared" si="176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38" t="e">
        <f>IF(#REF!&gt;AP1534,0,1)</f>
        <v>#REF!</v>
      </c>
      <c r="DN1534" s="238">
        <f>IF(AN1534&lt;M1534,0,1)</f>
        <v>1</v>
      </c>
      <c r="DO1534" s="238">
        <f>IF(AN1534&gt;N1534,0,1)</f>
        <v>1</v>
      </c>
    </row>
    <row r="1535" spans="3:119" ht="20.25" hidden="1" customHeight="1" x14ac:dyDescent="0.2">
      <c r="C1535" s="265"/>
      <c r="G1535" s="195"/>
      <c r="H1535" s="258"/>
      <c r="I1535" s="258"/>
      <c r="J1535" s="258"/>
      <c r="K1535" s="258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77"/>
        <v/>
      </c>
      <c r="AN1535" s="269" t="str">
        <f t="shared" si="178"/>
        <v/>
      </c>
      <c r="AO1535" s="184"/>
      <c r="AP1535" s="185"/>
      <c r="AQ1535" s="183" t="str">
        <f t="shared" si="179"/>
        <v/>
      </c>
      <c r="AR1535" s="183" t="str">
        <f t="shared" si="180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38"/>
      <c r="BR1535" s="238"/>
      <c r="BS1535" s="238"/>
      <c r="BT1535" s="238"/>
      <c r="BU1535" s="238"/>
      <c r="BV1535" s="238"/>
      <c r="BW1535" s="238"/>
      <c r="BX1535" s="187"/>
      <c r="BY1535" s="183"/>
      <c r="BZ1535" s="183"/>
      <c r="CA1535" s="183"/>
      <c r="CB1535" s="183"/>
      <c r="CC1535" s="183"/>
      <c r="CD1535" s="183"/>
      <c r="CE1535" s="238"/>
      <c r="CF1535" s="238" t="str">
        <f t="shared" si="181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74"/>
        <v>0</v>
      </c>
      <c r="DD1535" s="15">
        <f>SUM(BH1535:BP1535,AV1535:BD1535)</f>
        <v>0</v>
      </c>
      <c r="DE1535" s="258" t="str">
        <f>IFERROR(ROUND(DD1535/K1535,0),"")</f>
        <v/>
      </c>
      <c r="DF1535" s="258" t="str">
        <f>IFERROR(ROUND(CO1535/AQ1535,1),"")</f>
        <v/>
      </c>
      <c r="DG1535" s="231" t="str">
        <f t="shared" si="175"/>
        <v/>
      </c>
      <c r="DH1535" s="225" t="str">
        <f t="shared" si="176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38" t="e">
        <f>IF(#REF!&gt;AP1535,0,1)</f>
        <v>#REF!</v>
      </c>
      <c r="DN1535" s="238">
        <f>IF(AN1535&lt;M1535,0,1)</f>
        <v>1</v>
      </c>
      <c r="DO1535" s="238">
        <f>IF(AN1535&gt;N1535,0,1)</f>
        <v>1</v>
      </c>
    </row>
    <row r="1536" spans="3:119" ht="20.25" hidden="1" customHeight="1" x14ac:dyDescent="0.2">
      <c r="C1536" s="265"/>
      <c r="G1536" s="195"/>
      <c r="H1536" s="258"/>
      <c r="I1536" s="258"/>
      <c r="J1536" s="258"/>
      <c r="K1536" s="258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77"/>
        <v/>
      </c>
      <c r="AN1536" s="269" t="str">
        <f t="shared" si="178"/>
        <v/>
      </c>
      <c r="AO1536" s="184"/>
      <c r="AP1536" s="185"/>
      <c r="AQ1536" s="183" t="str">
        <f t="shared" si="179"/>
        <v/>
      </c>
      <c r="AR1536" s="183" t="str">
        <f t="shared" si="180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38"/>
      <c r="BR1536" s="238"/>
      <c r="BS1536" s="238"/>
      <c r="BT1536" s="238"/>
      <c r="BU1536" s="238"/>
      <c r="BV1536" s="238"/>
      <c r="BW1536" s="238"/>
      <c r="BX1536" s="187"/>
      <c r="BY1536" s="183"/>
      <c r="BZ1536" s="183"/>
      <c r="CA1536" s="183"/>
      <c r="CB1536" s="183"/>
      <c r="CC1536" s="183"/>
      <c r="CD1536" s="183"/>
      <c r="CE1536" s="238"/>
      <c r="CF1536" s="238" t="str">
        <f t="shared" si="181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74"/>
        <v>0</v>
      </c>
      <c r="DD1536" s="15">
        <f>SUM(BH1536:BP1536,AV1536:BD1536)</f>
        <v>0</v>
      </c>
      <c r="DE1536" s="258" t="str">
        <f>IFERROR(ROUND(DD1536/K1536,0),"")</f>
        <v/>
      </c>
      <c r="DF1536" s="258" t="str">
        <f>IFERROR(ROUND(CO1536/AQ1536,1),"")</f>
        <v/>
      </c>
      <c r="DG1536" s="231" t="str">
        <f t="shared" si="175"/>
        <v/>
      </c>
      <c r="DH1536" s="225" t="str">
        <f t="shared" si="176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38" t="e">
        <f>IF(#REF!&gt;AP1536,0,1)</f>
        <v>#REF!</v>
      </c>
      <c r="DN1536" s="238">
        <f>IF(AN1536&lt;M1536,0,1)</f>
        <v>1</v>
      </c>
      <c r="DO1536" s="238">
        <f>IF(AN1536&gt;N1536,0,1)</f>
        <v>1</v>
      </c>
    </row>
    <row r="1537" spans="3:119" ht="20.25" hidden="1" customHeight="1" x14ac:dyDescent="0.2">
      <c r="C1537" s="265"/>
      <c r="G1537" s="195"/>
      <c r="H1537" s="258"/>
      <c r="I1537" s="258"/>
      <c r="J1537" s="258"/>
      <c r="K1537" s="258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si="177"/>
        <v/>
      </c>
      <c r="AN1537" s="269" t="str">
        <f t="shared" si="178"/>
        <v/>
      </c>
      <c r="AO1537" s="184"/>
      <c r="AP1537" s="185"/>
      <c r="AQ1537" s="183" t="str">
        <f t="shared" si="179"/>
        <v/>
      </c>
      <c r="AR1537" s="183" t="str">
        <f t="shared" si="180"/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38"/>
      <c r="BR1537" s="238"/>
      <c r="BS1537" s="238"/>
      <c r="BT1537" s="238"/>
      <c r="BU1537" s="238"/>
      <c r="BV1537" s="238"/>
      <c r="BW1537" s="238"/>
      <c r="BX1537" s="187"/>
      <c r="BY1537" s="183"/>
      <c r="BZ1537" s="183"/>
      <c r="CA1537" s="183"/>
      <c r="CB1537" s="183"/>
      <c r="CC1537" s="183"/>
      <c r="CD1537" s="183"/>
      <c r="CE1537" s="238"/>
      <c r="CF1537" s="238" t="str">
        <f t="shared" si="181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si="174"/>
        <v>0</v>
      </c>
      <c r="DD1537" s="15">
        <f>SUM(BH1537:BP1537,AV1537:BD1537)</f>
        <v>0</v>
      </c>
      <c r="DE1537" s="258" t="str">
        <f>IFERROR(ROUND(DD1537/K1537,0),"")</f>
        <v/>
      </c>
      <c r="DF1537" s="258" t="str">
        <f>IFERROR(ROUND(CO1537/AQ1537,1),"")</f>
        <v/>
      </c>
      <c r="DG1537" s="231" t="str">
        <f t="shared" si="175"/>
        <v/>
      </c>
      <c r="DH1537" s="225" t="str">
        <f t="shared" si="176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38" t="e">
        <f>IF(#REF!&gt;AP1537,0,1)</f>
        <v>#REF!</v>
      </c>
      <c r="DN1537" s="238">
        <f>IF(AN1537&lt;M1537,0,1)</f>
        <v>1</v>
      </c>
      <c r="DO1537" s="238">
        <f>IF(AN1537&gt;N1537,0,1)</f>
        <v>1</v>
      </c>
    </row>
    <row r="1538" spans="3:119" ht="20.25" hidden="1" customHeight="1" x14ac:dyDescent="0.2">
      <c r="C1538" s="265"/>
      <c r="G1538" s="195"/>
      <c r="H1538" s="258"/>
      <c r="I1538" s="258"/>
      <c r="J1538" s="258"/>
      <c r="K1538" s="258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77"/>
        <v/>
      </c>
      <c r="AN1538" s="269" t="str">
        <f t="shared" si="178"/>
        <v/>
      </c>
      <c r="AO1538" s="184"/>
      <c r="AP1538" s="185"/>
      <c r="AQ1538" s="183" t="str">
        <f t="shared" si="179"/>
        <v/>
      </c>
      <c r="AR1538" s="183" t="str">
        <f t="shared" si="180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38"/>
      <c r="BR1538" s="238"/>
      <c r="BS1538" s="238"/>
      <c r="BT1538" s="238"/>
      <c r="BU1538" s="238"/>
      <c r="BV1538" s="238"/>
      <c r="BW1538" s="238"/>
      <c r="BX1538" s="187"/>
      <c r="BY1538" s="183"/>
      <c r="BZ1538" s="183"/>
      <c r="CA1538" s="183"/>
      <c r="CB1538" s="183"/>
      <c r="CC1538" s="183"/>
      <c r="CD1538" s="183"/>
      <c r="CE1538" s="238"/>
      <c r="CF1538" s="238" t="str">
        <f t="shared" si="181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si="174"/>
        <v>0</v>
      </c>
      <c r="DD1538" s="15">
        <f>SUM(BH1538:BP1538,AV1538:BD1538)</f>
        <v>0</v>
      </c>
      <c r="DE1538" s="258" t="str">
        <f>IFERROR(ROUND(DD1538/K1538,0),"")</f>
        <v/>
      </c>
      <c r="DF1538" s="258" t="str">
        <f>IFERROR(ROUND(CO1538/AQ1538,1),"")</f>
        <v/>
      </c>
      <c r="DG1538" s="231" t="str">
        <f t="shared" si="175"/>
        <v/>
      </c>
      <c r="DH1538" s="225" t="str">
        <f t="shared" si="176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38" t="e">
        <f>IF(#REF!&gt;AP1538,0,1)</f>
        <v>#REF!</v>
      </c>
      <c r="DN1538" s="238">
        <f>IF(AN1538&lt;M1538,0,1)</f>
        <v>1</v>
      </c>
      <c r="DO1538" s="238">
        <f>IF(AN1538&gt;N1538,0,1)</f>
        <v>1</v>
      </c>
    </row>
    <row r="1539" spans="3:119" ht="20.25" hidden="1" customHeight="1" x14ac:dyDescent="0.2">
      <c r="C1539" s="265"/>
      <c r="G1539" s="195"/>
      <c r="H1539" s="258"/>
      <c r="I1539" s="258"/>
      <c r="J1539" s="258"/>
      <c r="K1539" s="258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77"/>
        <v/>
      </c>
      <c r="AN1539" s="269" t="str">
        <f t="shared" si="178"/>
        <v/>
      </c>
      <c r="AO1539" s="184"/>
      <c r="AP1539" s="185"/>
      <c r="AQ1539" s="183" t="str">
        <f t="shared" si="179"/>
        <v/>
      </c>
      <c r="AR1539" s="183" t="str">
        <f t="shared" si="180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38"/>
      <c r="BR1539" s="238"/>
      <c r="BS1539" s="238"/>
      <c r="BT1539" s="238"/>
      <c r="BU1539" s="238"/>
      <c r="BV1539" s="238"/>
      <c r="BW1539" s="238"/>
      <c r="BX1539" s="187"/>
      <c r="BY1539" s="183"/>
      <c r="BZ1539" s="183"/>
      <c r="CA1539" s="183"/>
      <c r="CB1539" s="183"/>
      <c r="CC1539" s="183"/>
      <c r="CD1539" s="183"/>
      <c r="CE1539" s="238"/>
      <c r="CF1539" s="238" t="str">
        <f t="shared" si="181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74"/>
        <v>0</v>
      </c>
      <c r="DD1539" s="15">
        <f>SUM(BH1539:BP1539,AV1539:BD1539)</f>
        <v>0</v>
      </c>
      <c r="DE1539" s="258" t="str">
        <f>IFERROR(ROUND(DD1539/K1539,0),"")</f>
        <v/>
      </c>
      <c r="DF1539" s="258" t="str">
        <f>IFERROR(ROUND(CO1539/AQ1539,1),"")</f>
        <v/>
      </c>
      <c r="DG1539" s="231" t="str">
        <f t="shared" si="175"/>
        <v/>
      </c>
      <c r="DH1539" s="225" t="str">
        <f t="shared" si="176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38" t="e">
        <f>IF(#REF!&gt;AP1539,0,1)</f>
        <v>#REF!</v>
      </c>
      <c r="DN1539" s="238">
        <f>IF(AN1539&lt;M1539,0,1)</f>
        <v>1</v>
      </c>
      <c r="DO1539" s="238">
        <f>IF(AN1539&gt;N1539,0,1)</f>
        <v>1</v>
      </c>
    </row>
    <row r="1540" spans="3:119" ht="20.25" hidden="1" customHeight="1" x14ac:dyDescent="0.2">
      <c r="C1540" s="265"/>
      <c r="G1540" s="195"/>
      <c r="H1540" s="258"/>
      <c r="I1540" s="258"/>
      <c r="J1540" s="258"/>
      <c r="K1540" s="258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77"/>
        <v/>
      </c>
      <c r="AN1540" s="269" t="str">
        <f t="shared" si="178"/>
        <v/>
      </c>
      <c r="AO1540" s="184"/>
      <c r="AP1540" s="185"/>
      <c r="AQ1540" s="183" t="str">
        <f t="shared" si="179"/>
        <v/>
      </c>
      <c r="AR1540" s="183" t="str">
        <f t="shared" si="180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38"/>
      <c r="BR1540" s="238"/>
      <c r="BS1540" s="238"/>
      <c r="BT1540" s="238"/>
      <c r="BU1540" s="238"/>
      <c r="BV1540" s="238"/>
      <c r="BW1540" s="238"/>
      <c r="BX1540" s="187"/>
      <c r="BY1540" s="183"/>
      <c r="BZ1540" s="183"/>
      <c r="CA1540" s="183"/>
      <c r="CB1540" s="183"/>
      <c r="CC1540" s="183"/>
      <c r="CD1540" s="183"/>
      <c r="CE1540" s="238"/>
      <c r="CF1540" s="238" t="str">
        <f t="shared" si="181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ref="DC1540:DC1603" si="182">AU1540+BG1540</f>
        <v>0</v>
      </c>
      <c r="DD1540" s="15">
        <f>SUM(BH1540:BP1540,AV1540:BD1540)</f>
        <v>0</v>
      </c>
      <c r="DE1540" s="258" t="str">
        <f>IFERROR(ROUND(DD1540/K1540,0),"")</f>
        <v/>
      </c>
      <c r="DF1540" s="258" t="str">
        <f>IFERROR(ROUND(CO1540/AQ1540,1),"")</f>
        <v/>
      </c>
      <c r="DG1540" s="231" t="str">
        <f t="shared" ref="DG1540:DG1603" si="183">IFERROR(DC1540+DE1540,"")</f>
        <v/>
      </c>
      <c r="DH1540" s="225" t="str">
        <f t="shared" ref="DH1540:DH1603" si="184">IFERROR(DE1540/DG1540,"")</f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38" t="e">
        <f>IF(#REF!&gt;AP1540,0,1)</f>
        <v>#REF!</v>
      </c>
      <c r="DN1540" s="238">
        <f>IF(AN1540&lt;M1540,0,1)</f>
        <v>1</v>
      </c>
      <c r="DO1540" s="238">
        <f>IF(AN1540&gt;N1540,0,1)</f>
        <v>1</v>
      </c>
    </row>
    <row r="1541" spans="3:119" ht="20.25" hidden="1" customHeight="1" x14ac:dyDescent="0.2">
      <c r="C1541" s="265"/>
      <c r="G1541" s="195"/>
      <c r="H1541" s="258"/>
      <c r="I1541" s="258"/>
      <c r="J1541" s="258"/>
      <c r="K1541" s="258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77"/>
        <v/>
      </c>
      <c r="AN1541" s="269" t="str">
        <f t="shared" si="178"/>
        <v/>
      </c>
      <c r="AO1541" s="184"/>
      <c r="AP1541" s="185"/>
      <c r="AQ1541" s="183" t="str">
        <f t="shared" si="179"/>
        <v/>
      </c>
      <c r="AR1541" s="183" t="str">
        <f t="shared" si="180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38"/>
      <c r="BR1541" s="238"/>
      <c r="BS1541" s="238"/>
      <c r="BT1541" s="238"/>
      <c r="BU1541" s="238"/>
      <c r="BV1541" s="238"/>
      <c r="BW1541" s="238"/>
      <c r="BX1541" s="187"/>
      <c r="BY1541" s="183"/>
      <c r="BZ1541" s="183"/>
      <c r="CA1541" s="183"/>
      <c r="CB1541" s="183"/>
      <c r="CC1541" s="183"/>
      <c r="CD1541" s="183"/>
      <c r="CE1541" s="238"/>
      <c r="CF1541" s="238" t="str">
        <f t="shared" si="181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82"/>
        <v>0</v>
      </c>
      <c r="DD1541" s="15">
        <f>SUM(BH1541:BP1541,AV1541:BD1541)</f>
        <v>0</v>
      </c>
      <c r="DE1541" s="258" t="str">
        <f>IFERROR(ROUND(DD1541/K1541,0),"")</f>
        <v/>
      </c>
      <c r="DF1541" s="258" t="str">
        <f>IFERROR(ROUND(CO1541/AQ1541,1),"")</f>
        <v/>
      </c>
      <c r="DG1541" s="231" t="str">
        <f t="shared" si="183"/>
        <v/>
      </c>
      <c r="DH1541" s="225" t="str">
        <f t="shared" si="184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38" t="e">
        <f>IF(#REF!&gt;AP1541,0,1)</f>
        <v>#REF!</v>
      </c>
      <c r="DN1541" s="238">
        <f>IF(AN1541&lt;M1541,0,1)</f>
        <v>1</v>
      </c>
      <c r="DO1541" s="238">
        <f>IF(AN1541&gt;N1541,0,1)</f>
        <v>1</v>
      </c>
    </row>
    <row r="1542" spans="3:119" ht="20.25" hidden="1" customHeight="1" x14ac:dyDescent="0.2">
      <c r="C1542" s="265"/>
      <c r="G1542" s="195"/>
      <c r="H1542" s="258"/>
      <c r="I1542" s="258"/>
      <c r="J1542" s="258"/>
      <c r="K1542" s="258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77"/>
        <v/>
      </c>
      <c r="AN1542" s="269" t="str">
        <f t="shared" si="178"/>
        <v/>
      </c>
      <c r="AO1542" s="184"/>
      <c r="AP1542" s="185"/>
      <c r="AQ1542" s="183" t="str">
        <f t="shared" si="179"/>
        <v/>
      </c>
      <c r="AR1542" s="183" t="str">
        <f t="shared" si="180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38"/>
      <c r="BR1542" s="238"/>
      <c r="BS1542" s="238"/>
      <c r="BT1542" s="238"/>
      <c r="BU1542" s="238"/>
      <c r="BV1542" s="238"/>
      <c r="BW1542" s="238"/>
      <c r="BX1542" s="187"/>
      <c r="BY1542" s="183"/>
      <c r="BZ1542" s="183"/>
      <c r="CA1542" s="183"/>
      <c r="CB1542" s="183"/>
      <c r="CC1542" s="183"/>
      <c r="CD1542" s="183"/>
      <c r="CE1542" s="238"/>
      <c r="CF1542" s="238" t="str">
        <f t="shared" si="181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82"/>
        <v>0</v>
      </c>
      <c r="DD1542" s="15">
        <f>SUM(BH1542:BP1542,AV1542:BD1542)</f>
        <v>0</v>
      </c>
      <c r="DE1542" s="258" t="str">
        <f>IFERROR(ROUND(DD1542/K1542,0),"")</f>
        <v/>
      </c>
      <c r="DF1542" s="258" t="str">
        <f>IFERROR(ROUND(CO1542/AQ1542,1),"")</f>
        <v/>
      </c>
      <c r="DG1542" s="231" t="str">
        <f t="shared" si="183"/>
        <v/>
      </c>
      <c r="DH1542" s="225" t="str">
        <f t="shared" si="184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38" t="e">
        <f>IF(#REF!&gt;AP1542,0,1)</f>
        <v>#REF!</v>
      </c>
      <c r="DN1542" s="238">
        <f>IF(AN1542&lt;M1542,0,1)</f>
        <v>1</v>
      </c>
      <c r="DO1542" s="238">
        <f>IF(AN1542&gt;N1542,0,1)</f>
        <v>1</v>
      </c>
    </row>
    <row r="1543" spans="3:119" ht="20.25" hidden="1" customHeight="1" x14ac:dyDescent="0.2">
      <c r="C1543" s="265"/>
      <c r="G1543" s="195"/>
      <c r="H1543" s="258"/>
      <c r="I1543" s="258"/>
      <c r="J1543" s="258"/>
      <c r="K1543" s="258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77"/>
        <v/>
      </c>
      <c r="AN1543" s="269" t="str">
        <f t="shared" si="178"/>
        <v/>
      </c>
      <c r="AO1543" s="184"/>
      <c r="AP1543" s="185"/>
      <c r="AQ1543" s="183" t="str">
        <f t="shared" si="179"/>
        <v/>
      </c>
      <c r="AR1543" s="183" t="str">
        <f t="shared" si="180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38"/>
      <c r="BR1543" s="238"/>
      <c r="BS1543" s="238"/>
      <c r="BT1543" s="238"/>
      <c r="BU1543" s="238"/>
      <c r="BV1543" s="238"/>
      <c r="BW1543" s="238"/>
      <c r="BX1543" s="187"/>
      <c r="BY1543" s="183"/>
      <c r="BZ1543" s="183"/>
      <c r="CA1543" s="183"/>
      <c r="CB1543" s="183"/>
      <c r="CC1543" s="183"/>
      <c r="CD1543" s="183"/>
      <c r="CE1543" s="238"/>
      <c r="CF1543" s="238" t="str">
        <f t="shared" si="181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82"/>
        <v>0</v>
      </c>
      <c r="DD1543" s="15">
        <f>SUM(BH1543:BP1543,AV1543:BD1543)</f>
        <v>0</v>
      </c>
      <c r="DE1543" s="258" t="str">
        <f>IFERROR(ROUND(DD1543/K1543,0),"")</f>
        <v/>
      </c>
      <c r="DF1543" s="258" t="str">
        <f>IFERROR(ROUND(CO1543/AQ1543,1),"")</f>
        <v/>
      </c>
      <c r="DG1543" s="231" t="str">
        <f t="shared" si="183"/>
        <v/>
      </c>
      <c r="DH1543" s="225" t="str">
        <f t="shared" si="184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38" t="e">
        <f>IF(#REF!&gt;AP1543,0,1)</f>
        <v>#REF!</v>
      </c>
      <c r="DN1543" s="238">
        <f>IF(AN1543&lt;M1543,0,1)</f>
        <v>1</v>
      </c>
      <c r="DO1543" s="238">
        <f>IF(AN1543&gt;N1543,0,1)</f>
        <v>1</v>
      </c>
    </row>
    <row r="1544" spans="3:119" ht="20.25" hidden="1" customHeight="1" x14ac:dyDescent="0.2">
      <c r="C1544" s="265"/>
      <c r="G1544" s="195"/>
      <c r="H1544" s="258"/>
      <c r="I1544" s="258"/>
      <c r="J1544" s="258"/>
      <c r="K1544" s="258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77"/>
        <v/>
      </c>
      <c r="AN1544" s="269" t="str">
        <f t="shared" si="178"/>
        <v/>
      </c>
      <c r="AO1544" s="184"/>
      <c r="AP1544" s="185"/>
      <c r="AQ1544" s="183" t="str">
        <f t="shared" si="179"/>
        <v/>
      </c>
      <c r="AR1544" s="183" t="str">
        <f t="shared" si="180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38"/>
      <c r="BR1544" s="238"/>
      <c r="BS1544" s="238"/>
      <c r="BT1544" s="238"/>
      <c r="BU1544" s="238"/>
      <c r="BV1544" s="238"/>
      <c r="BW1544" s="238"/>
      <c r="BX1544" s="187"/>
      <c r="BY1544" s="183"/>
      <c r="BZ1544" s="183"/>
      <c r="CA1544" s="183"/>
      <c r="CB1544" s="183"/>
      <c r="CC1544" s="183"/>
      <c r="CD1544" s="183"/>
      <c r="CE1544" s="238"/>
      <c r="CF1544" s="238" t="str">
        <f t="shared" si="181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82"/>
        <v>0</v>
      </c>
      <c r="DD1544" s="15">
        <f>SUM(BH1544:BP1544,AV1544:BD1544)</f>
        <v>0</v>
      </c>
      <c r="DE1544" s="258" t="str">
        <f>IFERROR(ROUND(DD1544/K1544,0),"")</f>
        <v/>
      </c>
      <c r="DF1544" s="258" t="str">
        <f>IFERROR(ROUND(CO1544/AQ1544,1),"")</f>
        <v/>
      </c>
      <c r="DG1544" s="231" t="str">
        <f t="shared" si="183"/>
        <v/>
      </c>
      <c r="DH1544" s="225" t="str">
        <f t="shared" si="184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38" t="e">
        <f>IF(#REF!&gt;AP1544,0,1)</f>
        <v>#REF!</v>
      </c>
      <c r="DN1544" s="238">
        <f>IF(AN1544&lt;M1544,0,1)</f>
        <v>1</v>
      </c>
      <c r="DO1544" s="238">
        <f>IF(AN1544&gt;N1544,0,1)</f>
        <v>1</v>
      </c>
    </row>
    <row r="1545" spans="3:119" ht="20.25" hidden="1" customHeight="1" x14ac:dyDescent="0.2">
      <c r="C1545" s="265"/>
      <c r="G1545" s="195"/>
      <c r="H1545" s="258"/>
      <c r="I1545" s="258"/>
      <c r="J1545" s="258"/>
      <c r="K1545" s="258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77"/>
        <v/>
      </c>
      <c r="AN1545" s="269" t="str">
        <f t="shared" si="178"/>
        <v/>
      </c>
      <c r="AO1545" s="184"/>
      <c r="AP1545" s="185"/>
      <c r="AQ1545" s="183" t="str">
        <f t="shared" si="179"/>
        <v/>
      </c>
      <c r="AR1545" s="183" t="str">
        <f t="shared" si="180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38"/>
      <c r="BR1545" s="238"/>
      <c r="BS1545" s="238"/>
      <c r="BT1545" s="238"/>
      <c r="BU1545" s="238"/>
      <c r="BV1545" s="238"/>
      <c r="BW1545" s="238"/>
      <c r="BX1545" s="187"/>
      <c r="BY1545" s="183"/>
      <c r="BZ1545" s="183"/>
      <c r="CA1545" s="183"/>
      <c r="CB1545" s="183"/>
      <c r="CC1545" s="183"/>
      <c r="CD1545" s="183"/>
      <c r="CE1545" s="238"/>
      <c r="CF1545" s="238" t="str">
        <f t="shared" si="181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82"/>
        <v>0</v>
      </c>
      <c r="DD1545" s="15">
        <f>SUM(BH1545:BP1545,AV1545:BD1545)</f>
        <v>0</v>
      </c>
      <c r="DE1545" s="258" t="str">
        <f>IFERROR(ROUND(DD1545/K1545,0),"")</f>
        <v/>
      </c>
      <c r="DF1545" s="258" t="str">
        <f>IFERROR(ROUND(CO1545/AQ1545,1),"")</f>
        <v/>
      </c>
      <c r="DG1545" s="231" t="str">
        <f t="shared" si="183"/>
        <v/>
      </c>
      <c r="DH1545" s="225" t="str">
        <f t="shared" si="184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38" t="e">
        <f>IF(#REF!&gt;AP1545,0,1)</f>
        <v>#REF!</v>
      </c>
      <c r="DN1545" s="238">
        <f>IF(AN1545&lt;M1545,0,1)</f>
        <v>1</v>
      </c>
      <c r="DO1545" s="238">
        <f>IF(AN1545&gt;N1545,0,1)</f>
        <v>1</v>
      </c>
    </row>
    <row r="1546" spans="3:119" ht="20.25" hidden="1" customHeight="1" x14ac:dyDescent="0.2">
      <c r="C1546" s="265"/>
      <c r="G1546" s="195"/>
      <c r="H1546" s="258"/>
      <c r="I1546" s="258"/>
      <c r="J1546" s="258"/>
      <c r="K1546" s="258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77"/>
        <v/>
      </c>
      <c r="AN1546" s="269" t="str">
        <f t="shared" si="178"/>
        <v/>
      </c>
      <c r="AO1546" s="184"/>
      <c r="AP1546" s="185"/>
      <c r="AQ1546" s="183" t="str">
        <f t="shared" si="179"/>
        <v/>
      </c>
      <c r="AR1546" s="183" t="str">
        <f t="shared" si="180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38"/>
      <c r="BR1546" s="238"/>
      <c r="BS1546" s="238"/>
      <c r="BT1546" s="238"/>
      <c r="BU1546" s="238"/>
      <c r="BV1546" s="238"/>
      <c r="BW1546" s="238"/>
      <c r="BX1546" s="187"/>
      <c r="BY1546" s="183"/>
      <c r="BZ1546" s="183"/>
      <c r="CA1546" s="183"/>
      <c r="CB1546" s="183"/>
      <c r="CC1546" s="183"/>
      <c r="CD1546" s="183"/>
      <c r="CE1546" s="238"/>
      <c r="CF1546" s="238" t="str">
        <f t="shared" si="181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82"/>
        <v>0</v>
      </c>
      <c r="DD1546" s="15">
        <f>SUM(BH1546:BP1546,AV1546:BD1546)</f>
        <v>0</v>
      </c>
      <c r="DE1546" s="258" t="str">
        <f>IFERROR(ROUND(DD1546/K1546,0),"")</f>
        <v/>
      </c>
      <c r="DF1546" s="258" t="str">
        <f>IFERROR(ROUND(CO1546/AQ1546,1),"")</f>
        <v/>
      </c>
      <c r="DG1546" s="231" t="str">
        <f t="shared" si="183"/>
        <v/>
      </c>
      <c r="DH1546" s="225" t="str">
        <f t="shared" si="184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38" t="e">
        <f>IF(#REF!&gt;AP1546,0,1)</f>
        <v>#REF!</v>
      </c>
      <c r="DN1546" s="238">
        <f>IF(AN1546&lt;M1546,0,1)</f>
        <v>1</v>
      </c>
      <c r="DO1546" s="238">
        <f>IF(AN1546&gt;N1546,0,1)</f>
        <v>1</v>
      </c>
    </row>
    <row r="1547" spans="3:119" ht="20.25" hidden="1" customHeight="1" x14ac:dyDescent="0.2">
      <c r="C1547" s="265"/>
      <c r="G1547" s="195"/>
      <c r="H1547" s="258"/>
      <c r="I1547" s="258"/>
      <c r="J1547" s="258"/>
      <c r="K1547" s="258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77"/>
        <v/>
      </c>
      <c r="AN1547" s="269" t="str">
        <f t="shared" si="178"/>
        <v/>
      </c>
      <c r="AO1547" s="184"/>
      <c r="AP1547" s="185"/>
      <c r="AQ1547" s="183" t="str">
        <f t="shared" si="179"/>
        <v/>
      </c>
      <c r="AR1547" s="183" t="str">
        <f t="shared" si="180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38"/>
      <c r="BR1547" s="238"/>
      <c r="BS1547" s="238"/>
      <c r="BT1547" s="238"/>
      <c r="BU1547" s="238"/>
      <c r="BV1547" s="238"/>
      <c r="BW1547" s="238"/>
      <c r="BX1547" s="187"/>
      <c r="BY1547" s="183"/>
      <c r="BZ1547" s="183"/>
      <c r="CA1547" s="183"/>
      <c r="CB1547" s="183"/>
      <c r="CC1547" s="183"/>
      <c r="CD1547" s="183"/>
      <c r="CE1547" s="238"/>
      <c r="CF1547" s="238" t="str">
        <f t="shared" si="181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82"/>
        <v>0</v>
      </c>
      <c r="DD1547" s="15">
        <f>SUM(BH1547:BP1547,AV1547:BD1547)</f>
        <v>0</v>
      </c>
      <c r="DE1547" s="258" t="str">
        <f>IFERROR(ROUND(DD1547/K1547,0),"")</f>
        <v/>
      </c>
      <c r="DF1547" s="258" t="str">
        <f>IFERROR(ROUND(CO1547/AQ1547,1),"")</f>
        <v/>
      </c>
      <c r="DG1547" s="231" t="str">
        <f t="shared" si="183"/>
        <v/>
      </c>
      <c r="DH1547" s="225" t="str">
        <f t="shared" si="184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38" t="e">
        <f>IF(#REF!&gt;AP1547,0,1)</f>
        <v>#REF!</v>
      </c>
      <c r="DN1547" s="238">
        <f>IF(AN1547&lt;M1547,0,1)</f>
        <v>1</v>
      </c>
      <c r="DO1547" s="238">
        <f>IF(AN1547&gt;N1547,0,1)</f>
        <v>1</v>
      </c>
    </row>
    <row r="1548" spans="3:119" ht="20.25" hidden="1" customHeight="1" x14ac:dyDescent="0.2">
      <c r="C1548" s="265"/>
      <c r="G1548" s="195"/>
      <c r="H1548" s="258"/>
      <c r="I1548" s="258"/>
      <c r="J1548" s="258"/>
      <c r="K1548" s="258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77"/>
        <v/>
      </c>
      <c r="AN1548" s="269" t="str">
        <f t="shared" si="178"/>
        <v/>
      </c>
      <c r="AO1548" s="184"/>
      <c r="AP1548" s="185"/>
      <c r="AQ1548" s="183" t="str">
        <f t="shared" si="179"/>
        <v/>
      </c>
      <c r="AR1548" s="183" t="str">
        <f t="shared" si="180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38"/>
      <c r="BR1548" s="238"/>
      <c r="BS1548" s="238"/>
      <c r="BT1548" s="238"/>
      <c r="BU1548" s="238"/>
      <c r="BV1548" s="238"/>
      <c r="BW1548" s="238"/>
      <c r="BX1548" s="187"/>
      <c r="BY1548" s="183"/>
      <c r="BZ1548" s="183"/>
      <c r="CA1548" s="183"/>
      <c r="CB1548" s="183"/>
      <c r="CC1548" s="183"/>
      <c r="CD1548" s="183"/>
      <c r="CE1548" s="238"/>
      <c r="CF1548" s="238" t="str">
        <f t="shared" si="181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82"/>
        <v>0</v>
      </c>
      <c r="DD1548" s="15">
        <f>SUM(BH1548:BP1548,AV1548:BD1548)</f>
        <v>0</v>
      </c>
      <c r="DE1548" s="258" t="str">
        <f>IFERROR(ROUND(DD1548/K1548,0),"")</f>
        <v/>
      </c>
      <c r="DF1548" s="258" t="str">
        <f>IFERROR(ROUND(CO1548/AQ1548,1),"")</f>
        <v/>
      </c>
      <c r="DG1548" s="231" t="str">
        <f t="shared" si="183"/>
        <v/>
      </c>
      <c r="DH1548" s="225" t="str">
        <f t="shared" si="184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38" t="e">
        <f>IF(#REF!&gt;AP1548,0,1)</f>
        <v>#REF!</v>
      </c>
      <c r="DN1548" s="238">
        <f>IF(AN1548&lt;M1548,0,1)</f>
        <v>1</v>
      </c>
      <c r="DO1548" s="238">
        <f>IF(AN1548&gt;N1548,0,1)</f>
        <v>1</v>
      </c>
    </row>
    <row r="1549" spans="3:119" ht="20.25" hidden="1" customHeight="1" x14ac:dyDescent="0.2">
      <c r="C1549" s="265"/>
      <c r="G1549" s="195"/>
      <c r="H1549" s="258"/>
      <c r="I1549" s="258"/>
      <c r="J1549" s="258"/>
      <c r="K1549" s="258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177"/>
        <v/>
      </c>
      <c r="AN1549" s="269" t="str">
        <f t="shared" si="178"/>
        <v/>
      </c>
      <c r="AO1549" s="184"/>
      <c r="AP1549" s="185"/>
      <c r="AQ1549" s="183" t="str">
        <f t="shared" si="179"/>
        <v/>
      </c>
      <c r="AR1549" s="183" t="str">
        <f t="shared" si="180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38"/>
      <c r="BR1549" s="238"/>
      <c r="BS1549" s="238"/>
      <c r="BT1549" s="238"/>
      <c r="BU1549" s="238"/>
      <c r="BV1549" s="238"/>
      <c r="BW1549" s="238"/>
      <c r="BX1549" s="187"/>
      <c r="BY1549" s="183"/>
      <c r="BZ1549" s="183"/>
      <c r="CA1549" s="183"/>
      <c r="CB1549" s="183"/>
      <c r="CC1549" s="183"/>
      <c r="CD1549" s="183"/>
      <c r="CE1549" s="238"/>
      <c r="CF1549" s="238" t="str">
        <f t="shared" si="181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82"/>
        <v>0</v>
      </c>
      <c r="DD1549" s="15">
        <f>SUM(BH1549:BP1549,AV1549:BD1549)</f>
        <v>0</v>
      </c>
      <c r="DE1549" s="258" t="str">
        <f>IFERROR(ROUND(DD1549/K1549,0),"")</f>
        <v/>
      </c>
      <c r="DF1549" s="258" t="str">
        <f>IFERROR(ROUND(CO1549/AQ1549,1),"")</f>
        <v/>
      </c>
      <c r="DG1549" s="231" t="str">
        <f t="shared" si="183"/>
        <v/>
      </c>
      <c r="DH1549" s="225" t="str">
        <f t="shared" si="184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38" t="e">
        <f>IF(#REF!&gt;AP1549,0,1)</f>
        <v>#REF!</v>
      </c>
      <c r="DN1549" s="238">
        <f>IF(AN1549&lt;M1549,0,1)</f>
        <v>1</v>
      </c>
      <c r="DO1549" s="238">
        <f>IF(AN1549&gt;N1549,0,1)</f>
        <v>1</v>
      </c>
    </row>
    <row r="1550" spans="3:119" ht="20.25" hidden="1" customHeight="1" x14ac:dyDescent="0.2">
      <c r="C1550" s="265"/>
      <c r="G1550" s="195"/>
      <c r="H1550" s="258"/>
      <c r="I1550" s="258"/>
      <c r="J1550" s="258"/>
      <c r="K1550" s="258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77"/>
        <v/>
      </c>
      <c r="AN1550" s="269" t="str">
        <f t="shared" si="178"/>
        <v/>
      </c>
      <c r="AO1550" s="184"/>
      <c r="AP1550" s="185"/>
      <c r="AQ1550" s="183" t="str">
        <f t="shared" si="179"/>
        <v/>
      </c>
      <c r="AR1550" s="183" t="str">
        <f t="shared" si="180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38"/>
      <c r="BR1550" s="238"/>
      <c r="BS1550" s="238"/>
      <c r="BT1550" s="238"/>
      <c r="BU1550" s="238"/>
      <c r="BV1550" s="238"/>
      <c r="BW1550" s="238"/>
      <c r="BX1550" s="187"/>
      <c r="BY1550" s="183"/>
      <c r="BZ1550" s="183"/>
      <c r="CA1550" s="183"/>
      <c r="CB1550" s="183"/>
      <c r="CC1550" s="183"/>
      <c r="CD1550" s="183"/>
      <c r="CE1550" s="238"/>
      <c r="CF1550" s="238" t="str">
        <f t="shared" si="181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82"/>
        <v>0</v>
      </c>
      <c r="DD1550" s="15">
        <f>SUM(BH1550:BP1550,AV1550:BD1550)</f>
        <v>0</v>
      </c>
      <c r="DE1550" s="258" t="str">
        <f>IFERROR(ROUND(DD1550/K1550,0),"")</f>
        <v/>
      </c>
      <c r="DF1550" s="258" t="str">
        <f>IFERROR(ROUND(CO1550/AQ1550,1),"")</f>
        <v/>
      </c>
      <c r="DG1550" s="231" t="str">
        <f t="shared" si="183"/>
        <v/>
      </c>
      <c r="DH1550" s="225" t="str">
        <f t="shared" si="184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38" t="e">
        <f>IF(#REF!&gt;AP1550,0,1)</f>
        <v>#REF!</v>
      </c>
      <c r="DN1550" s="238">
        <f>IF(AN1550&lt;M1550,0,1)</f>
        <v>1</v>
      </c>
      <c r="DO1550" s="238">
        <f>IF(AN1550&gt;N1550,0,1)</f>
        <v>1</v>
      </c>
    </row>
    <row r="1551" spans="3:119" ht="20.25" hidden="1" customHeight="1" x14ac:dyDescent="0.2">
      <c r="C1551" s="265"/>
      <c r="G1551" s="195"/>
      <c r="H1551" s="258"/>
      <c r="I1551" s="258"/>
      <c r="J1551" s="258"/>
      <c r="K1551" s="258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77"/>
        <v/>
      </c>
      <c r="AN1551" s="269" t="str">
        <f t="shared" si="178"/>
        <v/>
      </c>
      <c r="AO1551" s="184"/>
      <c r="AP1551" s="185"/>
      <c r="AQ1551" s="183" t="str">
        <f t="shared" si="179"/>
        <v/>
      </c>
      <c r="AR1551" s="183" t="str">
        <f t="shared" si="180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38"/>
      <c r="BR1551" s="238"/>
      <c r="BS1551" s="238"/>
      <c r="BT1551" s="238"/>
      <c r="BU1551" s="238"/>
      <c r="BV1551" s="238"/>
      <c r="BW1551" s="238"/>
      <c r="BX1551" s="187"/>
      <c r="BY1551" s="183"/>
      <c r="BZ1551" s="183"/>
      <c r="CA1551" s="183"/>
      <c r="CB1551" s="183"/>
      <c r="CC1551" s="183"/>
      <c r="CD1551" s="183"/>
      <c r="CE1551" s="238"/>
      <c r="CF1551" s="238" t="str">
        <f t="shared" si="181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82"/>
        <v>0</v>
      </c>
      <c r="DD1551" s="15">
        <f>SUM(BH1551:BP1551,AV1551:BD1551)</f>
        <v>0</v>
      </c>
      <c r="DE1551" s="258" t="str">
        <f>IFERROR(ROUND(DD1551/K1551,0),"")</f>
        <v/>
      </c>
      <c r="DF1551" s="258" t="str">
        <f>IFERROR(ROUND(CO1551/AQ1551,1),"")</f>
        <v/>
      </c>
      <c r="DG1551" s="231" t="str">
        <f t="shared" si="183"/>
        <v/>
      </c>
      <c r="DH1551" s="225" t="str">
        <f t="shared" si="184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38" t="e">
        <f>IF(#REF!&gt;AP1551,0,1)</f>
        <v>#REF!</v>
      </c>
      <c r="DN1551" s="238">
        <f>IF(AN1551&lt;M1551,0,1)</f>
        <v>1</v>
      </c>
      <c r="DO1551" s="238">
        <f>IF(AN1551&gt;N1551,0,1)</f>
        <v>1</v>
      </c>
    </row>
    <row r="1552" spans="3:119" ht="20.25" hidden="1" customHeight="1" x14ac:dyDescent="0.2">
      <c r="C1552" s="265"/>
      <c r="G1552" s="195"/>
      <c r="H1552" s="258"/>
      <c r="I1552" s="258"/>
      <c r="J1552" s="258"/>
      <c r="K1552" s="258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77"/>
        <v/>
      </c>
      <c r="AN1552" s="269" t="str">
        <f t="shared" si="178"/>
        <v/>
      </c>
      <c r="AO1552" s="184"/>
      <c r="AP1552" s="185"/>
      <c r="AQ1552" s="183" t="str">
        <f t="shared" si="179"/>
        <v/>
      </c>
      <c r="AR1552" s="183" t="str">
        <f t="shared" si="180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38"/>
      <c r="BR1552" s="238"/>
      <c r="BS1552" s="238"/>
      <c r="BT1552" s="238"/>
      <c r="BU1552" s="238"/>
      <c r="BV1552" s="238"/>
      <c r="BW1552" s="238"/>
      <c r="BX1552" s="187"/>
      <c r="BY1552" s="183"/>
      <c r="BZ1552" s="183"/>
      <c r="CA1552" s="183"/>
      <c r="CB1552" s="183"/>
      <c r="CC1552" s="183"/>
      <c r="CD1552" s="183"/>
      <c r="CE1552" s="238"/>
      <c r="CF1552" s="238" t="str">
        <f t="shared" si="181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82"/>
        <v>0</v>
      </c>
      <c r="DD1552" s="15">
        <f>SUM(BH1552:BP1552,AV1552:BD1552)</f>
        <v>0</v>
      </c>
      <c r="DE1552" s="258" t="str">
        <f>IFERROR(ROUND(DD1552/K1552,0),"")</f>
        <v/>
      </c>
      <c r="DF1552" s="258" t="str">
        <f>IFERROR(ROUND(CO1552/AQ1552,1),"")</f>
        <v/>
      </c>
      <c r="DG1552" s="231" t="str">
        <f t="shared" si="183"/>
        <v/>
      </c>
      <c r="DH1552" s="225" t="str">
        <f t="shared" si="184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38" t="e">
        <f>IF(#REF!&gt;AP1552,0,1)</f>
        <v>#REF!</v>
      </c>
      <c r="DN1552" s="238">
        <f>IF(AN1552&lt;M1552,0,1)</f>
        <v>1</v>
      </c>
      <c r="DO1552" s="238">
        <f>IF(AN1552&gt;N1552,0,1)</f>
        <v>1</v>
      </c>
    </row>
    <row r="1553" spans="3:119" ht="20.25" hidden="1" customHeight="1" x14ac:dyDescent="0.2">
      <c r="C1553" s="265"/>
      <c r="G1553" s="195"/>
      <c r="H1553" s="258"/>
      <c r="I1553" s="258"/>
      <c r="J1553" s="258"/>
      <c r="K1553" s="258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77"/>
        <v/>
      </c>
      <c r="AN1553" s="269" t="str">
        <f t="shared" si="178"/>
        <v/>
      </c>
      <c r="AO1553" s="184"/>
      <c r="AP1553" s="185"/>
      <c r="AQ1553" s="183" t="str">
        <f t="shared" si="179"/>
        <v/>
      </c>
      <c r="AR1553" s="183" t="str">
        <f t="shared" si="180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38"/>
      <c r="BR1553" s="238"/>
      <c r="BS1553" s="238"/>
      <c r="BT1553" s="238"/>
      <c r="BU1553" s="238"/>
      <c r="BV1553" s="238"/>
      <c r="BW1553" s="238"/>
      <c r="BX1553" s="187"/>
      <c r="BY1553" s="183"/>
      <c r="BZ1553" s="183"/>
      <c r="CA1553" s="183"/>
      <c r="CB1553" s="183"/>
      <c r="CC1553" s="183"/>
      <c r="CD1553" s="183"/>
      <c r="CE1553" s="238"/>
      <c r="CF1553" s="238" t="str">
        <f t="shared" si="181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82"/>
        <v>0</v>
      </c>
      <c r="DD1553" s="15">
        <f>SUM(BH1553:BP1553,AV1553:BD1553)</f>
        <v>0</v>
      </c>
      <c r="DE1553" s="258" t="str">
        <f>IFERROR(ROUND(DD1553/K1553,0),"")</f>
        <v/>
      </c>
      <c r="DF1553" s="258" t="str">
        <f>IFERROR(ROUND(CO1553/AQ1553,1),"")</f>
        <v/>
      </c>
      <c r="DG1553" s="231" t="str">
        <f t="shared" si="183"/>
        <v/>
      </c>
      <c r="DH1553" s="225" t="str">
        <f t="shared" si="184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38" t="e">
        <f>IF(#REF!&gt;AP1553,0,1)</f>
        <v>#REF!</v>
      </c>
      <c r="DN1553" s="238">
        <f>IF(AN1553&lt;M1553,0,1)</f>
        <v>1</v>
      </c>
      <c r="DO1553" s="238">
        <f>IF(AN1553&gt;N1553,0,1)</f>
        <v>1</v>
      </c>
    </row>
    <row r="1554" spans="3:119" ht="20.25" hidden="1" customHeight="1" x14ac:dyDescent="0.2">
      <c r="C1554" s="265"/>
      <c r="G1554" s="195"/>
      <c r="H1554" s="258"/>
      <c r="I1554" s="258"/>
      <c r="J1554" s="258"/>
      <c r="K1554" s="258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77"/>
        <v/>
      </c>
      <c r="AN1554" s="269" t="str">
        <f t="shared" si="178"/>
        <v/>
      </c>
      <c r="AO1554" s="184"/>
      <c r="AP1554" s="185"/>
      <c r="AQ1554" s="183" t="str">
        <f t="shared" si="179"/>
        <v/>
      </c>
      <c r="AR1554" s="183" t="str">
        <f t="shared" si="180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38"/>
      <c r="BR1554" s="238"/>
      <c r="BS1554" s="238"/>
      <c r="BT1554" s="238"/>
      <c r="BU1554" s="238"/>
      <c r="BV1554" s="238"/>
      <c r="BW1554" s="238"/>
      <c r="BX1554" s="187"/>
      <c r="BY1554" s="183"/>
      <c r="BZ1554" s="183"/>
      <c r="CA1554" s="183"/>
      <c r="CB1554" s="183"/>
      <c r="CC1554" s="183"/>
      <c r="CD1554" s="183"/>
      <c r="CE1554" s="238"/>
      <c r="CF1554" s="238" t="str">
        <f t="shared" si="181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82"/>
        <v>0</v>
      </c>
      <c r="DD1554" s="15">
        <f>SUM(BH1554:BP1554,AV1554:BD1554)</f>
        <v>0</v>
      </c>
      <c r="DE1554" s="258" t="str">
        <f>IFERROR(ROUND(DD1554/K1554,0),"")</f>
        <v/>
      </c>
      <c r="DF1554" s="258" t="str">
        <f>IFERROR(ROUND(CO1554/AQ1554,1),"")</f>
        <v/>
      </c>
      <c r="DG1554" s="231" t="str">
        <f t="shared" si="183"/>
        <v/>
      </c>
      <c r="DH1554" s="225" t="str">
        <f t="shared" si="184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38" t="e">
        <f>IF(#REF!&gt;AP1554,0,1)</f>
        <v>#REF!</v>
      </c>
      <c r="DN1554" s="238">
        <f>IF(AN1554&lt;M1554,0,1)</f>
        <v>1</v>
      </c>
      <c r="DO1554" s="238">
        <f>IF(AN1554&gt;N1554,0,1)</f>
        <v>1</v>
      </c>
    </row>
    <row r="1555" spans="3:119" ht="20.25" hidden="1" customHeight="1" x14ac:dyDescent="0.2">
      <c r="C1555" s="265"/>
      <c r="G1555" s="195"/>
      <c r="H1555" s="258"/>
      <c r="I1555" s="258"/>
      <c r="J1555" s="258"/>
      <c r="K1555" s="258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77"/>
        <v/>
      </c>
      <c r="AN1555" s="269" t="str">
        <f t="shared" si="178"/>
        <v/>
      </c>
      <c r="AO1555" s="184"/>
      <c r="AP1555" s="185"/>
      <c r="AQ1555" s="183" t="str">
        <f t="shared" si="179"/>
        <v/>
      </c>
      <c r="AR1555" s="183" t="str">
        <f t="shared" si="180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38"/>
      <c r="BR1555" s="238"/>
      <c r="BS1555" s="238"/>
      <c r="BT1555" s="238"/>
      <c r="BU1555" s="238"/>
      <c r="BV1555" s="238"/>
      <c r="BW1555" s="238"/>
      <c r="BX1555" s="187"/>
      <c r="BY1555" s="183"/>
      <c r="BZ1555" s="183"/>
      <c r="CA1555" s="183"/>
      <c r="CB1555" s="183"/>
      <c r="CC1555" s="183"/>
      <c r="CD1555" s="183"/>
      <c r="CE1555" s="238"/>
      <c r="CF1555" s="238" t="str">
        <f t="shared" si="181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82"/>
        <v>0</v>
      </c>
      <c r="DD1555" s="15">
        <f>SUM(BH1555:BP1555,AV1555:BD1555)</f>
        <v>0</v>
      </c>
      <c r="DE1555" s="258" t="str">
        <f>IFERROR(ROUND(DD1555/K1555,0),"")</f>
        <v/>
      </c>
      <c r="DF1555" s="258" t="str">
        <f>IFERROR(ROUND(CO1555/AQ1555,1),"")</f>
        <v/>
      </c>
      <c r="DG1555" s="231" t="str">
        <f t="shared" si="183"/>
        <v/>
      </c>
      <c r="DH1555" s="225" t="str">
        <f t="shared" si="184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38" t="e">
        <f>IF(#REF!&gt;AP1555,0,1)</f>
        <v>#REF!</v>
      </c>
      <c r="DN1555" s="238">
        <f>IF(AN1555&lt;M1555,0,1)</f>
        <v>1</v>
      </c>
      <c r="DO1555" s="238">
        <f>IF(AN1555&gt;N1555,0,1)</f>
        <v>1</v>
      </c>
    </row>
    <row r="1556" spans="3:119" ht="20.25" hidden="1" customHeight="1" x14ac:dyDescent="0.2">
      <c r="C1556" s="265"/>
      <c r="G1556" s="195"/>
      <c r="H1556" s="258"/>
      <c r="I1556" s="258"/>
      <c r="J1556" s="258"/>
      <c r="K1556" s="258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77"/>
        <v/>
      </c>
      <c r="AN1556" s="269" t="str">
        <f t="shared" si="178"/>
        <v/>
      </c>
      <c r="AO1556" s="184"/>
      <c r="AP1556" s="185"/>
      <c r="AQ1556" s="183" t="str">
        <f t="shared" si="179"/>
        <v/>
      </c>
      <c r="AR1556" s="183" t="str">
        <f t="shared" si="180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38"/>
      <c r="BR1556" s="238"/>
      <c r="BS1556" s="238"/>
      <c r="BT1556" s="238"/>
      <c r="BU1556" s="238"/>
      <c r="BV1556" s="238"/>
      <c r="BW1556" s="238"/>
      <c r="BX1556" s="187"/>
      <c r="BY1556" s="183"/>
      <c r="BZ1556" s="183"/>
      <c r="CA1556" s="183"/>
      <c r="CB1556" s="183"/>
      <c r="CC1556" s="183"/>
      <c r="CD1556" s="183"/>
      <c r="CE1556" s="238"/>
      <c r="CF1556" s="238" t="str">
        <f t="shared" si="181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82"/>
        <v>0</v>
      </c>
      <c r="DD1556" s="15">
        <f>SUM(BH1556:BP1556,AV1556:BD1556)</f>
        <v>0</v>
      </c>
      <c r="DE1556" s="258" t="str">
        <f>IFERROR(ROUND(DD1556/K1556,0),"")</f>
        <v/>
      </c>
      <c r="DF1556" s="258" t="str">
        <f>IFERROR(ROUND(CO1556/AQ1556,1),"")</f>
        <v/>
      </c>
      <c r="DG1556" s="231" t="str">
        <f t="shared" si="183"/>
        <v/>
      </c>
      <c r="DH1556" s="225" t="str">
        <f t="shared" si="184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38" t="e">
        <f>IF(#REF!&gt;AP1556,0,1)</f>
        <v>#REF!</v>
      </c>
      <c r="DN1556" s="238">
        <f>IF(AN1556&lt;M1556,0,1)</f>
        <v>1</v>
      </c>
      <c r="DO1556" s="238">
        <f>IF(AN1556&gt;N1556,0,1)</f>
        <v>1</v>
      </c>
    </row>
    <row r="1557" spans="3:119" ht="20.25" hidden="1" customHeight="1" x14ac:dyDescent="0.2">
      <c r="C1557" s="265"/>
      <c r="G1557" s="195"/>
      <c r="H1557" s="258"/>
      <c r="I1557" s="258"/>
      <c r="J1557" s="258"/>
      <c r="K1557" s="258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77"/>
        <v/>
      </c>
      <c r="AN1557" s="269" t="str">
        <f t="shared" si="178"/>
        <v/>
      </c>
      <c r="AO1557" s="184"/>
      <c r="AP1557" s="185"/>
      <c r="AQ1557" s="183" t="str">
        <f t="shared" si="179"/>
        <v/>
      </c>
      <c r="AR1557" s="183" t="str">
        <f t="shared" si="180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38"/>
      <c r="BR1557" s="238"/>
      <c r="BS1557" s="238"/>
      <c r="BT1557" s="238"/>
      <c r="BU1557" s="238"/>
      <c r="BV1557" s="238"/>
      <c r="BW1557" s="238"/>
      <c r="BX1557" s="187"/>
      <c r="BY1557" s="183"/>
      <c r="BZ1557" s="183"/>
      <c r="CA1557" s="183"/>
      <c r="CB1557" s="183"/>
      <c r="CC1557" s="183"/>
      <c r="CD1557" s="183"/>
      <c r="CE1557" s="238"/>
      <c r="CF1557" s="238" t="str">
        <f t="shared" si="181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82"/>
        <v>0</v>
      </c>
      <c r="DD1557" s="15">
        <f>SUM(BH1557:BP1557,AV1557:BD1557)</f>
        <v>0</v>
      </c>
      <c r="DE1557" s="258" t="str">
        <f>IFERROR(ROUND(DD1557/K1557,0),"")</f>
        <v/>
      </c>
      <c r="DF1557" s="258" t="str">
        <f>IFERROR(ROUND(CO1557/AQ1557,1),"")</f>
        <v/>
      </c>
      <c r="DG1557" s="231" t="str">
        <f t="shared" si="183"/>
        <v/>
      </c>
      <c r="DH1557" s="225" t="str">
        <f t="shared" si="184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38" t="e">
        <f>IF(#REF!&gt;AP1557,0,1)</f>
        <v>#REF!</v>
      </c>
      <c r="DN1557" s="238">
        <f>IF(AN1557&lt;M1557,0,1)</f>
        <v>1</v>
      </c>
      <c r="DO1557" s="238">
        <f>IF(AN1557&gt;N1557,0,1)</f>
        <v>1</v>
      </c>
    </row>
    <row r="1558" spans="3:119" ht="20.25" hidden="1" customHeight="1" x14ac:dyDescent="0.2">
      <c r="C1558" s="265"/>
      <c r="G1558" s="195"/>
      <c r="H1558" s="258"/>
      <c r="I1558" s="258"/>
      <c r="J1558" s="258"/>
      <c r="K1558" s="258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77"/>
        <v/>
      </c>
      <c r="AN1558" s="269" t="str">
        <f t="shared" si="178"/>
        <v/>
      </c>
      <c r="AO1558" s="184"/>
      <c r="AP1558" s="185"/>
      <c r="AQ1558" s="183" t="str">
        <f t="shared" si="179"/>
        <v/>
      </c>
      <c r="AR1558" s="183" t="str">
        <f t="shared" si="180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38"/>
      <c r="BR1558" s="238"/>
      <c r="BS1558" s="238"/>
      <c r="BT1558" s="238"/>
      <c r="BU1558" s="238"/>
      <c r="BV1558" s="238"/>
      <c r="BW1558" s="238"/>
      <c r="BX1558" s="187"/>
      <c r="BY1558" s="183"/>
      <c r="BZ1558" s="183"/>
      <c r="CA1558" s="183"/>
      <c r="CB1558" s="183"/>
      <c r="CC1558" s="183"/>
      <c r="CD1558" s="183"/>
      <c r="CE1558" s="238"/>
      <c r="CF1558" s="238" t="str">
        <f t="shared" si="181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82"/>
        <v>0</v>
      </c>
      <c r="DD1558" s="15">
        <f>SUM(BH1558:BP1558,AV1558:BD1558)</f>
        <v>0</v>
      </c>
      <c r="DE1558" s="258" t="str">
        <f>IFERROR(ROUND(DD1558/K1558,0),"")</f>
        <v/>
      </c>
      <c r="DF1558" s="258" t="str">
        <f>IFERROR(ROUND(CO1558/AQ1558,1),"")</f>
        <v/>
      </c>
      <c r="DG1558" s="231" t="str">
        <f t="shared" si="183"/>
        <v/>
      </c>
      <c r="DH1558" s="225" t="str">
        <f t="shared" si="184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38" t="e">
        <f>IF(#REF!&gt;AP1558,0,1)</f>
        <v>#REF!</v>
      </c>
      <c r="DN1558" s="238">
        <f>IF(AN1558&lt;M1558,0,1)</f>
        <v>1</v>
      </c>
      <c r="DO1558" s="238">
        <f>IF(AN1558&gt;N1558,0,1)</f>
        <v>1</v>
      </c>
    </row>
    <row r="1559" spans="3:119" ht="20.25" hidden="1" customHeight="1" x14ac:dyDescent="0.2">
      <c r="C1559" s="265"/>
      <c r="G1559" s="195"/>
      <c r="H1559" s="258"/>
      <c r="I1559" s="258"/>
      <c r="J1559" s="258"/>
      <c r="K1559" s="258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77"/>
        <v/>
      </c>
      <c r="AN1559" s="269" t="str">
        <f t="shared" si="178"/>
        <v/>
      </c>
      <c r="AO1559" s="184"/>
      <c r="AP1559" s="185"/>
      <c r="AQ1559" s="183" t="str">
        <f t="shared" si="179"/>
        <v/>
      </c>
      <c r="AR1559" s="183" t="str">
        <f t="shared" si="180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38"/>
      <c r="BR1559" s="238"/>
      <c r="BS1559" s="238"/>
      <c r="BT1559" s="238"/>
      <c r="BU1559" s="238"/>
      <c r="BV1559" s="238"/>
      <c r="BW1559" s="238"/>
      <c r="BX1559" s="187"/>
      <c r="BY1559" s="183"/>
      <c r="BZ1559" s="183"/>
      <c r="CA1559" s="183"/>
      <c r="CB1559" s="183"/>
      <c r="CC1559" s="183"/>
      <c r="CD1559" s="183"/>
      <c r="CE1559" s="238"/>
      <c r="CF1559" s="238" t="str">
        <f t="shared" si="181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82"/>
        <v>0</v>
      </c>
      <c r="DD1559" s="15">
        <f>SUM(BH1559:BP1559,AV1559:BD1559)</f>
        <v>0</v>
      </c>
      <c r="DE1559" s="258" t="str">
        <f>IFERROR(ROUND(DD1559/K1559,0),"")</f>
        <v/>
      </c>
      <c r="DF1559" s="258" t="str">
        <f>IFERROR(ROUND(CO1559/AQ1559,1),"")</f>
        <v/>
      </c>
      <c r="DG1559" s="231" t="str">
        <f t="shared" si="183"/>
        <v/>
      </c>
      <c r="DH1559" s="225" t="str">
        <f t="shared" si="184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38" t="e">
        <f>IF(#REF!&gt;AP1559,0,1)</f>
        <v>#REF!</v>
      </c>
      <c r="DN1559" s="238">
        <f>IF(AN1559&lt;M1559,0,1)</f>
        <v>1</v>
      </c>
      <c r="DO1559" s="238">
        <f>IF(AN1559&gt;N1559,0,1)</f>
        <v>1</v>
      </c>
    </row>
    <row r="1560" spans="3:119" ht="20.25" hidden="1" customHeight="1" x14ac:dyDescent="0.2">
      <c r="C1560" s="265"/>
      <c r="G1560" s="195"/>
      <c r="H1560" s="258"/>
      <c r="I1560" s="258"/>
      <c r="J1560" s="258"/>
      <c r="K1560" s="258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77"/>
        <v/>
      </c>
      <c r="AN1560" s="269" t="str">
        <f t="shared" si="178"/>
        <v/>
      </c>
      <c r="AO1560" s="184"/>
      <c r="AP1560" s="185"/>
      <c r="AQ1560" s="183" t="str">
        <f t="shared" si="179"/>
        <v/>
      </c>
      <c r="AR1560" s="183" t="str">
        <f t="shared" si="180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38"/>
      <c r="BR1560" s="238"/>
      <c r="BS1560" s="238"/>
      <c r="BT1560" s="238"/>
      <c r="BU1560" s="238"/>
      <c r="BV1560" s="238"/>
      <c r="BW1560" s="238"/>
      <c r="BX1560" s="187"/>
      <c r="BY1560" s="183"/>
      <c r="BZ1560" s="183"/>
      <c r="CA1560" s="183"/>
      <c r="CB1560" s="183"/>
      <c r="CC1560" s="183"/>
      <c r="CD1560" s="183"/>
      <c r="CE1560" s="238"/>
      <c r="CF1560" s="238" t="str">
        <f t="shared" si="181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82"/>
        <v>0</v>
      </c>
      <c r="DD1560" s="15">
        <f>SUM(BH1560:BP1560,AV1560:BD1560)</f>
        <v>0</v>
      </c>
      <c r="DE1560" s="258" t="str">
        <f>IFERROR(ROUND(DD1560/K1560,0),"")</f>
        <v/>
      </c>
      <c r="DF1560" s="258" t="str">
        <f>IFERROR(ROUND(CO1560/AQ1560,1),"")</f>
        <v/>
      </c>
      <c r="DG1560" s="231" t="str">
        <f t="shared" si="183"/>
        <v/>
      </c>
      <c r="DH1560" s="225" t="str">
        <f t="shared" si="184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38" t="e">
        <f>IF(#REF!&gt;AP1560,0,1)</f>
        <v>#REF!</v>
      </c>
      <c r="DN1560" s="238">
        <f>IF(AN1560&lt;M1560,0,1)</f>
        <v>1</v>
      </c>
      <c r="DO1560" s="238">
        <f>IF(AN1560&gt;N1560,0,1)</f>
        <v>1</v>
      </c>
    </row>
    <row r="1561" spans="3:119" ht="20.25" hidden="1" customHeight="1" x14ac:dyDescent="0.2">
      <c r="C1561" s="265"/>
      <c r="G1561" s="195"/>
      <c r="H1561" s="258"/>
      <c r="I1561" s="258"/>
      <c r="J1561" s="258"/>
      <c r="K1561" s="258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77"/>
        <v/>
      </c>
      <c r="AN1561" s="269" t="str">
        <f t="shared" si="178"/>
        <v/>
      </c>
      <c r="AO1561" s="184"/>
      <c r="AP1561" s="185"/>
      <c r="AQ1561" s="183" t="str">
        <f t="shared" si="179"/>
        <v/>
      </c>
      <c r="AR1561" s="183" t="str">
        <f t="shared" si="180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38"/>
      <c r="BR1561" s="238"/>
      <c r="BS1561" s="238"/>
      <c r="BT1561" s="238"/>
      <c r="BU1561" s="238"/>
      <c r="BV1561" s="238"/>
      <c r="BW1561" s="238"/>
      <c r="BX1561" s="187"/>
      <c r="BY1561" s="183"/>
      <c r="BZ1561" s="183"/>
      <c r="CA1561" s="183"/>
      <c r="CB1561" s="183"/>
      <c r="CC1561" s="183"/>
      <c r="CD1561" s="183"/>
      <c r="CE1561" s="238"/>
      <c r="CF1561" s="238" t="str">
        <f t="shared" si="181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82"/>
        <v>0</v>
      </c>
      <c r="DD1561" s="15">
        <f>SUM(BH1561:BP1561,AV1561:BD1561)</f>
        <v>0</v>
      </c>
      <c r="DE1561" s="258" t="str">
        <f>IFERROR(ROUND(DD1561/K1561,0),"")</f>
        <v/>
      </c>
      <c r="DF1561" s="258" t="str">
        <f>IFERROR(ROUND(CO1561/AQ1561,1),"")</f>
        <v/>
      </c>
      <c r="DG1561" s="231" t="str">
        <f t="shared" si="183"/>
        <v/>
      </c>
      <c r="DH1561" s="225" t="str">
        <f t="shared" si="184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38" t="e">
        <f>IF(#REF!&gt;AP1561,0,1)</f>
        <v>#REF!</v>
      </c>
      <c r="DN1561" s="238">
        <f>IF(AN1561&lt;M1561,0,1)</f>
        <v>1</v>
      </c>
      <c r="DO1561" s="238">
        <f>IF(AN1561&gt;N1561,0,1)</f>
        <v>1</v>
      </c>
    </row>
    <row r="1562" spans="3:119" ht="20.25" hidden="1" customHeight="1" x14ac:dyDescent="0.2">
      <c r="C1562" s="265"/>
      <c r="G1562" s="195"/>
      <c r="H1562" s="258"/>
      <c r="I1562" s="258"/>
      <c r="J1562" s="258"/>
      <c r="K1562" s="258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77"/>
        <v/>
      </c>
      <c r="AN1562" s="269" t="str">
        <f t="shared" si="178"/>
        <v/>
      </c>
      <c r="AO1562" s="184"/>
      <c r="AP1562" s="185"/>
      <c r="AQ1562" s="183" t="str">
        <f t="shared" si="179"/>
        <v/>
      </c>
      <c r="AR1562" s="183" t="str">
        <f t="shared" si="180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38"/>
      <c r="BR1562" s="238"/>
      <c r="BS1562" s="238"/>
      <c r="BT1562" s="238"/>
      <c r="BU1562" s="238"/>
      <c r="BV1562" s="238"/>
      <c r="BW1562" s="238"/>
      <c r="BX1562" s="187"/>
      <c r="BY1562" s="183"/>
      <c r="BZ1562" s="183"/>
      <c r="CA1562" s="183"/>
      <c r="CB1562" s="183"/>
      <c r="CC1562" s="183"/>
      <c r="CD1562" s="183"/>
      <c r="CE1562" s="238"/>
      <c r="CF1562" s="238" t="str">
        <f t="shared" si="181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82"/>
        <v>0</v>
      </c>
      <c r="DD1562" s="15">
        <f>SUM(BH1562:BP1562,AV1562:BD1562)</f>
        <v>0</v>
      </c>
      <c r="DE1562" s="258" t="str">
        <f>IFERROR(ROUND(DD1562/K1562,0),"")</f>
        <v/>
      </c>
      <c r="DF1562" s="258" t="str">
        <f>IFERROR(ROUND(CO1562/AQ1562,1),"")</f>
        <v/>
      </c>
      <c r="DG1562" s="231" t="str">
        <f t="shared" si="183"/>
        <v/>
      </c>
      <c r="DH1562" s="225" t="str">
        <f t="shared" si="184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38" t="e">
        <f>IF(#REF!&gt;AP1562,0,1)</f>
        <v>#REF!</v>
      </c>
      <c r="DN1562" s="238">
        <f>IF(AN1562&lt;M1562,0,1)</f>
        <v>1</v>
      </c>
      <c r="DO1562" s="238">
        <f>IF(AN1562&gt;N1562,0,1)</f>
        <v>1</v>
      </c>
    </row>
    <row r="1563" spans="3:119" ht="20.25" hidden="1" customHeight="1" x14ac:dyDescent="0.2">
      <c r="C1563" s="265"/>
      <c r="G1563" s="195"/>
      <c r="H1563" s="258"/>
      <c r="I1563" s="258"/>
      <c r="J1563" s="258"/>
      <c r="K1563" s="258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77"/>
        <v/>
      </c>
      <c r="AN1563" s="269" t="str">
        <f t="shared" si="178"/>
        <v/>
      </c>
      <c r="AO1563" s="184"/>
      <c r="AP1563" s="185"/>
      <c r="AQ1563" s="183" t="str">
        <f t="shared" si="179"/>
        <v/>
      </c>
      <c r="AR1563" s="183" t="str">
        <f t="shared" si="180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38"/>
      <c r="BR1563" s="238"/>
      <c r="BS1563" s="238"/>
      <c r="BT1563" s="238"/>
      <c r="BU1563" s="238"/>
      <c r="BV1563" s="238"/>
      <c r="BW1563" s="238"/>
      <c r="BX1563" s="187"/>
      <c r="BY1563" s="183"/>
      <c r="BZ1563" s="183"/>
      <c r="CA1563" s="183"/>
      <c r="CB1563" s="183"/>
      <c r="CC1563" s="183"/>
      <c r="CD1563" s="183"/>
      <c r="CE1563" s="238"/>
      <c r="CF1563" s="238" t="str">
        <f t="shared" si="181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82"/>
        <v>0</v>
      </c>
      <c r="DD1563" s="15">
        <f>SUM(BH1563:BP1563,AV1563:BD1563)</f>
        <v>0</v>
      </c>
      <c r="DE1563" s="258" t="str">
        <f>IFERROR(ROUND(DD1563/K1563,0),"")</f>
        <v/>
      </c>
      <c r="DF1563" s="258" t="str">
        <f>IFERROR(ROUND(CO1563/AQ1563,1),"")</f>
        <v/>
      </c>
      <c r="DG1563" s="231" t="str">
        <f t="shared" si="183"/>
        <v/>
      </c>
      <c r="DH1563" s="225" t="str">
        <f t="shared" si="184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38" t="e">
        <f>IF(#REF!&gt;AP1563,0,1)</f>
        <v>#REF!</v>
      </c>
      <c r="DN1563" s="238">
        <f>IF(AN1563&lt;M1563,0,1)</f>
        <v>1</v>
      </c>
      <c r="DO1563" s="238">
        <f>IF(AN1563&gt;N1563,0,1)</f>
        <v>1</v>
      </c>
    </row>
    <row r="1564" spans="3:119" ht="20.25" hidden="1" customHeight="1" x14ac:dyDescent="0.2">
      <c r="C1564" s="265"/>
      <c r="G1564" s="195"/>
      <c r="H1564" s="258"/>
      <c r="I1564" s="258"/>
      <c r="J1564" s="258"/>
      <c r="K1564" s="258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77"/>
        <v/>
      </c>
      <c r="AN1564" s="269" t="str">
        <f t="shared" si="178"/>
        <v/>
      </c>
      <c r="AO1564" s="184"/>
      <c r="AP1564" s="185"/>
      <c r="AQ1564" s="183" t="str">
        <f t="shared" si="179"/>
        <v/>
      </c>
      <c r="AR1564" s="183" t="str">
        <f t="shared" si="180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38"/>
      <c r="BR1564" s="238"/>
      <c r="BS1564" s="238"/>
      <c r="BT1564" s="238"/>
      <c r="BU1564" s="238"/>
      <c r="BV1564" s="238"/>
      <c r="BW1564" s="238"/>
      <c r="BX1564" s="187"/>
      <c r="BY1564" s="183"/>
      <c r="BZ1564" s="183"/>
      <c r="CA1564" s="183"/>
      <c r="CB1564" s="183"/>
      <c r="CC1564" s="183"/>
      <c r="CD1564" s="183"/>
      <c r="CE1564" s="238"/>
      <c r="CF1564" s="238" t="str">
        <f t="shared" si="181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82"/>
        <v>0</v>
      </c>
      <c r="DD1564" s="15">
        <f>SUM(BH1564:BP1564,AV1564:BD1564)</f>
        <v>0</v>
      </c>
      <c r="DE1564" s="258" t="str">
        <f>IFERROR(ROUND(DD1564/K1564,0),"")</f>
        <v/>
      </c>
      <c r="DF1564" s="258" t="str">
        <f>IFERROR(ROUND(CO1564/AQ1564,1),"")</f>
        <v/>
      </c>
      <c r="DG1564" s="231" t="str">
        <f t="shared" si="183"/>
        <v/>
      </c>
      <c r="DH1564" s="225" t="str">
        <f t="shared" si="184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38" t="e">
        <f>IF(#REF!&gt;AP1564,0,1)</f>
        <v>#REF!</v>
      </c>
      <c r="DN1564" s="238">
        <f>IF(AN1564&lt;M1564,0,1)</f>
        <v>1</v>
      </c>
      <c r="DO1564" s="238">
        <f>IF(AN1564&gt;N1564,0,1)</f>
        <v>1</v>
      </c>
    </row>
    <row r="1565" spans="3:119" ht="20.25" hidden="1" customHeight="1" x14ac:dyDescent="0.2">
      <c r="C1565" s="265"/>
      <c r="G1565" s="195"/>
      <c r="H1565" s="258"/>
      <c r="I1565" s="258"/>
      <c r="J1565" s="258"/>
      <c r="K1565" s="258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77"/>
        <v/>
      </c>
      <c r="AN1565" s="269" t="str">
        <f t="shared" si="178"/>
        <v/>
      </c>
      <c r="AO1565" s="184"/>
      <c r="AP1565" s="185"/>
      <c r="AQ1565" s="183" t="str">
        <f t="shared" si="179"/>
        <v/>
      </c>
      <c r="AR1565" s="183" t="str">
        <f t="shared" si="180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38"/>
      <c r="BR1565" s="238"/>
      <c r="BS1565" s="238"/>
      <c r="BT1565" s="238"/>
      <c r="BU1565" s="238"/>
      <c r="BV1565" s="238"/>
      <c r="BW1565" s="238"/>
      <c r="BX1565" s="187"/>
      <c r="BY1565" s="183"/>
      <c r="BZ1565" s="183"/>
      <c r="CA1565" s="183"/>
      <c r="CB1565" s="183"/>
      <c r="CC1565" s="183"/>
      <c r="CD1565" s="183"/>
      <c r="CE1565" s="238"/>
      <c r="CF1565" s="238" t="str">
        <f t="shared" si="181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82"/>
        <v>0</v>
      </c>
      <c r="DD1565" s="15">
        <f>SUM(BH1565:BP1565,AV1565:BD1565)</f>
        <v>0</v>
      </c>
      <c r="DE1565" s="258" t="str">
        <f>IFERROR(ROUND(DD1565/K1565,0),"")</f>
        <v/>
      </c>
      <c r="DF1565" s="258" t="str">
        <f>IFERROR(ROUND(CO1565/AQ1565,1),"")</f>
        <v/>
      </c>
      <c r="DG1565" s="231" t="str">
        <f t="shared" si="183"/>
        <v/>
      </c>
      <c r="DH1565" s="225" t="str">
        <f t="shared" si="184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38" t="e">
        <f>IF(#REF!&gt;AP1565,0,1)</f>
        <v>#REF!</v>
      </c>
      <c r="DN1565" s="238">
        <f>IF(AN1565&lt;M1565,0,1)</f>
        <v>1</v>
      </c>
      <c r="DO1565" s="238">
        <f>IF(AN1565&gt;N1565,0,1)</f>
        <v>1</v>
      </c>
    </row>
    <row r="1566" spans="3:119" ht="20.25" hidden="1" customHeight="1" x14ac:dyDescent="0.2">
      <c r="C1566" s="265"/>
      <c r="G1566" s="195"/>
      <c r="H1566" s="258"/>
      <c r="I1566" s="258"/>
      <c r="J1566" s="258"/>
      <c r="K1566" s="258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77"/>
        <v/>
      </c>
      <c r="AN1566" s="269" t="str">
        <f t="shared" si="178"/>
        <v/>
      </c>
      <c r="AO1566" s="184"/>
      <c r="AP1566" s="185"/>
      <c r="AQ1566" s="183" t="str">
        <f t="shared" si="179"/>
        <v/>
      </c>
      <c r="AR1566" s="183" t="str">
        <f t="shared" si="180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38"/>
      <c r="BR1566" s="238"/>
      <c r="BS1566" s="238"/>
      <c r="BT1566" s="238"/>
      <c r="BU1566" s="238"/>
      <c r="BV1566" s="238"/>
      <c r="BW1566" s="238"/>
      <c r="BX1566" s="187"/>
      <c r="BY1566" s="183"/>
      <c r="BZ1566" s="183"/>
      <c r="CA1566" s="183"/>
      <c r="CB1566" s="183"/>
      <c r="CC1566" s="183"/>
      <c r="CD1566" s="183"/>
      <c r="CE1566" s="238"/>
      <c r="CF1566" s="238" t="str">
        <f t="shared" si="181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82"/>
        <v>0</v>
      </c>
      <c r="DD1566" s="15">
        <f>SUM(BH1566:BP1566,AV1566:BD1566)</f>
        <v>0</v>
      </c>
      <c r="DE1566" s="258" t="str">
        <f>IFERROR(ROUND(DD1566/K1566,0),"")</f>
        <v/>
      </c>
      <c r="DF1566" s="258" t="str">
        <f>IFERROR(ROUND(CO1566/AQ1566,1),"")</f>
        <v/>
      </c>
      <c r="DG1566" s="231" t="str">
        <f t="shared" si="183"/>
        <v/>
      </c>
      <c r="DH1566" s="225" t="str">
        <f t="shared" si="184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38" t="e">
        <f>IF(#REF!&gt;AP1566,0,1)</f>
        <v>#REF!</v>
      </c>
      <c r="DN1566" s="238">
        <f>IF(AN1566&lt;M1566,0,1)</f>
        <v>1</v>
      </c>
      <c r="DO1566" s="238">
        <f>IF(AN1566&gt;N1566,0,1)</f>
        <v>1</v>
      </c>
    </row>
    <row r="1567" spans="3:119" ht="20.25" hidden="1" customHeight="1" x14ac:dyDescent="0.2">
      <c r="C1567" s="265"/>
      <c r="G1567" s="195"/>
      <c r="H1567" s="258"/>
      <c r="I1567" s="258"/>
      <c r="J1567" s="258"/>
      <c r="K1567" s="258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77"/>
        <v/>
      </c>
      <c r="AN1567" s="269" t="str">
        <f t="shared" si="178"/>
        <v/>
      </c>
      <c r="AO1567" s="184"/>
      <c r="AP1567" s="185"/>
      <c r="AQ1567" s="183" t="str">
        <f t="shared" si="179"/>
        <v/>
      </c>
      <c r="AR1567" s="183" t="str">
        <f t="shared" si="180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38"/>
      <c r="BR1567" s="238"/>
      <c r="BS1567" s="238"/>
      <c r="BT1567" s="238"/>
      <c r="BU1567" s="238"/>
      <c r="BV1567" s="238"/>
      <c r="BW1567" s="238"/>
      <c r="BX1567" s="187"/>
      <c r="BY1567" s="183"/>
      <c r="BZ1567" s="183"/>
      <c r="CA1567" s="183"/>
      <c r="CB1567" s="183"/>
      <c r="CC1567" s="183"/>
      <c r="CD1567" s="183"/>
      <c r="CE1567" s="238"/>
      <c r="CF1567" s="238" t="str">
        <f t="shared" si="181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82"/>
        <v>0</v>
      </c>
      <c r="DD1567" s="15">
        <f>SUM(BH1567:BP1567,AV1567:BD1567)</f>
        <v>0</v>
      </c>
      <c r="DE1567" s="258" t="str">
        <f>IFERROR(ROUND(DD1567/K1567,0),"")</f>
        <v/>
      </c>
      <c r="DF1567" s="258" t="str">
        <f>IFERROR(ROUND(CO1567/AQ1567,1),"")</f>
        <v/>
      </c>
      <c r="DG1567" s="231" t="str">
        <f t="shared" si="183"/>
        <v/>
      </c>
      <c r="DH1567" s="225" t="str">
        <f t="shared" si="184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38" t="e">
        <f>IF(#REF!&gt;AP1567,0,1)</f>
        <v>#REF!</v>
      </c>
      <c r="DN1567" s="238">
        <f>IF(AN1567&lt;M1567,0,1)</f>
        <v>1</v>
      </c>
      <c r="DO1567" s="238">
        <f>IF(AN1567&gt;N1567,0,1)</f>
        <v>1</v>
      </c>
    </row>
    <row r="1568" spans="3:119" ht="20.25" hidden="1" customHeight="1" x14ac:dyDescent="0.2">
      <c r="C1568" s="265"/>
      <c r="G1568" s="195"/>
      <c r="H1568" s="258"/>
      <c r="I1568" s="258"/>
      <c r="J1568" s="258"/>
      <c r="K1568" s="258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77"/>
        <v/>
      </c>
      <c r="AN1568" s="269" t="str">
        <f t="shared" si="178"/>
        <v/>
      </c>
      <c r="AO1568" s="184"/>
      <c r="AP1568" s="185"/>
      <c r="AQ1568" s="183" t="str">
        <f t="shared" si="179"/>
        <v/>
      </c>
      <c r="AR1568" s="183" t="str">
        <f t="shared" si="180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38"/>
      <c r="BR1568" s="238"/>
      <c r="BS1568" s="238"/>
      <c r="BT1568" s="238"/>
      <c r="BU1568" s="238"/>
      <c r="BV1568" s="238"/>
      <c r="BW1568" s="238"/>
      <c r="BX1568" s="187"/>
      <c r="BY1568" s="183"/>
      <c r="BZ1568" s="183"/>
      <c r="CA1568" s="183"/>
      <c r="CB1568" s="183"/>
      <c r="CC1568" s="183"/>
      <c r="CD1568" s="183"/>
      <c r="CE1568" s="238"/>
      <c r="CF1568" s="238" t="str">
        <f t="shared" si="181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82"/>
        <v>0</v>
      </c>
      <c r="DD1568" s="15">
        <f>SUM(BH1568:BP1568,AV1568:BD1568)</f>
        <v>0</v>
      </c>
      <c r="DE1568" s="258" t="str">
        <f>IFERROR(ROUND(DD1568/K1568,0),"")</f>
        <v/>
      </c>
      <c r="DF1568" s="258" t="str">
        <f>IFERROR(ROUND(CO1568/AQ1568,1),"")</f>
        <v/>
      </c>
      <c r="DG1568" s="231" t="str">
        <f t="shared" si="183"/>
        <v/>
      </c>
      <c r="DH1568" s="225" t="str">
        <f t="shared" si="184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38" t="e">
        <f>IF(#REF!&gt;AP1568,0,1)</f>
        <v>#REF!</v>
      </c>
      <c r="DN1568" s="238">
        <f>IF(AN1568&lt;M1568,0,1)</f>
        <v>1</v>
      </c>
      <c r="DO1568" s="238">
        <f>IF(AN1568&gt;N1568,0,1)</f>
        <v>1</v>
      </c>
    </row>
    <row r="1569" spans="3:119" ht="20.25" hidden="1" customHeight="1" x14ac:dyDescent="0.2">
      <c r="C1569" s="265"/>
      <c r="G1569" s="195"/>
      <c r="H1569" s="258"/>
      <c r="I1569" s="258"/>
      <c r="J1569" s="258"/>
      <c r="K1569" s="258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77"/>
        <v/>
      </c>
      <c r="AN1569" s="269" t="str">
        <f t="shared" si="178"/>
        <v/>
      </c>
      <c r="AO1569" s="184"/>
      <c r="AP1569" s="185"/>
      <c r="AQ1569" s="183" t="str">
        <f t="shared" si="179"/>
        <v/>
      </c>
      <c r="AR1569" s="183" t="str">
        <f t="shared" si="180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38"/>
      <c r="BR1569" s="238"/>
      <c r="BS1569" s="238"/>
      <c r="BT1569" s="238"/>
      <c r="BU1569" s="238"/>
      <c r="BV1569" s="238"/>
      <c r="BW1569" s="238"/>
      <c r="BX1569" s="187"/>
      <c r="BY1569" s="183"/>
      <c r="BZ1569" s="183"/>
      <c r="CA1569" s="183"/>
      <c r="CB1569" s="183"/>
      <c r="CC1569" s="183"/>
      <c r="CD1569" s="183"/>
      <c r="CE1569" s="238"/>
      <c r="CF1569" s="238" t="str">
        <f t="shared" si="181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82"/>
        <v>0</v>
      </c>
      <c r="DD1569" s="15">
        <f>SUM(BH1569:BP1569,AV1569:BD1569)</f>
        <v>0</v>
      </c>
      <c r="DE1569" s="258" t="str">
        <f>IFERROR(ROUND(DD1569/K1569,0),"")</f>
        <v/>
      </c>
      <c r="DF1569" s="258" t="str">
        <f>IFERROR(ROUND(CO1569/AQ1569,1),"")</f>
        <v/>
      </c>
      <c r="DG1569" s="231" t="str">
        <f t="shared" si="183"/>
        <v/>
      </c>
      <c r="DH1569" s="225" t="str">
        <f t="shared" si="184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38" t="e">
        <f>IF(#REF!&gt;AP1569,0,1)</f>
        <v>#REF!</v>
      </c>
      <c r="DN1569" s="238">
        <f>IF(AN1569&lt;M1569,0,1)</f>
        <v>1</v>
      </c>
      <c r="DO1569" s="238">
        <f>IF(AN1569&gt;N1569,0,1)</f>
        <v>1</v>
      </c>
    </row>
    <row r="1570" spans="3:119" ht="20.25" hidden="1" customHeight="1" x14ac:dyDescent="0.2">
      <c r="C1570" s="265"/>
      <c r="G1570" s="195"/>
      <c r="H1570" s="258"/>
      <c r="I1570" s="258"/>
      <c r="J1570" s="258"/>
      <c r="K1570" s="258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77"/>
        <v/>
      </c>
      <c r="AN1570" s="269" t="str">
        <f t="shared" si="178"/>
        <v/>
      </c>
      <c r="AO1570" s="184"/>
      <c r="AP1570" s="185"/>
      <c r="AQ1570" s="183" t="str">
        <f t="shared" si="179"/>
        <v/>
      </c>
      <c r="AR1570" s="183" t="str">
        <f t="shared" si="180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38"/>
      <c r="BR1570" s="238"/>
      <c r="BS1570" s="238"/>
      <c r="BT1570" s="238"/>
      <c r="BU1570" s="238"/>
      <c r="BV1570" s="238"/>
      <c r="BW1570" s="238"/>
      <c r="BX1570" s="187"/>
      <c r="BY1570" s="183"/>
      <c r="BZ1570" s="183"/>
      <c r="CA1570" s="183"/>
      <c r="CB1570" s="183"/>
      <c r="CC1570" s="183"/>
      <c r="CD1570" s="183"/>
      <c r="CE1570" s="238"/>
      <c r="CF1570" s="238" t="str">
        <f t="shared" si="181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82"/>
        <v>0</v>
      </c>
      <c r="DD1570" s="15">
        <f>SUM(BH1570:BP1570,AV1570:BD1570)</f>
        <v>0</v>
      </c>
      <c r="DE1570" s="258" t="str">
        <f>IFERROR(ROUND(DD1570/K1570,0),"")</f>
        <v/>
      </c>
      <c r="DF1570" s="258" t="str">
        <f>IFERROR(ROUND(CO1570/AQ1570,1),"")</f>
        <v/>
      </c>
      <c r="DG1570" s="231" t="str">
        <f t="shared" si="183"/>
        <v/>
      </c>
      <c r="DH1570" s="225" t="str">
        <f t="shared" si="184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38" t="e">
        <f>IF(#REF!&gt;AP1570,0,1)</f>
        <v>#REF!</v>
      </c>
      <c r="DN1570" s="238">
        <f>IF(AN1570&lt;M1570,0,1)</f>
        <v>1</v>
      </c>
      <c r="DO1570" s="238">
        <f>IF(AN1570&gt;N1570,0,1)</f>
        <v>1</v>
      </c>
    </row>
    <row r="1571" spans="3:119" ht="20.25" hidden="1" customHeight="1" x14ac:dyDescent="0.2">
      <c r="C1571" s="265"/>
      <c r="G1571" s="195"/>
      <c r="H1571" s="258"/>
      <c r="I1571" s="258"/>
      <c r="J1571" s="258"/>
      <c r="K1571" s="258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77"/>
        <v/>
      </c>
      <c r="AN1571" s="269" t="str">
        <f t="shared" si="178"/>
        <v/>
      </c>
      <c r="AO1571" s="184"/>
      <c r="AP1571" s="185"/>
      <c r="AQ1571" s="183" t="str">
        <f t="shared" si="179"/>
        <v/>
      </c>
      <c r="AR1571" s="183" t="str">
        <f t="shared" si="180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38"/>
      <c r="BR1571" s="238"/>
      <c r="BS1571" s="238"/>
      <c r="BT1571" s="238"/>
      <c r="BU1571" s="238"/>
      <c r="BV1571" s="238"/>
      <c r="BW1571" s="238"/>
      <c r="BX1571" s="187"/>
      <c r="BY1571" s="183"/>
      <c r="BZ1571" s="183"/>
      <c r="CA1571" s="183"/>
      <c r="CB1571" s="183"/>
      <c r="CC1571" s="183"/>
      <c r="CD1571" s="183"/>
      <c r="CE1571" s="238"/>
      <c r="CF1571" s="238" t="str">
        <f t="shared" si="181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82"/>
        <v>0</v>
      </c>
      <c r="DD1571" s="15">
        <f>SUM(BH1571:BP1571,AV1571:BD1571)</f>
        <v>0</v>
      </c>
      <c r="DE1571" s="258" t="str">
        <f>IFERROR(ROUND(DD1571/K1571,0),"")</f>
        <v/>
      </c>
      <c r="DF1571" s="258" t="str">
        <f>IFERROR(ROUND(CO1571/AQ1571,1),"")</f>
        <v/>
      </c>
      <c r="DG1571" s="231" t="str">
        <f t="shared" si="183"/>
        <v/>
      </c>
      <c r="DH1571" s="225" t="str">
        <f t="shared" si="184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38" t="e">
        <f>IF(#REF!&gt;AP1571,0,1)</f>
        <v>#REF!</v>
      </c>
      <c r="DN1571" s="238">
        <f>IF(AN1571&lt;M1571,0,1)</f>
        <v>1</v>
      </c>
      <c r="DO1571" s="238">
        <f>IF(AN1571&gt;N1571,0,1)</f>
        <v>1</v>
      </c>
    </row>
    <row r="1572" spans="3:119" ht="20.25" hidden="1" customHeight="1" x14ac:dyDescent="0.2">
      <c r="C1572" s="265"/>
      <c r="G1572" s="195"/>
      <c r="H1572" s="258"/>
      <c r="I1572" s="258"/>
      <c r="J1572" s="258"/>
      <c r="K1572" s="258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177"/>
        <v/>
      </c>
      <c r="AN1572" s="269" t="str">
        <f t="shared" si="178"/>
        <v/>
      </c>
      <c r="AO1572" s="184"/>
      <c r="AP1572" s="185"/>
      <c r="AQ1572" s="183" t="str">
        <f t="shared" si="179"/>
        <v/>
      </c>
      <c r="AR1572" s="183" t="str">
        <f t="shared" si="180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38"/>
      <c r="BR1572" s="238"/>
      <c r="BS1572" s="238"/>
      <c r="BT1572" s="238"/>
      <c r="BU1572" s="238"/>
      <c r="BV1572" s="238"/>
      <c r="BW1572" s="238"/>
      <c r="BX1572" s="187"/>
      <c r="BY1572" s="183"/>
      <c r="BZ1572" s="183"/>
      <c r="CA1572" s="183"/>
      <c r="CB1572" s="183"/>
      <c r="CC1572" s="183"/>
      <c r="CD1572" s="183"/>
      <c r="CE1572" s="238"/>
      <c r="CF1572" s="238" t="str">
        <f t="shared" si="181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82"/>
        <v>0</v>
      </c>
      <c r="DD1572" s="15">
        <f>SUM(BH1572:BP1572,AV1572:BD1572)</f>
        <v>0</v>
      </c>
      <c r="DE1572" s="258" t="str">
        <f>IFERROR(ROUND(DD1572/K1572,0),"")</f>
        <v/>
      </c>
      <c r="DF1572" s="258" t="str">
        <f>IFERROR(ROUND(CO1572/AQ1572,1),"")</f>
        <v/>
      </c>
      <c r="DG1572" s="231" t="str">
        <f t="shared" si="183"/>
        <v/>
      </c>
      <c r="DH1572" s="225" t="str">
        <f t="shared" si="184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38" t="e">
        <f>IF(#REF!&gt;AP1572,0,1)</f>
        <v>#REF!</v>
      </c>
      <c r="DN1572" s="238">
        <f>IF(AN1572&lt;M1572,0,1)</f>
        <v>1</v>
      </c>
      <c r="DO1572" s="238">
        <f>IF(AN1572&gt;N1572,0,1)</f>
        <v>1</v>
      </c>
    </row>
    <row r="1573" spans="3:119" ht="20.25" hidden="1" customHeight="1" x14ac:dyDescent="0.2">
      <c r="C1573" s="265"/>
      <c r="G1573" s="195"/>
      <c r="H1573" s="258"/>
      <c r="I1573" s="258"/>
      <c r="J1573" s="258"/>
      <c r="K1573" s="258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77"/>
        <v/>
      </c>
      <c r="AN1573" s="269" t="str">
        <f t="shared" si="178"/>
        <v/>
      </c>
      <c r="AO1573" s="184"/>
      <c r="AP1573" s="185"/>
      <c r="AQ1573" s="183" t="str">
        <f t="shared" si="179"/>
        <v/>
      </c>
      <c r="AR1573" s="183" t="str">
        <f t="shared" si="180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38"/>
      <c r="BR1573" s="238"/>
      <c r="BS1573" s="238"/>
      <c r="BT1573" s="238"/>
      <c r="BU1573" s="238"/>
      <c r="BV1573" s="238"/>
      <c r="BW1573" s="238"/>
      <c r="BX1573" s="187"/>
      <c r="BY1573" s="183"/>
      <c r="BZ1573" s="183"/>
      <c r="CA1573" s="183"/>
      <c r="CB1573" s="183"/>
      <c r="CC1573" s="183"/>
      <c r="CD1573" s="183"/>
      <c r="CE1573" s="238"/>
      <c r="CF1573" s="238" t="str">
        <f t="shared" si="181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82"/>
        <v>0</v>
      </c>
      <c r="DD1573" s="15">
        <f>SUM(BH1573:BP1573,AV1573:BD1573)</f>
        <v>0</v>
      </c>
      <c r="DE1573" s="258" t="str">
        <f>IFERROR(ROUND(DD1573/K1573,0),"")</f>
        <v/>
      </c>
      <c r="DF1573" s="258" t="str">
        <f>IFERROR(ROUND(CO1573/AQ1573,1),"")</f>
        <v/>
      </c>
      <c r="DG1573" s="231" t="str">
        <f t="shared" si="183"/>
        <v/>
      </c>
      <c r="DH1573" s="225" t="str">
        <f t="shared" si="184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38" t="e">
        <f>IF(#REF!&gt;AP1573,0,1)</f>
        <v>#REF!</v>
      </c>
      <c r="DN1573" s="238">
        <f>IF(AN1573&lt;M1573,0,1)</f>
        <v>1</v>
      </c>
      <c r="DO1573" s="238">
        <f>IF(AN1573&gt;N1573,0,1)</f>
        <v>1</v>
      </c>
    </row>
    <row r="1574" spans="3:119" ht="20.25" hidden="1" customHeight="1" x14ac:dyDescent="0.2">
      <c r="C1574" s="265"/>
      <c r="G1574" s="195"/>
      <c r="H1574" s="258"/>
      <c r="I1574" s="258"/>
      <c r="J1574" s="258"/>
      <c r="K1574" s="258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77"/>
        <v/>
      </c>
      <c r="AN1574" s="269" t="str">
        <f t="shared" si="178"/>
        <v/>
      </c>
      <c r="AO1574" s="184"/>
      <c r="AP1574" s="185"/>
      <c r="AQ1574" s="183" t="str">
        <f t="shared" si="179"/>
        <v/>
      </c>
      <c r="AR1574" s="183" t="str">
        <f t="shared" si="180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38"/>
      <c r="BR1574" s="238"/>
      <c r="BS1574" s="238"/>
      <c r="BT1574" s="238"/>
      <c r="BU1574" s="238"/>
      <c r="BV1574" s="238"/>
      <c r="BW1574" s="238"/>
      <c r="BX1574" s="187"/>
      <c r="BY1574" s="183"/>
      <c r="BZ1574" s="183"/>
      <c r="CA1574" s="183"/>
      <c r="CB1574" s="183"/>
      <c r="CC1574" s="183"/>
      <c r="CD1574" s="183"/>
      <c r="CE1574" s="238"/>
      <c r="CF1574" s="238" t="str">
        <f t="shared" si="181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82"/>
        <v>0</v>
      </c>
      <c r="DD1574" s="15">
        <f>SUM(BH1574:BP1574,AV1574:BD1574)</f>
        <v>0</v>
      </c>
      <c r="DE1574" s="258" t="str">
        <f>IFERROR(ROUND(DD1574/K1574,0),"")</f>
        <v/>
      </c>
      <c r="DF1574" s="258" t="str">
        <f>IFERROR(ROUND(CO1574/AQ1574,1),"")</f>
        <v/>
      </c>
      <c r="DG1574" s="231" t="str">
        <f t="shared" si="183"/>
        <v/>
      </c>
      <c r="DH1574" s="225" t="str">
        <f t="shared" si="184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38" t="e">
        <f>IF(#REF!&gt;AP1574,0,1)</f>
        <v>#REF!</v>
      </c>
      <c r="DN1574" s="238">
        <f>IF(AN1574&lt;M1574,0,1)</f>
        <v>1</v>
      </c>
      <c r="DO1574" s="238">
        <f>IF(AN1574&gt;N1574,0,1)</f>
        <v>1</v>
      </c>
    </row>
    <row r="1575" spans="3:119" ht="20.25" hidden="1" customHeight="1" x14ac:dyDescent="0.2">
      <c r="C1575" s="265"/>
      <c r="G1575" s="195"/>
      <c r="H1575" s="258"/>
      <c r="I1575" s="258"/>
      <c r="J1575" s="258"/>
      <c r="K1575" s="258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177"/>
        <v/>
      </c>
      <c r="AN1575" s="269" t="str">
        <f t="shared" si="178"/>
        <v/>
      </c>
      <c r="AO1575" s="184"/>
      <c r="AP1575" s="185"/>
      <c r="AQ1575" s="183" t="str">
        <f t="shared" si="179"/>
        <v/>
      </c>
      <c r="AR1575" s="183" t="str">
        <f t="shared" si="180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38"/>
      <c r="BR1575" s="238"/>
      <c r="BS1575" s="238"/>
      <c r="BT1575" s="238"/>
      <c r="BU1575" s="238"/>
      <c r="BV1575" s="238"/>
      <c r="BW1575" s="238"/>
      <c r="BX1575" s="187"/>
      <c r="BY1575" s="183"/>
      <c r="BZ1575" s="183"/>
      <c r="CA1575" s="183"/>
      <c r="CB1575" s="183"/>
      <c r="CC1575" s="183"/>
      <c r="CD1575" s="183"/>
      <c r="CE1575" s="238"/>
      <c r="CF1575" s="238" t="str">
        <f t="shared" si="181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82"/>
        <v>0</v>
      </c>
      <c r="DD1575" s="15">
        <f>SUM(BH1575:BP1575,AV1575:BD1575)</f>
        <v>0</v>
      </c>
      <c r="DE1575" s="258" t="str">
        <f>IFERROR(ROUND(DD1575/K1575,0),"")</f>
        <v/>
      </c>
      <c r="DF1575" s="258" t="str">
        <f>IFERROR(ROUND(CO1575/AQ1575,1),"")</f>
        <v/>
      </c>
      <c r="DG1575" s="231" t="str">
        <f t="shared" si="183"/>
        <v/>
      </c>
      <c r="DH1575" s="225" t="str">
        <f t="shared" si="184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38" t="e">
        <f>IF(#REF!&gt;AP1575,0,1)</f>
        <v>#REF!</v>
      </c>
      <c r="DN1575" s="238">
        <f>IF(AN1575&lt;M1575,0,1)</f>
        <v>1</v>
      </c>
      <c r="DO1575" s="238">
        <f>IF(AN1575&gt;N1575,0,1)</f>
        <v>1</v>
      </c>
    </row>
    <row r="1576" spans="3:119" ht="20.25" hidden="1" customHeight="1" x14ac:dyDescent="0.2">
      <c r="C1576" s="265"/>
      <c r="G1576" s="195"/>
      <c r="H1576" s="258"/>
      <c r="I1576" s="258"/>
      <c r="J1576" s="258"/>
      <c r="K1576" s="258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77"/>
        <v/>
      </c>
      <c r="AN1576" s="269" t="str">
        <f t="shared" si="178"/>
        <v/>
      </c>
      <c r="AO1576" s="184"/>
      <c r="AP1576" s="185"/>
      <c r="AQ1576" s="183" t="str">
        <f t="shared" si="179"/>
        <v/>
      </c>
      <c r="AR1576" s="183" t="str">
        <f t="shared" si="180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38"/>
      <c r="BR1576" s="238"/>
      <c r="BS1576" s="238"/>
      <c r="BT1576" s="238"/>
      <c r="BU1576" s="238"/>
      <c r="BV1576" s="238"/>
      <c r="BW1576" s="238"/>
      <c r="BX1576" s="187"/>
      <c r="BY1576" s="183"/>
      <c r="BZ1576" s="183"/>
      <c r="CA1576" s="183"/>
      <c r="CB1576" s="183"/>
      <c r="CC1576" s="183"/>
      <c r="CD1576" s="183"/>
      <c r="CE1576" s="238"/>
      <c r="CF1576" s="238" t="str">
        <f t="shared" si="181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82"/>
        <v>0</v>
      </c>
      <c r="DD1576" s="15">
        <f>SUM(BH1576:BP1576,AV1576:BD1576)</f>
        <v>0</v>
      </c>
      <c r="DE1576" s="258" t="str">
        <f>IFERROR(ROUND(DD1576/K1576,0),"")</f>
        <v/>
      </c>
      <c r="DF1576" s="258" t="str">
        <f>IFERROR(ROUND(CO1576/AQ1576,1),"")</f>
        <v/>
      </c>
      <c r="DG1576" s="231" t="str">
        <f t="shared" si="183"/>
        <v/>
      </c>
      <c r="DH1576" s="225" t="str">
        <f t="shared" si="184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38" t="e">
        <f>IF(#REF!&gt;AP1576,0,1)</f>
        <v>#REF!</v>
      </c>
      <c r="DN1576" s="238">
        <f>IF(AN1576&lt;M1576,0,1)</f>
        <v>1</v>
      </c>
      <c r="DO1576" s="238">
        <f>IF(AN1576&gt;N1576,0,1)</f>
        <v>1</v>
      </c>
    </row>
    <row r="1577" spans="3:119" ht="20.25" hidden="1" customHeight="1" x14ac:dyDescent="0.2">
      <c r="C1577" s="265"/>
      <c r="G1577" s="195"/>
      <c r="H1577" s="258"/>
      <c r="I1577" s="258"/>
      <c r="J1577" s="258"/>
      <c r="K1577" s="258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77"/>
        <v/>
      </c>
      <c r="AN1577" s="269" t="str">
        <f t="shared" si="178"/>
        <v/>
      </c>
      <c r="AO1577" s="184"/>
      <c r="AP1577" s="185"/>
      <c r="AQ1577" s="183" t="str">
        <f t="shared" si="179"/>
        <v/>
      </c>
      <c r="AR1577" s="183" t="str">
        <f t="shared" si="180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38"/>
      <c r="BR1577" s="238"/>
      <c r="BS1577" s="238"/>
      <c r="BT1577" s="238"/>
      <c r="BU1577" s="238"/>
      <c r="BV1577" s="238"/>
      <c r="BW1577" s="238"/>
      <c r="BX1577" s="187"/>
      <c r="BY1577" s="183"/>
      <c r="BZ1577" s="183"/>
      <c r="CA1577" s="183"/>
      <c r="CB1577" s="183"/>
      <c r="CC1577" s="183"/>
      <c r="CD1577" s="183"/>
      <c r="CE1577" s="238"/>
      <c r="CF1577" s="238" t="str">
        <f t="shared" si="181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82"/>
        <v>0</v>
      </c>
      <c r="DD1577" s="15">
        <f>SUM(BH1577:BP1577,AV1577:BD1577)</f>
        <v>0</v>
      </c>
      <c r="DE1577" s="258" t="str">
        <f>IFERROR(ROUND(DD1577/K1577,0),"")</f>
        <v/>
      </c>
      <c r="DF1577" s="258" t="str">
        <f>IFERROR(ROUND(CO1577/AQ1577,1),"")</f>
        <v/>
      </c>
      <c r="DG1577" s="231" t="str">
        <f t="shared" si="183"/>
        <v/>
      </c>
      <c r="DH1577" s="225" t="str">
        <f t="shared" si="184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38" t="e">
        <f>IF(#REF!&gt;AP1577,0,1)</f>
        <v>#REF!</v>
      </c>
      <c r="DN1577" s="238">
        <f>IF(AN1577&lt;M1577,0,1)</f>
        <v>1</v>
      </c>
      <c r="DO1577" s="238">
        <f>IF(AN1577&gt;N1577,0,1)</f>
        <v>1</v>
      </c>
    </row>
    <row r="1578" spans="3:119" ht="20.25" hidden="1" customHeight="1" x14ac:dyDescent="0.2">
      <c r="C1578" s="265"/>
      <c r="G1578" s="195"/>
      <c r="H1578" s="258"/>
      <c r="I1578" s="258"/>
      <c r="J1578" s="258"/>
      <c r="K1578" s="258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77"/>
        <v/>
      </c>
      <c r="AN1578" s="269" t="str">
        <f t="shared" si="178"/>
        <v/>
      </c>
      <c r="AO1578" s="184"/>
      <c r="AP1578" s="185"/>
      <c r="AQ1578" s="183" t="str">
        <f t="shared" si="179"/>
        <v/>
      </c>
      <c r="AR1578" s="183" t="str">
        <f t="shared" si="180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38"/>
      <c r="BR1578" s="238"/>
      <c r="BS1578" s="238"/>
      <c r="BT1578" s="238"/>
      <c r="BU1578" s="238"/>
      <c r="BV1578" s="238"/>
      <c r="BW1578" s="238"/>
      <c r="BX1578" s="187"/>
      <c r="BY1578" s="183"/>
      <c r="BZ1578" s="183"/>
      <c r="CA1578" s="183"/>
      <c r="CB1578" s="183"/>
      <c r="CC1578" s="183"/>
      <c r="CD1578" s="183"/>
      <c r="CE1578" s="238"/>
      <c r="CF1578" s="238" t="str">
        <f t="shared" si="181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82"/>
        <v>0</v>
      </c>
      <c r="DD1578" s="15">
        <f>SUM(BH1578:BP1578,AV1578:BD1578)</f>
        <v>0</v>
      </c>
      <c r="DE1578" s="258" t="str">
        <f>IFERROR(ROUND(DD1578/K1578,0),"")</f>
        <v/>
      </c>
      <c r="DF1578" s="258" t="str">
        <f>IFERROR(ROUND(CO1578/AQ1578,1),"")</f>
        <v/>
      </c>
      <c r="DG1578" s="231" t="str">
        <f t="shared" si="183"/>
        <v/>
      </c>
      <c r="DH1578" s="225" t="str">
        <f t="shared" si="184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38" t="e">
        <f>IF(#REF!&gt;AP1578,0,1)</f>
        <v>#REF!</v>
      </c>
      <c r="DN1578" s="238">
        <f>IF(AN1578&lt;M1578,0,1)</f>
        <v>1</v>
      </c>
      <c r="DO1578" s="238">
        <f>IF(AN1578&gt;N1578,0,1)</f>
        <v>1</v>
      </c>
    </row>
    <row r="1579" spans="3:119" ht="20.25" hidden="1" customHeight="1" x14ac:dyDescent="0.2">
      <c r="C1579" s="265"/>
      <c r="G1579" s="195"/>
      <c r="H1579" s="258"/>
      <c r="I1579" s="258"/>
      <c r="J1579" s="258"/>
      <c r="K1579" s="258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77"/>
        <v/>
      </c>
      <c r="AN1579" s="269" t="str">
        <f t="shared" si="178"/>
        <v/>
      </c>
      <c r="AO1579" s="184"/>
      <c r="AP1579" s="185"/>
      <c r="AQ1579" s="183" t="str">
        <f t="shared" si="179"/>
        <v/>
      </c>
      <c r="AR1579" s="183" t="str">
        <f t="shared" si="180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38"/>
      <c r="BR1579" s="238"/>
      <c r="BS1579" s="238"/>
      <c r="BT1579" s="238"/>
      <c r="BU1579" s="238"/>
      <c r="BV1579" s="238"/>
      <c r="BW1579" s="238"/>
      <c r="BX1579" s="187"/>
      <c r="BY1579" s="183"/>
      <c r="BZ1579" s="183"/>
      <c r="CA1579" s="183"/>
      <c r="CB1579" s="183"/>
      <c r="CC1579" s="183"/>
      <c r="CD1579" s="183"/>
      <c r="CE1579" s="238"/>
      <c r="CF1579" s="238" t="str">
        <f t="shared" si="181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82"/>
        <v>0</v>
      </c>
      <c r="DD1579" s="15">
        <f>SUM(BH1579:BP1579,AV1579:BD1579)</f>
        <v>0</v>
      </c>
      <c r="DE1579" s="258" t="str">
        <f>IFERROR(ROUND(DD1579/K1579,0),"")</f>
        <v/>
      </c>
      <c r="DF1579" s="258" t="str">
        <f>IFERROR(ROUND(CO1579/AQ1579,1),"")</f>
        <v/>
      </c>
      <c r="DG1579" s="231" t="str">
        <f t="shared" si="183"/>
        <v/>
      </c>
      <c r="DH1579" s="225" t="str">
        <f t="shared" si="184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38" t="e">
        <f>IF(#REF!&gt;AP1579,0,1)</f>
        <v>#REF!</v>
      </c>
      <c r="DN1579" s="238">
        <f>IF(AN1579&lt;M1579,0,1)</f>
        <v>1</v>
      </c>
      <c r="DO1579" s="238">
        <f>IF(AN1579&gt;N1579,0,1)</f>
        <v>1</v>
      </c>
    </row>
    <row r="1580" spans="3:119" ht="20.25" hidden="1" customHeight="1" x14ac:dyDescent="0.2">
      <c r="C1580" s="265"/>
      <c r="G1580" s="195"/>
      <c r="H1580" s="258"/>
      <c r="I1580" s="258"/>
      <c r="J1580" s="258"/>
      <c r="K1580" s="258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77"/>
        <v/>
      </c>
      <c r="AN1580" s="269" t="str">
        <f t="shared" si="178"/>
        <v/>
      </c>
      <c r="AO1580" s="184"/>
      <c r="AP1580" s="185"/>
      <c r="AQ1580" s="183" t="str">
        <f t="shared" si="179"/>
        <v/>
      </c>
      <c r="AR1580" s="183" t="str">
        <f t="shared" si="180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38"/>
      <c r="BR1580" s="238"/>
      <c r="BS1580" s="238"/>
      <c r="BT1580" s="238"/>
      <c r="BU1580" s="238"/>
      <c r="BV1580" s="238"/>
      <c r="BW1580" s="238"/>
      <c r="BX1580" s="187"/>
      <c r="BY1580" s="183"/>
      <c r="BZ1580" s="183"/>
      <c r="CA1580" s="183"/>
      <c r="CB1580" s="183"/>
      <c r="CC1580" s="183"/>
      <c r="CD1580" s="183"/>
      <c r="CE1580" s="238"/>
      <c r="CF1580" s="238" t="str">
        <f t="shared" si="181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82"/>
        <v>0</v>
      </c>
      <c r="DD1580" s="15">
        <f>SUM(BH1580:BP1580,AV1580:BD1580)</f>
        <v>0</v>
      </c>
      <c r="DE1580" s="258" t="str">
        <f>IFERROR(ROUND(DD1580/K1580,0),"")</f>
        <v/>
      </c>
      <c r="DF1580" s="258" t="str">
        <f>IFERROR(ROUND(CO1580/AQ1580,1),"")</f>
        <v/>
      </c>
      <c r="DG1580" s="231" t="str">
        <f t="shared" si="183"/>
        <v/>
      </c>
      <c r="DH1580" s="225" t="str">
        <f t="shared" si="184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38" t="e">
        <f>IF(#REF!&gt;AP1580,0,1)</f>
        <v>#REF!</v>
      </c>
      <c r="DN1580" s="238">
        <f>IF(AN1580&lt;M1580,0,1)</f>
        <v>1</v>
      </c>
      <c r="DO1580" s="238">
        <f>IF(AN1580&gt;N1580,0,1)</f>
        <v>1</v>
      </c>
    </row>
    <row r="1581" spans="3:119" ht="20.25" hidden="1" customHeight="1" x14ac:dyDescent="0.2">
      <c r="C1581" s="265"/>
      <c r="G1581" s="195"/>
      <c r="H1581" s="258"/>
      <c r="I1581" s="258"/>
      <c r="J1581" s="258"/>
      <c r="K1581" s="258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77"/>
        <v/>
      </c>
      <c r="AN1581" s="269" t="str">
        <f t="shared" si="178"/>
        <v/>
      </c>
      <c r="AO1581" s="184"/>
      <c r="AP1581" s="185"/>
      <c r="AQ1581" s="183" t="str">
        <f t="shared" si="179"/>
        <v/>
      </c>
      <c r="AR1581" s="183" t="str">
        <f t="shared" si="180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38"/>
      <c r="BR1581" s="238"/>
      <c r="BS1581" s="238"/>
      <c r="BT1581" s="238"/>
      <c r="BU1581" s="238"/>
      <c r="BV1581" s="238"/>
      <c r="BW1581" s="238"/>
      <c r="BX1581" s="187"/>
      <c r="BY1581" s="183"/>
      <c r="BZ1581" s="183"/>
      <c r="CA1581" s="183"/>
      <c r="CB1581" s="183"/>
      <c r="CC1581" s="183"/>
      <c r="CD1581" s="183"/>
      <c r="CE1581" s="238"/>
      <c r="CF1581" s="238" t="str">
        <f t="shared" si="181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82"/>
        <v>0</v>
      </c>
      <c r="DD1581" s="15">
        <f>SUM(BH1581:BP1581,AV1581:BD1581)</f>
        <v>0</v>
      </c>
      <c r="DE1581" s="258" t="str">
        <f>IFERROR(ROUND(DD1581/K1581,0),"")</f>
        <v/>
      </c>
      <c r="DF1581" s="258" t="str">
        <f>IFERROR(ROUND(CO1581/AQ1581,1),"")</f>
        <v/>
      </c>
      <c r="DG1581" s="231" t="str">
        <f t="shared" si="183"/>
        <v/>
      </c>
      <c r="DH1581" s="225" t="str">
        <f t="shared" si="184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38" t="e">
        <f>IF(#REF!&gt;AP1581,0,1)</f>
        <v>#REF!</v>
      </c>
      <c r="DN1581" s="238">
        <f>IF(AN1581&lt;M1581,0,1)</f>
        <v>1</v>
      </c>
      <c r="DO1581" s="238">
        <f>IF(AN1581&gt;N1581,0,1)</f>
        <v>1</v>
      </c>
    </row>
    <row r="1582" spans="3:119" ht="20.25" hidden="1" customHeight="1" x14ac:dyDescent="0.2">
      <c r="C1582" s="265"/>
      <c r="G1582" s="195"/>
      <c r="H1582" s="258"/>
      <c r="I1582" s="258"/>
      <c r="J1582" s="258"/>
      <c r="K1582" s="258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77"/>
        <v/>
      </c>
      <c r="AN1582" s="269" t="str">
        <f t="shared" si="178"/>
        <v/>
      </c>
      <c r="AO1582" s="184"/>
      <c r="AP1582" s="185"/>
      <c r="AQ1582" s="183" t="str">
        <f t="shared" si="179"/>
        <v/>
      </c>
      <c r="AR1582" s="183" t="str">
        <f t="shared" si="180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38"/>
      <c r="BR1582" s="238"/>
      <c r="BS1582" s="238"/>
      <c r="BT1582" s="238"/>
      <c r="BU1582" s="238"/>
      <c r="BV1582" s="238"/>
      <c r="BW1582" s="238"/>
      <c r="BX1582" s="187"/>
      <c r="BY1582" s="183"/>
      <c r="BZ1582" s="183"/>
      <c r="CA1582" s="183"/>
      <c r="CB1582" s="183"/>
      <c r="CC1582" s="183"/>
      <c r="CD1582" s="183"/>
      <c r="CE1582" s="238"/>
      <c r="CF1582" s="238" t="str">
        <f t="shared" si="181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82"/>
        <v>0</v>
      </c>
      <c r="DD1582" s="15">
        <f>SUM(BH1582:BP1582,AV1582:BD1582)</f>
        <v>0</v>
      </c>
      <c r="DE1582" s="258" t="str">
        <f>IFERROR(ROUND(DD1582/K1582,0),"")</f>
        <v/>
      </c>
      <c r="DF1582" s="258" t="str">
        <f>IFERROR(ROUND(CO1582/AQ1582,1),"")</f>
        <v/>
      </c>
      <c r="DG1582" s="231" t="str">
        <f t="shared" si="183"/>
        <v/>
      </c>
      <c r="DH1582" s="225" t="str">
        <f t="shared" si="184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38" t="e">
        <f>IF(#REF!&gt;AP1582,0,1)</f>
        <v>#REF!</v>
      </c>
      <c r="DN1582" s="238">
        <f>IF(AN1582&lt;M1582,0,1)</f>
        <v>1</v>
      </c>
      <c r="DO1582" s="238">
        <f>IF(AN1582&gt;N1582,0,1)</f>
        <v>1</v>
      </c>
    </row>
    <row r="1583" spans="3:119" ht="20.25" hidden="1" customHeight="1" x14ac:dyDescent="0.2">
      <c r="C1583" s="265"/>
      <c r="G1583" s="195"/>
      <c r="H1583" s="258"/>
      <c r="I1583" s="258"/>
      <c r="J1583" s="258"/>
      <c r="K1583" s="258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77"/>
        <v/>
      </c>
      <c r="AN1583" s="269" t="str">
        <f t="shared" si="178"/>
        <v/>
      </c>
      <c r="AO1583" s="184"/>
      <c r="AP1583" s="185"/>
      <c r="AQ1583" s="183" t="str">
        <f t="shared" si="179"/>
        <v/>
      </c>
      <c r="AR1583" s="183" t="str">
        <f t="shared" si="180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38"/>
      <c r="BR1583" s="238"/>
      <c r="BS1583" s="238"/>
      <c r="BT1583" s="238"/>
      <c r="BU1583" s="238"/>
      <c r="BV1583" s="238"/>
      <c r="BW1583" s="238"/>
      <c r="BX1583" s="187"/>
      <c r="BY1583" s="183"/>
      <c r="BZ1583" s="183"/>
      <c r="CA1583" s="183"/>
      <c r="CB1583" s="183"/>
      <c r="CC1583" s="183"/>
      <c r="CD1583" s="183"/>
      <c r="CE1583" s="238"/>
      <c r="CF1583" s="238" t="str">
        <f t="shared" si="181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82"/>
        <v>0</v>
      </c>
      <c r="DD1583" s="15">
        <f>SUM(BH1583:BP1583,AV1583:BD1583)</f>
        <v>0</v>
      </c>
      <c r="DE1583" s="258" t="str">
        <f>IFERROR(ROUND(DD1583/K1583,0),"")</f>
        <v/>
      </c>
      <c r="DF1583" s="258" t="str">
        <f>IFERROR(ROUND(CO1583/AQ1583,1),"")</f>
        <v/>
      </c>
      <c r="DG1583" s="231" t="str">
        <f t="shared" si="183"/>
        <v/>
      </c>
      <c r="DH1583" s="225" t="str">
        <f t="shared" si="184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38" t="e">
        <f>IF(#REF!&gt;AP1583,0,1)</f>
        <v>#REF!</v>
      </c>
      <c r="DN1583" s="238">
        <f>IF(AN1583&lt;M1583,0,1)</f>
        <v>1</v>
      </c>
      <c r="DO1583" s="238">
        <f>IF(AN1583&gt;N1583,0,1)</f>
        <v>1</v>
      </c>
    </row>
    <row r="1584" spans="3:119" ht="20.25" hidden="1" customHeight="1" x14ac:dyDescent="0.2">
      <c r="C1584" s="265"/>
      <c r="G1584" s="195"/>
      <c r="H1584" s="258"/>
      <c r="I1584" s="258"/>
      <c r="J1584" s="258"/>
      <c r="K1584" s="258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77"/>
        <v/>
      </c>
      <c r="AN1584" s="269" t="str">
        <f t="shared" si="178"/>
        <v/>
      </c>
      <c r="AO1584" s="184"/>
      <c r="AP1584" s="185"/>
      <c r="AQ1584" s="183" t="str">
        <f t="shared" si="179"/>
        <v/>
      </c>
      <c r="AR1584" s="183" t="str">
        <f t="shared" si="180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38"/>
      <c r="BR1584" s="238"/>
      <c r="BS1584" s="238"/>
      <c r="BT1584" s="238"/>
      <c r="BU1584" s="238"/>
      <c r="BV1584" s="238"/>
      <c r="BW1584" s="238"/>
      <c r="BX1584" s="187"/>
      <c r="BY1584" s="183"/>
      <c r="BZ1584" s="183"/>
      <c r="CA1584" s="183"/>
      <c r="CB1584" s="183"/>
      <c r="CC1584" s="183"/>
      <c r="CD1584" s="183"/>
      <c r="CE1584" s="238"/>
      <c r="CF1584" s="238" t="str">
        <f t="shared" si="181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82"/>
        <v>0</v>
      </c>
      <c r="DD1584" s="15">
        <f>SUM(BH1584:BP1584,AV1584:BD1584)</f>
        <v>0</v>
      </c>
      <c r="DE1584" s="258" t="str">
        <f>IFERROR(ROUND(DD1584/K1584,0),"")</f>
        <v/>
      </c>
      <c r="DF1584" s="258" t="str">
        <f>IFERROR(ROUND(CO1584/AQ1584,1),"")</f>
        <v/>
      </c>
      <c r="DG1584" s="231" t="str">
        <f t="shared" si="183"/>
        <v/>
      </c>
      <c r="DH1584" s="225" t="str">
        <f t="shared" si="184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38" t="e">
        <f>IF(#REF!&gt;AP1584,0,1)</f>
        <v>#REF!</v>
      </c>
      <c r="DN1584" s="238">
        <f>IF(AN1584&lt;M1584,0,1)</f>
        <v>1</v>
      </c>
      <c r="DO1584" s="238">
        <f>IF(AN1584&gt;N1584,0,1)</f>
        <v>1</v>
      </c>
    </row>
    <row r="1585" spans="3:119" ht="20.25" hidden="1" customHeight="1" x14ac:dyDescent="0.2">
      <c r="C1585" s="265"/>
      <c r="G1585" s="195"/>
      <c r="H1585" s="258"/>
      <c r="I1585" s="258"/>
      <c r="J1585" s="258"/>
      <c r="K1585" s="258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77"/>
        <v/>
      </c>
      <c r="AN1585" s="269" t="str">
        <f t="shared" si="178"/>
        <v/>
      </c>
      <c r="AO1585" s="184"/>
      <c r="AP1585" s="185"/>
      <c r="AQ1585" s="183" t="str">
        <f t="shared" si="179"/>
        <v/>
      </c>
      <c r="AR1585" s="183" t="str">
        <f t="shared" si="180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38"/>
      <c r="BR1585" s="238"/>
      <c r="BS1585" s="238"/>
      <c r="BT1585" s="238"/>
      <c r="BU1585" s="238"/>
      <c r="BV1585" s="238"/>
      <c r="BW1585" s="238"/>
      <c r="BX1585" s="187"/>
      <c r="BY1585" s="183"/>
      <c r="BZ1585" s="183"/>
      <c r="CA1585" s="183"/>
      <c r="CB1585" s="183"/>
      <c r="CC1585" s="183"/>
      <c r="CD1585" s="183"/>
      <c r="CE1585" s="238"/>
      <c r="CF1585" s="238" t="str">
        <f t="shared" si="181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82"/>
        <v>0</v>
      </c>
      <c r="DD1585" s="15">
        <f>SUM(BH1585:BP1585,AV1585:BD1585)</f>
        <v>0</v>
      </c>
      <c r="DE1585" s="258" t="str">
        <f>IFERROR(ROUND(DD1585/K1585,0),"")</f>
        <v/>
      </c>
      <c r="DF1585" s="258" t="str">
        <f>IFERROR(ROUND(CO1585/AQ1585,1),"")</f>
        <v/>
      </c>
      <c r="DG1585" s="231" t="str">
        <f t="shared" si="183"/>
        <v/>
      </c>
      <c r="DH1585" s="225" t="str">
        <f t="shared" si="184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38" t="e">
        <f>IF(#REF!&gt;AP1585,0,1)</f>
        <v>#REF!</v>
      </c>
      <c r="DN1585" s="238">
        <f>IF(AN1585&lt;M1585,0,1)</f>
        <v>1</v>
      </c>
      <c r="DO1585" s="238">
        <f>IF(AN1585&gt;N1585,0,1)</f>
        <v>1</v>
      </c>
    </row>
    <row r="1586" spans="3:119" ht="20.25" hidden="1" customHeight="1" x14ac:dyDescent="0.2">
      <c r="C1586" s="265"/>
      <c r="G1586" s="195"/>
      <c r="H1586" s="258"/>
      <c r="I1586" s="258"/>
      <c r="J1586" s="258"/>
      <c r="K1586" s="258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77"/>
        <v/>
      </c>
      <c r="AN1586" s="269" t="str">
        <f t="shared" si="178"/>
        <v/>
      </c>
      <c r="AO1586" s="184"/>
      <c r="AP1586" s="185"/>
      <c r="AQ1586" s="183" t="str">
        <f t="shared" si="179"/>
        <v/>
      </c>
      <c r="AR1586" s="183" t="str">
        <f t="shared" si="180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38"/>
      <c r="BR1586" s="238"/>
      <c r="BS1586" s="238"/>
      <c r="BT1586" s="238"/>
      <c r="BU1586" s="238"/>
      <c r="BV1586" s="238"/>
      <c r="BW1586" s="238"/>
      <c r="BX1586" s="187"/>
      <c r="BY1586" s="183"/>
      <c r="BZ1586" s="183"/>
      <c r="CA1586" s="183"/>
      <c r="CB1586" s="183"/>
      <c r="CC1586" s="183"/>
      <c r="CD1586" s="183"/>
      <c r="CE1586" s="238"/>
      <c r="CF1586" s="238" t="str">
        <f t="shared" si="181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82"/>
        <v>0</v>
      </c>
      <c r="DD1586" s="15">
        <f>SUM(BH1586:BP1586,AV1586:BD1586)</f>
        <v>0</v>
      </c>
      <c r="DE1586" s="258" t="str">
        <f>IFERROR(ROUND(DD1586/K1586,0),"")</f>
        <v/>
      </c>
      <c r="DF1586" s="258" t="str">
        <f>IFERROR(ROUND(CO1586/AQ1586,1),"")</f>
        <v/>
      </c>
      <c r="DG1586" s="231" t="str">
        <f t="shared" si="183"/>
        <v/>
      </c>
      <c r="DH1586" s="225" t="str">
        <f t="shared" si="184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38" t="e">
        <f>IF(#REF!&gt;AP1586,0,1)</f>
        <v>#REF!</v>
      </c>
      <c r="DN1586" s="238">
        <f>IF(AN1586&lt;M1586,0,1)</f>
        <v>1</v>
      </c>
      <c r="DO1586" s="238">
        <f>IF(AN1586&gt;N1586,0,1)</f>
        <v>1</v>
      </c>
    </row>
    <row r="1587" spans="3:119" ht="20.25" hidden="1" customHeight="1" x14ac:dyDescent="0.2">
      <c r="C1587" s="265"/>
      <c r="G1587" s="195"/>
      <c r="H1587" s="258"/>
      <c r="I1587" s="258"/>
      <c r="J1587" s="258"/>
      <c r="K1587" s="258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77"/>
        <v/>
      </c>
      <c r="AN1587" s="269" t="str">
        <f t="shared" si="178"/>
        <v/>
      </c>
      <c r="AO1587" s="184"/>
      <c r="AP1587" s="185"/>
      <c r="AQ1587" s="183" t="str">
        <f t="shared" si="179"/>
        <v/>
      </c>
      <c r="AR1587" s="183" t="str">
        <f t="shared" si="180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38"/>
      <c r="BR1587" s="238"/>
      <c r="BS1587" s="238"/>
      <c r="BT1587" s="238"/>
      <c r="BU1587" s="238"/>
      <c r="BV1587" s="238"/>
      <c r="BW1587" s="238"/>
      <c r="BX1587" s="187"/>
      <c r="BY1587" s="183"/>
      <c r="BZ1587" s="183"/>
      <c r="CA1587" s="183"/>
      <c r="CB1587" s="183"/>
      <c r="CC1587" s="183"/>
      <c r="CD1587" s="183"/>
      <c r="CE1587" s="238"/>
      <c r="CF1587" s="238" t="str">
        <f t="shared" si="181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82"/>
        <v>0</v>
      </c>
      <c r="DD1587" s="15">
        <f>SUM(BH1587:BP1587,AV1587:BD1587)</f>
        <v>0</v>
      </c>
      <c r="DE1587" s="258" t="str">
        <f>IFERROR(ROUND(DD1587/K1587,0),"")</f>
        <v/>
      </c>
      <c r="DF1587" s="258" t="str">
        <f>IFERROR(ROUND(CO1587/AQ1587,1),"")</f>
        <v/>
      </c>
      <c r="DG1587" s="231" t="str">
        <f t="shared" si="183"/>
        <v/>
      </c>
      <c r="DH1587" s="225" t="str">
        <f t="shared" si="184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38" t="e">
        <f>IF(#REF!&gt;AP1587,0,1)</f>
        <v>#REF!</v>
      </c>
      <c r="DN1587" s="238">
        <f>IF(AN1587&lt;M1587,0,1)</f>
        <v>1</v>
      </c>
      <c r="DO1587" s="238">
        <f>IF(AN1587&gt;N1587,0,1)</f>
        <v>1</v>
      </c>
    </row>
    <row r="1588" spans="3:119" ht="20.25" hidden="1" customHeight="1" x14ac:dyDescent="0.2">
      <c r="C1588" s="265"/>
      <c r="G1588" s="195"/>
      <c r="H1588" s="258"/>
      <c r="I1588" s="258"/>
      <c r="J1588" s="258"/>
      <c r="K1588" s="258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77"/>
        <v/>
      </c>
      <c r="AN1588" s="269" t="str">
        <f t="shared" si="178"/>
        <v/>
      </c>
      <c r="AO1588" s="184"/>
      <c r="AP1588" s="185"/>
      <c r="AQ1588" s="183" t="str">
        <f t="shared" si="179"/>
        <v/>
      </c>
      <c r="AR1588" s="183" t="str">
        <f t="shared" si="180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38"/>
      <c r="BR1588" s="238"/>
      <c r="BS1588" s="238"/>
      <c r="BT1588" s="238"/>
      <c r="BU1588" s="238"/>
      <c r="BV1588" s="238"/>
      <c r="BW1588" s="238"/>
      <c r="BX1588" s="187"/>
      <c r="BY1588" s="183"/>
      <c r="BZ1588" s="183"/>
      <c r="CA1588" s="183"/>
      <c r="CB1588" s="183"/>
      <c r="CC1588" s="183"/>
      <c r="CD1588" s="183"/>
      <c r="CE1588" s="238"/>
      <c r="CF1588" s="238" t="str">
        <f t="shared" si="181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82"/>
        <v>0</v>
      </c>
      <c r="DD1588" s="15">
        <f>SUM(BH1588:BP1588,AV1588:BD1588)</f>
        <v>0</v>
      </c>
      <c r="DE1588" s="258" t="str">
        <f>IFERROR(ROUND(DD1588/K1588,0),"")</f>
        <v/>
      </c>
      <c r="DF1588" s="258" t="str">
        <f>IFERROR(ROUND(CO1588/AQ1588,1),"")</f>
        <v/>
      </c>
      <c r="DG1588" s="231" t="str">
        <f t="shared" si="183"/>
        <v/>
      </c>
      <c r="DH1588" s="225" t="str">
        <f t="shared" si="184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38" t="e">
        <f>IF(#REF!&gt;AP1588,0,1)</f>
        <v>#REF!</v>
      </c>
      <c r="DN1588" s="238">
        <f>IF(AN1588&lt;M1588,0,1)</f>
        <v>1</v>
      </c>
      <c r="DO1588" s="238">
        <f>IF(AN1588&gt;N1588,0,1)</f>
        <v>1</v>
      </c>
    </row>
    <row r="1589" spans="3:119" ht="20.25" hidden="1" customHeight="1" x14ac:dyDescent="0.2">
      <c r="C1589" s="265"/>
      <c r="G1589" s="195"/>
      <c r="H1589" s="258"/>
      <c r="I1589" s="258"/>
      <c r="J1589" s="258"/>
      <c r="K1589" s="258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ref="AM1589:AM1614" si="185">IFERROR(ROUND(AVERAGE(O1589:S1589,AA1589:AE1589),0),"")</f>
        <v/>
      </c>
      <c r="AN1589" s="269" t="str">
        <f t="shared" ref="AN1589:AN1614" si="186">IFERROR(ROUND(AVERAGE(T1589:X1589,AF1589:AJ1589),0),"")</f>
        <v/>
      </c>
      <c r="AO1589" s="184"/>
      <c r="AP1589" s="185"/>
      <c r="AQ1589" s="183" t="str">
        <f t="shared" ref="AQ1589:AQ1614" si="187">IFERROR(ROUND((3600/AR1589*J1589),0),"")</f>
        <v/>
      </c>
      <c r="AR1589" s="183" t="str">
        <f t="shared" ref="AR1589:AR1614" si="188">IFERROR(ROUND(AVERAGE(Y1589:Z1589,AK1589:AL1589),0),"")</f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38"/>
      <c r="BR1589" s="238"/>
      <c r="BS1589" s="238"/>
      <c r="BT1589" s="238"/>
      <c r="BU1589" s="238"/>
      <c r="BV1589" s="238"/>
      <c r="BW1589" s="238"/>
      <c r="BX1589" s="187"/>
      <c r="BY1589" s="183"/>
      <c r="BZ1589" s="183"/>
      <c r="CA1589" s="183"/>
      <c r="CB1589" s="183"/>
      <c r="CC1589" s="183"/>
      <c r="CD1589" s="183"/>
      <c r="CE1589" s="238"/>
      <c r="CF1589" s="238" t="str">
        <f t="shared" ref="CF1589:CF1614" si="189">IFERROR(ROUND(STDEV(AN1589,L1589),1),"")</f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82"/>
        <v>0</v>
      </c>
      <c r="DD1589" s="15">
        <f>SUM(BH1589:BP1589,AV1589:BD1589)</f>
        <v>0</v>
      </c>
      <c r="DE1589" s="258" t="str">
        <f>IFERROR(ROUND(DD1589/K1589,0),"")</f>
        <v/>
      </c>
      <c r="DF1589" s="258" t="str">
        <f>IFERROR(ROUND(CO1589/AQ1589,1),"")</f>
        <v/>
      </c>
      <c r="DG1589" s="231" t="str">
        <f t="shared" si="183"/>
        <v/>
      </c>
      <c r="DH1589" s="225" t="str">
        <f t="shared" si="184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38" t="e">
        <f>IF(#REF!&gt;AP1589,0,1)</f>
        <v>#REF!</v>
      </c>
      <c r="DN1589" s="238">
        <f>IF(AN1589&lt;M1589,0,1)</f>
        <v>1</v>
      </c>
      <c r="DO1589" s="238">
        <f>IF(AN1589&gt;N1589,0,1)</f>
        <v>1</v>
      </c>
    </row>
    <row r="1590" spans="3:119" ht="20.25" hidden="1" customHeight="1" x14ac:dyDescent="0.2">
      <c r="C1590" s="265"/>
      <c r="G1590" s="195"/>
      <c r="H1590" s="258"/>
      <c r="I1590" s="258"/>
      <c r="J1590" s="258"/>
      <c r="K1590" s="258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185"/>
        <v/>
      </c>
      <c r="AN1590" s="269" t="str">
        <f t="shared" si="186"/>
        <v/>
      </c>
      <c r="AO1590" s="184"/>
      <c r="AP1590" s="185"/>
      <c r="AQ1590" s="183" t="str">
        <f t="shared" si="187"/>
        <v/>
      </c>
      <c r="AR1590" s="183" t="str">
        <f t="shared" si="188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38"/>
      <c r="BR1590" s="238"/>
      <c r="BS1590" s="238"/>
      <c r="BT1590" s="238"/>
      <c r="BU1590" s="238"/>
      <c r="BV1590" s="238"/>
      <c r="BW1590" s="238"/>
      <c r="BX1590" s="187"/>
      <c r="BY1590" s="183"/>
      <c r="BZ1590" s="183"/>
      <c r="CA1590" s="183"/>
      <c r="CB1590" s="183"/>
      <c r="CC1590" s="183"/>
      <c r="CD1590" s="183"/>
      <c r="CE1590" s="238"/>
      <c r="CF1590" s="238" t="str">
        <f t="shared" si="189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82"/>
        <v>0</v>
      </c>
      <c r="DD1590" s="15">
        <f>SUM(BH1590:BP1590,AV1590:BD1590)</f>
        <v>0</v>
      </c>
      <c r="DE1590" s="258" t="str">
        <f>IFERROR(ROUND(DD1590/K1590,0),"")</f>
        <v/>
      </c>
      <c r="DF1590" s="258" t="str">
        <f>IFERROR(ROUND(CO1590/AQ1590,1),"")</f>
        <v/>
      </c>
      <c r="DG1590" s="231" t="str">
        <f t="shared" si="183"/>
        <v/>
      </c>
      <c r="DH1590" s="225" t="str">
        <f t="shared" si="184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38" t="e">
        <f>IF(#REF!&gt;AP1590,0,1)</f>
        <v>#REF!</v>
      </c>
      <c r="DN1590" s="238">
        <f>IF(AN1590&lt;M1590,0,1)</f>
        <v>1</v>
      </c>
      <c r="DO1590" s="238">
        <f>IF(AN1590&gt;N1590,0,1)</f>
        <v>1</v>
      </c>
    </row>
    <row r="1591" spans="3:119" ht="20.25" hidden="1" customHeight="1" x14ac:dyDescent="0.2">
      <c r="C1591" s="265"/>
      <c r="G1591" s="195"/>
      <c r="H1591" s="258"/>
      <c r="I1591" s="258"/>
      <c r="J1591" s="258"/>
      <c r="K1591" s="258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85"/>
        <v/>
      </c>
      <c r="AN1591" s="269" t="str">
        <f t="shared" si="186"/>
        <v/>
      </c>
      <c r="AO1591" s="184"/>
      <c r="AP1591" s="185"/>
      <c r="AQ1591" s="183" t="str">
        <f t="shared" si="187"/>
        <v/>
      </c>
      <c r="AR1591" s="183" t="str">
        <f t="shared" si="188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38"/>
      <c r="BR1591" s="238"/>
      <c r="BS1591" s="238"/>
      <c r="BT1591" s="238"/>
      <c r="BU1591" s="238"/>
      <c r="BV1591" s="238"/>
      <c r="BW1591" s="238"/>
      <c r="BX1591" s="187"/>
      <c r="BY1591" s="183"/>
      <c r="BZ1591" s="183"/>
      <c r="CA1591" s="183"/>
      <c r="CB1591" s="183"/>
      <c r="CC1591" s="183"/>
      <c r="CD1591" s="183"/>
      <c r="CE1591" s="238"/>
      <c r="CF1591" s="238" t="str">
        <f t="shared" si="189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82"/>
        <v>0</v>
      </c>
      <c r="DD1591" s="15">
        <f>SUM(BH1591:BP1591,AV1591:BD1591)</f>
        <v>0</v>
      </c>
      <c r="DE1591" s="258" t="str">
        <f>IFERROR(ROUND(DD1591/K1591,0),"")</f>
        <v/>
      </c>
      <c r="DF1591" s="258" t="str">
        <f>IFERROR(ROUND(CO1591/AQ1591,1),"")</f>
        <v/>
      </c>
      <c r="DG1591" s="231" t="str">
        <f t="shared" si="183"/>
        <v/>
      </c>
      <c r="DH1591" s="225" t="str">
        <f t="shared" si="184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38" t="e">
        <f>IF(#REF!&gt;AP1591,0,1)</f>
        <v>#REF!</v>
      </c>
      <c r="DN1591" s="238">
        <f>IF(AN1591&lt;M1591,0,1)</f>
        <v>1</v>
      </c>
      <c r="DO1591" s="238">
        <f>IF(AN1591&gt;N1591,0,1)</f>
        <v>1</v>
      </c>
    </row>
    <row r="1592" spans="3:119" ht="20.25" hidden="1" customHeight="1" x14ac:dyDescent="0.2">
      <c r="C1592" s="265"/>
      <c r="G1592" s="195"/>
      <c r="H1592" s="258"/>
      <c r="I1592" s="258"/>
      <c r="J1592" s="258"/>
      <c r="K1592" s="258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85"/>
        <v/>
      </c>
      <c r="AN1592" s="269" t="str">
        <f t="shared" si="186"/>
        <v/>
      </c>
      <c r="AO1592" s="184"/>
      <c r="AP1592" s="185"/>
      <c r="AQ1592" s="183" t="str">
        <f t="shared" si="187"/>
        <v/>
      </c>
      <c r="AR1592" s="183" t="str">
        <f t="shared" si="188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38"/>
      <c r="BR1592" s="238"/>
      <c r="BS1592" s="238"/>
      <c r="BT1592" s="238"/>
      <c r="BU1592" s="238"/>
      <c r="BV1592" s="238"/>
      <c r="BW1592" s="238"/>
      <c r="BX1592" s="187"/>
      <c r="BY1592" s="183"/>
      <c r="BZ1592" s="183"/>
      <c r="CA1592" s="183"/>
      <c r="CB1592" s="183"/>
      <c r="CC1592" s="183"/>
      <c r="CD1592" s="183"/>
      <c r="CE1592" s="238"/>
      <c r="CF1592" s="238" t="str">
        <f t="shared" si="189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82"/>
        <v>0</v>
      </c>
      <c r="DD1592" s="15">
        <f>SUM(BH1592:BP1592,AV1592:BD1592)</f>
        <v>0</v>
      </c>
      <c r="DE1592" s="258" t="str">
        <f>IFERROR(ROUND(DD1592/K1592,0),"")</f>
        <v/>
      </c>
      <c r="DF1592" s="258" t="str">
        <f>IFERROR(ROUND(CO1592/AQ1592,1),"")</f>
        <v/>
      </c>
      <c r="DG1592" s="231" t="str">
        <f t="shared" si="183"/>
        <v/>
      </c>
      <c r="DH1592" s="225" t="str">
        <f t="shared" si="184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38" t="e">
        <f>IF(#REF!&gt;AP1592,0,1)</f>
        <v>#REF!</v>
      </c>
      <c r="DN1592" s="238">
        <f>IF(AN1592&lt;M1592,0,1)</f>
        <v>1</v>
      </c>
      <c r="DO1592" s="238">
        <f>IF(AN1592&gt;N1592,0,1)</f>
        <v>1</v>
      </c>
    </row>
    <row r="1593" spans="3:119" ht="20.25" hidden="1" customHeight="1" x14ac:dyDescent="0.2">
      <c r="C1593" s="265"/>
      <c r="G1593" s="195"/>
      <c r="H1593" s="258"/>
      <c r="I1593" s="258"/>
      <c r="J1593" s="258"/>
      <c r="K1593" s="258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85"/>
        <v/>
      </c>
      <c r="AN1593" s="269" t="str">
        <f t="shared" si="186"/>
        <v/>
      </c>
      <c r="AO1593" s="184"/>
      <c r="AP1593" s="185"/>
      <c r="AQ1593" s="183" t="str">
        <f t="shared" si="187"/>
        <v/>
      </c>
      <c r="AR1593" s="183" t="str">
        <f t="shared" si="188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38"/>
      <c r="BR1593" s="238"/>
      <c r="BS1593" s="238"/>
      <c r="BT1593" s="238"/>
      <c r="BU1593" s="238"/>
      <c r="BV1593" s="238"/>
      <c r="BW1593" s="238"/>
      <c r="BX1593" s="187"/>
      <c r="BY1593" s="183"/>
      <c r="BZ1593" s="183"/>
      <c r="CA1593" s="183"/>
      <c r="CB1593" s="183"/>
      <c r="CC1593" s="183"/>
      <c r="CD1593" s="183"/>
      <c r="CE1593" s="238"/>
      <c r="CF1593" s="238" t="str">
        <f t="shared" si="189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82"/>
        <v>0</v>
      </c>
      <c r="DD1593" s="15">
        <f>SUM(BH1593:BP1593,AV1593:BD1593)</f>
        <v>0</v>
      </c>
      <c r="DE1593" s="258" t="str">
        <f>IFERROR(ROUND(DD1593/K1593,0),"")</f>
        <v/>
      </c>
      <c r="DF1593" s="258" t="str">
        <f>IFERROR(ROUND(CO1593/AQ1593,1),"")</f>
        <v/>
      </c>
      <c r="DG1593" s="231" t="str">
        <f t="shared" si="183"/>
        <v/>
      </c>
      <c r="DH1593" s="225" t="str">
        <f t="shared" si="184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38" t="e">
        <f>IF(#REF!&gt;AP1593,0,1)</f>
        <v>#REF!</v>
      </c>
      <c r="DN1593" s="238">
        <f>IF(AN1593&lt;M1593,0,1)</f>
        <v>1</v>
      </c>
      <c r="DO1593" s="238">
        <f>IF(AN1593&gt;N1593,0,1)</f>
        <v>1</v>
      </c>
    </row>
    <row r="1594" spans="3:119" ht="20.25" hidden="1" customHeight="1" x14ac:dyDescent="0.2">
      <c r="C1594" s="265"/>
      <c r="G1594" s="195"/>
      <c r="H1594" s="258"/>
      <c r="I1594" s="258"/>
      <c r="J1594" s="258"/>
      <c r="K1594" s="258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85"/>
        <v/>
      </c>
      <c r="AN1594" s="269" t="str">
        <f t="shared" si="186"/>
        <v/>
      </c>
      <c r="AO1594" s="184"/>
      <c r="AP1594" s="185"/>
      <c r="AQ1594" s="183" t="str">
        <f t="shared" si="187"/>
        <v/>
      </c>
      <c r="AR1594" s="183" t="str">
        <f t="shared" si="188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38"/>
      <c r="BR1594" s="238"/>
      <c r="BS1594" s="238"/>
      <c r="BT1594" s="238"/>
      <c r="BU1594" s="238"/>
      <c r="BV1594" s="238"/>
      <c r="BW1594" s="238"/>
      <c r="BX1594" s="187"/>
      <c r="BY1594" s="183"/>
      <c r="BZ1594" s="183"/>
      <c r="CA1594" s="183"/>
      <c r="CB1594" s="183"/>
      <c r="CC1594" s="183"/>
      <c r="CD1594" s="183"/>
      <c r="CE1594" s="238"/>
      <c r="CF1594" s="238" t="str">
        <f t="shared" si="189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82"/>
        <v>0</v>
      </c>
      <c r="DD1594" s="15">
        <f>SUM(BH1594:BP1594,AV1594:BD1594)</f>
        <v>0</v>
      </c>
      <c r="DE1594" s="258" t="str">
        <f>IFERROR(ROUND(DD1594/K1594,0),"")</f>
        <v/>
      </c>
      <c r="DF1594" s="258" t="str">
        <f>IFERROR(ROUND(CO1594/AQ1594,1),"")</f>
        <v/>
      </c>
      <c r="DG1594" s="231" t="str">
        <f t="shared" si="183"/>
        <v/>
      </c>
      <c r="DH1594" s="225" t="str">
        <f t="shared" si="184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38" t="e">
        <f>IF(#REF!&gt;AP1594,0,1)</f>
        <v>#REF!</v>
      </c>
      <c r="DN1594" s="238">
        <f>IF(AN1594&lt;M1594,0,1)</f>
        <v>1</v>
      </c>
      <c r="DO1594" s="238">
        <f>IF(AN1594&gt;N1594,0,1)</f>
        <v>1</v>
      </c>
    </row>
    <row r="1595" spans="3:119" ht="20.25" hidden="1" customHeight="1" x14ac:dyDescent="0.2">
      <c r="C1595" s="265"/>
      <c r="G1595" s="195"/>
      <c r="H1595" s="258"/>
      <c r="I1595" s="258"/>
      <c r="J1595" s="258"/>
      <c r="K1595" s="258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85"/>
        <v/>
      </c>
      <c r="AN1595" s="269" t="str">
        <f t="shared" si="186"/>
        <v/>
      </c>
      <c r="AO1595" s="184"/>
      <c r="AP1595" s="185"/>
      <c r="AQ1595" s="183" t="str">
        <f t="shared" si="187"/>
        <v/>
      </c>
      <c r="AR1595" s="183" t="str">
        <f t="shared" si="188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38"/>
      <c r="BR1595" s="238"/>
      <c r="BS1595" s="238"/>
      <c r="BT1595" s="238"/>
      <c r="BU1595" s="238"/>
      <c r="BV1595" s="238"/>
      <c r="BW1595" s="238"/>
      <c r="BX1595" s="187"/>
      <c r="BY1595" s="183"/>
      <c r="BZ1595" s="183"/>
      <c r="CA1595" s="183"/>
      <c r="CB1595" s="183"/>
      <c r="CC1595" s="183"/>
      <c r="CD1595" s="183"/>
      <c r="CE1595" s="238"/>
      <c r="CF1595" s="238" t="str">
        <f t="shared" si="189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82"/>
        <v>0</v>
      </c>
      <c r="DD1595" s="15">
        <f>SUM(BH1595:BP1595,AV1595:BD1595)</f>
        <v>0</v>
      </c>
      <c r="DE1595" s="258" t="str">
        <f>IFERROR(ROUND(DD1595/K1595,0),"")</f>
        <v/>
      </c>
      <c r="DF1595" s="258" t="str">
        <f>IFERROR(ROUND(CO1595/AQ1595,1),"")</f>
        <v/>
      </c>
      <c r="DG1595" s="231" t="str">
        <f t="shared" si="183"/>
        <v/>
      </c>
      <c r="DH1595" s="225" t="str">
        <f t="shared" si="184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38" t="e">
        <f>IF(#REF!&gt;AP1595,0,1)</f>
        <v>#REF!</v>
      </c>
      <c r="DN1595" s="238">
        <f>IF(AN1595&lt;M1595,0,1)</f>
        <v>1</v>
      </c>
      <c r="DO1595" s="238">
        <f>IF(AN1595&gt;N1595,0,1)</f>
        <v>1</v>
      </c>
    </row>
    <row r="1596" spans="3:119" ht="20.25" hidden="1" customHeight="1" x14ac:dyDescent="0.2">
      <c r="C1596" s="265"/>
      <c r="G1596" s="195"/>
      <c r="H1596" s="258"/>
      <c r="I1596" s="258"/>
      <c r="J1596" s="258"/>
      <c r="K1596" s="258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85"/>
        <v/>
      </c>
      <c r="AN1596" s="269" t="str">
        <f t="shared" si="186"/>
        <v/>
      </c>
      <c r="AO1596" s="184"/>
      <c r="AP1596" s="185"/>
      <c r="AQ1596" s="183" t="str">
        <f t="shared" si="187"/>
        <v/>
      </c>
      <c r="AR1596" s="183" t="str">
        <f t="shared" si="188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38"/>
      <c r="BR1596" s="238"/>
      <c r="BS1596" s="238"/>
      <c r="BT1596" s="238"/>
      <c r="BU1596" s="238"/>
      <c r="BV1596" s="238"/>
      <c r="BW1596" s="238"/>
      <c r="BX1596" s="187"/>
      <c r="BY1596" s="183"/>
      <c r="BZ1596" s="183"/>
      <c r="CA1596" s="183"/>
      <c r="CB1596" s="183"/>
      <c r="CC1596" s="183"/>
      <c r="CD1596" s="183"/>
      <c r="CE1596" s="238"/>
      <c r="CF1596" s="238" t="str">
        <f t="shared" si="189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82"/>
        <v>0</v>
      </c>
      <c r="DD1596" s="15">
        <f>SUM(BH1596:BP1596,AV1596:BD1596)</f>
        <v>0</v>
      </c>
      <c r="DE1596" s="258" t="str">
        <f>IFERROR(ROUND(DD1596/K1596,0),"")</f>
        <v/>
      </c>
      <c r="DF1596" s="258" t="str">
        <f>IFERROR(ROUND(CO1596/AQ1596,1),"")</f>
        <v/>
      </c>
      <c r="DG1596" s="231" t="str">
        <f t="shared" si="183"/>
        <v/>
      </c>
      <c r="DH1596" s="225" t="str">
        <f t="shared" si="184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38" t="e">
        <f>IF(#REF!&gt;AP1596,0,1)</f>
        <v>#REF!</v>
      </c>
      <c r="DN1596" s="238">
        <f>IF(AN1596&lt;M1596,0,1)</f>
        <v>1</v>
      </c>
      <c r="DO1596" s="238">
        <f>IF(AN1596&gt;N1596,0,1)</f>
        <v>1</v>
      </c>
    </row>
    <row r="1597" spans="3:119" ht="20.25" hidden="1" customHeight="1" x14ac:dyDescent="0.2">
      <c r="C1597" s="265"/>
      <c r="G1597" s="195"/>
      <c r="H1597" s="258"/>
      <c r="I1597" s="258"/>
      <c r="J1597" s="258"/>
      <c r="K1597" s="258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85"/>
        <v/>
      </c>
      <c r="AN1597" s="269" t="str">
        <f t="shared" si="186"/>
        <v/>
      </c>
      <c r="AO1597" s="184"/>
      <c r="AP1597" s="185"/>
      <c r="AQ1597" s="183" t="str">
        <f t="shared" si="187"/>
        <v/>
      </c>
      <c r="AR1597" s="183" t="str">
        <f t="shared" si="188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38"/>
      <c r="BR1597" s="238"/>
      <c r="BS1597" s="238"/>
      <c r="BT1597" s="238"/>
      <c r="BU1597" s="238"/>
      <c r="BV1597" s="238"/>
      <c r="BW1597" s="238"/>
      <c r="BX1597" s="187"/>
      <c r="BY1597" s="183"/>
      <c r="BZ1597" s="183"/>
      <c r="CA1597" s="183"/>
      <c r="CB1597" s="183"/>
      <c r="CC1597" s="183"/>
      <c r="CD1597" s="183"/>
      <c r="CE1597" s="238"/>
      <c r="CF1597" s="238" t="str">
        <f t="shared" si="189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82"/>
        <v>0</v>
      </c>
      <c r="DD1597" s="15">
        <f>SUM(BH1597:BP1597,AV1597:BD1597)</f>
        <v>0</v>
      </c>
      <c r="DE1597" s="258" t="str">
        <f>IFERROR(ROUND(DD1597/K1597,0),"")</f>
        <v/>
      </c>
      <c r="DF1597" s="258" t="str">
        <f>IFERROR(ROUND(CO1597/AQ1597,1),"")</f>
        <v/>
      </c>
      <c r="DG1597" s="231" t="str">
        <f t="shared" si="183"/>
        <v/>
      </c>
      <c r="DH1597" s="225" t="str">
        <f t="shared" si="184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38" t="e">
        <f>IF(#REF!&gt;AP1597,0,1)</f>
        <v>#REF!</v>
      </c>
      <c r="DN1597" s="238">
        <f>IF(AN1597&lt;M1597,0,1)</f>
        <v>1</v>
      </c>
      <c r="DO1597" s="238">
        <f>IF(AN1597&gt;N1597,0,1)</f>
        <v>1</v>
      </c>
    </row>
    <row r="1598" spans="3:119" ht="20.25" hidden="1" customHeight="1" x14ac:dyDescent="0.2">
      <c r="C1598" s="265"/>
      <c r="G1598" s="195"/>
      <c r="H1598" s="258"/>
      <c r="I1598" s="258"/>
      <c r="J1598" s="258"/>
      <c r="K1598" s="258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85"/>
        <v/>
      </c>
      <c r="AN1598" s="269" t="str">
        <f t="shared" si="186"/>
        <v/>
      </c>
      <c r="AO1598" s="184"/>
      <c r="AP1598" s="185"/>
      <c r="AQ1598" s="183" t="str">
        <f t="shared" si="187"/>
        <v/>
      </c>
      <c r="AR1598" s="183" t="str">
        <f t="shared" si="188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38"/>
      <c r="BR1598" s="238"/>
      <c r="BS1598" s="238"/>
      <c r="BT1598" s="238"/>
      <c r="BU1598" s="238"/>
      <c r="BV1598" s="238"/>
      <c r="BW1598" s="238"/>
      <c r="BX1598" s="187"/>
      <c r="BY1598" s="183"/>
      <c r="BZ1598" s="183"/>
      <c r="CA1598" s="183"/>
      <c r="CB1598" s="183"/>
      <c r="CC1598" s="183"/>
      <c r="CD1598" s="183"/>
      <c r="CE1598" s="238"/>
      <c r="CF1598" s="238" t="str">
        <f t="shared" si="189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82"/>
        <v>0</v>
      </c>
      <c r="DD1598" s="15">
        <f>SUM(BH1598:BP1598,AV1598:BD1598)</f>
        <v>0</v>
      </c>
      <c r="DE1598" s="258" t="str">
        <f>IFERROR(ROUND(DD1598/K1598,0),"")</f>
        <v/>
      </c>
      <c r="DF1598" s="258" t="str">
        <f>IFERROR(ROUND(CO1598/AQ1598,1),"")</f>
        <v/>
      </c>
      <c r="DG1598" s="231" t="str">
        <f t="shared" si="183"/>
        <v/>
      </c>
      <c r="DH1598" s="225" t="str">
        <f t="shared" si="184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38" t="e">
        <f>IF(#REF!&gt;AP1598,0,1)</f>
        <v>#REF!</v>
      </c>
      <c r="DN1598" s="238">
        <f>IF(AN1598&lt;M1598,0,1)</f>
        <v>1</v>
      </c>
      <c r="DO1598" s="238">
        <f>IF(AN1598&gt;N1598,0,1)</f>
        <v>1</v>
      </c>
    </row>
    <row r="1599" spans="3:119" ht="20.25" hidden="1" customHeight="1" x14ac:dyDescent="0.2">
      <c r="C1599" s="265"/>
      <c r="G1599" s="195"/>
      <c r="H1599" s="258"/>
      <c r="I1599" s="258"/>
      <c r="J1599" s="258"/>
      <c r="K1599" s="258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85"/>
        <v/>
      </c>
      <c r="AN1599" s="269" t="str">
        <f t="shared" si="186"/>
        <v/>
      </c>
      <c r="AO1599" s="184"/>
      <c r="AP1599" s="185"/>
      <c r="AQ1599" s="183" t="str">
        <f t="shared" si="187"/>
        <v/>
      </c>
      <c r="AR1599" s="183" t="str">
        <f t="shared" si="188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38"/>
      <c r="BR1599" s="238"/>
      <c r="BS1599" s="238"/>
      <c r="BT1599" s="238"/>
      <c r="BU1599" s="238"/>
      <c r="BV1599" s="238"/>
      <c r="BW1599" s="238"/>
      <c r="BX1599" s="187"/>
      <c r="BY1599" s="183"/>
      <c r="BZ1599" s="183"/>
      <c r="CA1599" s="183"/>
      <c r="CB1599" s="183"/>
      <c r="CC1599" s="183"/>
      <c r="CD1599" s="183"/>
      <c r="CE1599" s="238"/>
      <c r="CF1599" s="238" t="str">
        <f t="shared" si="189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82"/>
        <v>0</v>
      </c>
      <c r="DD1599" s="15">
        <f>SUM(BH1599:BP1599,AV1599:BD1599)</f>
        <v>0</v>
      </c>
      <c r="DE1599" s="258" t="str">
        <f>IFERROR(ROUND(DD1599/K1599,0),"")</f>
        <v/>
      </c>
      <c r="DF1599" s="258" t="str">
        <f>IFERROR(ROUND(CO1599/AQ1599,1),"")</f>
        <v/>
      </c>
      <c r="DG1599" s="231" t="str">
        <f t="shared" si="183"/>
        <v/>
      </c>
      <c r="DH1599" s="225" t="str">
        <f t="shared" si="184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38" t="e">
        <f>IF(#REF!&gt;AP1599,0,1)</f>
        <v>#REF!</v>
      </c>
      <c r="DN1599" s="238">
        <f>IF(AN1599&lt;M1599,0,1)</f>
        <v>1</v>
      </c>
      <c r="DO1599" s="238">
        <f>IF(AN1599&gt;N1599,0,1)</f>
        <v>1</v>
      </c>
    </row>
    <row r="1600" spans="3:119" ht="20.25" hidden="1" customHeight="1" x14ac:dyDescent="0.2">
      <c r="C1600" s="265"/>
      <c r="G1600" s="195"/>
      <c r="H1600" s="258"/>
      <c r="I1600" s="258"/>
      <c r="J1600" s="258"/>
      <c r="K1600" s="258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85"/>
        <v/>
      </c>
      <c r="AN1600" s="269" t="str">
        <f t="shared" si="186"/>
        <v/>
      </c>
      <c r="AO1600" s="184"/>
      <c r="AP1600" s="185"/>
      <c r="AQ1600" s="183" t="str">
        <f t="shared" si="187"/>
        <v/>
      </c>
      <c r="AR1600" s="183" t="str">
        <f t="shared" si="188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38"/>
      <c r="BR1600" s="238"/>
      <c r="BS1600" s="238"/>
      <c r="BT1600" s="238"/>
      <c r="BU1600" s="238"/>
      <c r="BV1600" s="238"/>
      <c r="BW1600" s="238"/>
      <c r="BX1600" s="187"/>
      <c r="BY1600" s="183"/>
      <c r="BZ1600" s="183"/>
      <c r="CA1600" s="183"/>
      <c r="CB1600" s="183"/>
      <c r="CC1600" s="183"/>
      <c r="CD1600" s="183"/>
      <c r="CE1600" s="238"/>
      <c r="CF1600" s="238" t="str">
        <f t="shared" si="189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82"/>
        <v>0</v>
      </c>
      <c r="DD1600" s="15">
        <f>SUM(BH1600:BP1600,AV1600:BD1600)</f>
        <v>0</v>
      </c>
      <c r="DE1600" s="258" t="str">
        <f>IFERROR(ROUND(DD1600/K1600,0),"")</f>
        <v/>
      </c>
      <c r="DF1600" s="258" t="str">
        <f>IFERROR(ROUND(CO1600/AQ1600,1),"")</f>
        <v/>
      </c>
      <c r="DG1600" s="231" t="str">
        <f t="shared" si="183"/>
        <v/>
      </c>
      <c r="DH1600" s="225" t="str">
        <f t="shared" si="184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38" t="e">
        <f>IF(#REF!&gt;AP1600,0,1)</f>
        <v>#REF!</v>
      </c>
      <c r="DN1600" s="238">
        <f>IF(AN1600&lt;M1600,0,1)</f>
        <v>1</v>
      </c>
      <c r="DO1600" s="238">
        <f>IF(AN1600&gt;N1600,0,1)</f>
        <v>1</v>
      </c>
    </row>
    <row r="1601" spans="3:119" ht="20.25" hidden="1" customHeight="1" x14ac:dyDescent="0.2">
      <c r="C1601" s="265"/>
      <c r="G1601" s="195"/>
      <c r="H1601" s="258"/>
      <c r="I1601" s="258"/>
      <c r="J1601" s="258"/>
      <c r="K1601" s="258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si="185"/>
        <v/>
      </c>
      <c r="AN1601" s="269" t="str">
        <f t="shared" si="186"/>
        <v/>
      </c>
      <c r="AO1601" s="184"/>
      <c r="AP1601" s="185"/>
      <c r="AQ1601" s="183" t="str">
        <f t="shared" si="187"/>
        <v/>
      </c>
      <c r="AR1601" s="183" t="str">
        <f t="shared" si="188"/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38"/>
      <c r="BR1601" s="238"/>
      <c r="BS1601" s="238"/>
      <c r="BT1601" s="238"/>
      <c r="BU1601" s="238"/>
      <c r="BV1601" s="238"/>
      <c r="BW1601" s="238"/>
      <c r="BX1601" s="187"/>
      <c r="BY1601" s="183"/>
      <c r="BZ1601" s="183"/>
      <c r="CA1601" s="183"/>
      <c r="CB1601" s="183"/>
      <c r="CC1601" s="183"/>
      <c r="CD1601" s="183"/>
      <c r="CE1601" s="238"/>
      <c r="CF1601" s="238" t="str">
        <f t="shared" si="189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si="182"/>
        <v>0</v>
      </c>
      <c r="DD1601" s="15">
        <f>SUM(BH1601:BP1601,AV1601:BD1601)</f>
        <v>0</v>
      </c>
      <c r="DE1601" s="258" t="str">
        <f>IFERROR(ROUND(DD1601/K1601,0),"")</f>
        <v/>
      </c>
      <c r="DF1601" s="258" t="str">
        <f>IFERROR(ROUND(CO1601/AQ1601,1),"")</f>
        <v/>
      </c>
      <c r="DG1601" s="231" t="str">
        <f t="shared" si="183"/>
        <v/>
      </c>
      <c r="DH1601" s="225" t="str">
        <f t="shared" si="184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38" t="e">
        <f>IF(#REF!&gt;AP1601,0,1)</f>
        <v>#REF!</v>
      </c>
      <c r="DN1601" s="238">
        <f>IF(AN1601&lt;M1601,0,1)</f>
        <v>1</v>
      </c>
      <c r="DO1601" s="238">
        <f>IF(AN1601&gt;N1601,0,1)</f>
        <v>1</v>
      </c>
    </row>
    <row r="1602" spans="3:119" ht="20.25" hidden="1" customHeight="1" x14ac:dyDescent="0.2">
      <c r="C1602" s="265"/>
      <c r="G1602" s="195"/>
      <c r="H1602" s="258"/>
      <c r="I1602" s="258"/>
      <c r="J1602" s="258"/>
      <c r="K1602" s="258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85"/>
        <v/>
      </c>
      <c r="AN1602" s="269" t="str">
        <f t="shared" si="186"/>
        <v/>
      </c>
      <c r="AO1602" s="184"/>
      <c r="AP1602" s="185"/>
      <c r="AQ1602" s="183" t="str">
        <f t="shared" si="187"/>
        <v/>
      </c>
      <c r="AR1602" s="183" t="str">
        <f t="shared" si="188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38"/>
      <c r="BR1602" s="238"/>
      <c r="BS1602" s="238"/>
      <c r="BT1602" s="238"/>
      <c r="BU1602" s="238"/>
      <c r="BV1602" s="238"/>
      <c r="BW1602" s="238"/>
      <c r="BX1602" s="187"/>
      <c r="BY1602" s="183"/>
      <c r="BZ1602" s="183"/>
      <c r="CA1602" s="183"/>
      <c r="CB1602" s="183"/>
      <c r="CC1602" s="183"/>
      <c r="CD1602" s="183"/>
      <c r="CE1602" s="238"/>
      <c r="CF1602" s="238" t="str">
        <f t="shared" si="189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si="182"/>
        <v>0</v>
      </c>
      <c r="DD1602" s="15">
        <f>SUM(BH1602:BP1602,AV1602:BD1602)</f>
        <v>0</v>
      </c>
      <c r="DE1602" s="258" t="str">
        <f>IFERROR(ROUND(DD1602/K1602,0),"")</f>
        <v/>
      </c>
      <c r="DF1602" s="258" t="str">
        <f>IFERROR(ROUND(CO1602/AQ1602,1),"")</f>
        <v/>
      </c>
      <c r="DG1602" s="231" t="str">
        <f t="shared" si="183"/>
        <v/>
      </c>
      <c r="DH1602" s="225" t="str">
        <f t="shared" si="184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38" t="e">
        <f>IF(#REF!&gt;AP1602,0,1)</f>
        <v>#REF!</v>
      </c>
      <c r="DN1602" s="238">
        <f>IF(AN1602&lt;M1602,0,1)</f>
        <v>1</v>
      </c>
      <c r="DO1602" s="238">
        <f>IF(AN1602&gt;N1602,0,1)</f>
        <v>1</v>
      </c>
    </row>
    <row r="1603" spans="3:119" ht="20.25" hidden="1" customHeight="1" x14ac:dyDescent="0.2">
      <c r="C1603" s="265"/>
      <c r="G1603" s="195"/>
      <c r="H1603" s="258"/>
      <c r="I1603" s="258"/>
      <c r="J1603" s="258"/>
      <c r="K1603" s="258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85"/>
        <v/>
      </c>
      <c r="AN1603" s="269" t="str">
        <f t="shared" si="186"/>
        <v/>
      </c>
      <c r="AO1603" s="184"/>
      <c r="AP1603" s="185"/>
      <c r="AQ1603" s="183" t="str">
        <f t="shared" si="187"/>
        <v/>
      </c>
      <c r="AR1603" s="183" t="str">
        <f t="shared" si="188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38"/>
      <c r="BR1603" s="238"/>
      <c r="BS1603" s="238"/>
      <c r="BT1603" s="238"/>
      <c r="BU1603" s="238"/>
      <c r="BV1603" s="238"/>
      <c r="BW1603" s="238"/>
      <c r="BX1603" s="187"/>
      <c r="BY1603" s="183"/>
      <c r="BZ1603" s="183"/>
      <c r="CA1603" s="183"/>
      <c r="CB1603" s="183"/>
      <c r="CC1603" s="183"/>
      <c r="CD1603" s="183"/>
      <c r="CE1603" s="238"/>
      <c r="CF1603" s="238" t="str">
        <f t="shared" si="189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82"/>
        <v>0</v>
      </c>
      <c r="DD1603" s="15">
        <f>SUM(BH1603:BP1603,AV1603:BD1603)</f>
        <v>0</v>
      </c>
      <c r="DE1603" s="258" t="str">
        <f>IFERROR(ROUND(DD1603/K1603,0),"")</f>
        <v/>
      </c>
      <c r="DF1603" s="258" t="str">
        <f>IFERROR(ROUND(CO1603/AQ1603,1),"")</f>
        <v/>
      </c>
      <c r="DG1603" s="231" t="str">
        <f t="shared" si="183"/>
        <v/>
      </c>
      <c r="DH1603" s="225" t="str">
        <f t="shared" si="184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38" t="e">
        <f>IF(#REF!&gt;AP1603,0,1)</f>
        <v>#REF!</v>
      </c>
      <c r="DN1603" s="238">
        <f>IF(AN1603&lt;M1603,0,1)</f>
        <v>1</v>
      </c>
      <c r="DO1603" s="238">
        <f>IF(AN1603&gt;N1603,0,1)</f>
        <v>1</v>
      </c>
    </row>
    <row r="1604" spans="3:119" ht="20.25" hidden="1" customHeight="1" x14ac:dyDescent="0.2">
      <c r="C1604" s="265"/>
      <c r="G1604" s="195"/>
      <c r="H1604" s="258"/>
      <c r="I1604" s="258"/>
      <c r="J1604" s="258"/>
      <c r="K1604" s="258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185"/>
        <v/>
      </c>
      <c r="AN1604" s="269" t="str">
        <f t="shared" si="186"/>
        <v/>
      </c>
      <c r="AO1604" s="184"/>
      <c r="AP1604" s="185"/>
      <c r="AQ1604" s="183" t="str">
        <f t="shared" si="187"/>
        <v/>
      </c>
      <c r="AR1604" s="183" t="str">
        <f t="shared" si="188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38"/>
      <c r="BR1604" s="238"/>
      <c r="BS1604" s="238"/>
      <c r="BT1604" s="238"/>
      <c r="BU1604" s="238"/>
      <c r="BV1604" s="238"/>
      <c r="BW1604" s="238"/>
      <c r="BX1604" s="187"/>
      <c r="BY1604" s="183"/>
      <c r="BZ1604" s="183"/>
      <c r="CA1604" s="183"/>
      <c r="CB1604" s="183"/>
      <c r="CC1604" s="183"/>
      <c r="CD1604" s="183"/>
      <c r="CE1604" s="238"/>
      <c r="CF1604" s="238" t="str">
        <f t="shared" si="189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ref="DC1604:DC1614" si="190">AU1604+BG1604</f>
        <v>0</v>
      </c>
      <c r="DD1604" s="15">
        <f>SUM(BH1604:BP1604,AV1604:BD1604)</f>
        <v>0</v>
      </c>
      <c r="DE1604" s="258" t="str">
        <f>IFERROR(ROUND(DD1604/K1604,0),"")</f>
        <v/>
      </c>
      <c r="DF1604" s="258" t="str">
        <f>IFERROR(ROUND(CO1604/AQ1604,1),"")</f>
        <v/>
      </c>
      <c r="DG1604" s="231" t="str">
        <f t="shared" ref="DG1604:DG1614" si="191">IFERROR(DC1604+DE1604,"")</f>
        <v/>
      </c>
      <c r="DH1604" s="225" t="str">
        <f t="shared" ref="DH1604:DH1667" si="192">IFERROR(DE1604/DG1604,"")</f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38" t="e">
        <f>IF(#REF!&gt;AP1604,0,1)</f>
        <v>#REF!</v>
      </c>
      <c r="DN1604" s="238">
        <f>IF(AN1604&lt;M1604,0,1)</f>
        <v>1</v>
      </c>
      <c r="DO1604" s="238">
        <f>IF(AN1604&gt;N1604,0,1)</f>
        <v>1</v>
      </c>
    </row>
    <row r="1605" spans="3:119" ht="20.25" hidden="1" customHeight="1" x14ac:dyDescent="0.2">
      <c r="C1605" s="265"/>
      <c r="G1605" s="195"/>
      <c r="H1605" s="258"/>
      <c r="I1605" s="258"/>
      <c r="J1605" s="258"/>
      <c r="K1605" s="258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9" t="str">
        <f t="shared" si="185"/>
        <v/>
      </c>
      <c r="AN1605" s="269" t="str">
        <f t="shared" si="186"/>
        <v/>
      </c>
      <c r="AO1605" s="184"/>
      <c r="AP1605" s="185"/>
      <c r="AQ1605" s="183" t="str">
        <f t="shared" si="187"/>
        <v/>
      </c>
      <c r="AR1605" s="183" t="str">
        <f t="shared" si="188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38"/>
      <c r="BR1605" s="238"/>
      <c r="BS1605" s="238"/>
      <c r="BT1605" s="238"/>
      <c r="BU1605" s="238"/>
      <c r="BV1605" s="238"/>
      <c r="BW1605" s="238"/>
      <c r="BX1605" s="187"/>
      <c r="BY1605" s="183"/>
      <c r="BZ1605" s="183"/>
      <c r="CA1605" s="183"/>
      <c r="CB1605" s="183"/>
      <c r="CC1605" s="183"/>
      <c r="CD1605" s="183"/>
      <c r="CE1605" s="238"/>
      <c r="CF1605" s="238" t="str">
        <f t="shared" si="189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90"/>
        <v>0</v>
      </c>
      <c r="DD1605" s="15">
        <f>SUM(BH1605:BP1605,AV1605:BD1605)</f>
        <v>0</v>
      </c>
      <c r="DE1605" s="258" t="str">
        <f>IFERROR(ROUND(DD1605/K1605,0),"")</f>
        <v/>
      </c>
      <c r="DF1605" s="258" t="str">
        <f>IFERROR(ROUND(CO1605/AQ1605,1),"")</f>
        <v/>
      </c>
      <c r="DG1605" s="231" t="str">
        <f t="shared" si="191"/>
        <v/>
      </c>
      <c r="DH1605" s="225" t="str">
        <f t="shared" si="192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38" t="e">
        <f>IF(#REF!&gt;AP1605,0,1)</f>
        <v>#REF!</v>
      </c>
      <c r="DN1605" s="238">
        <f>IF(AN1605&lt;M1605,0,1)</f>
        <v>1</v>
      </c>
      <c r="DO1605" s="238">
        <f>IF(AN1605&gt;N1605,0,1)</f>
        <v>1</v>
      </c>
    </row>
    <row r="1606" spans="3:119" ht="20.25" hidden="1" customHeight="1" x14ac:dyDescent="0.2">
      <c r="C1606" s="265"/>
      <c r="G1606" s="195"/>
      <c r="H1606" s="258"/>
      <c r="I1606" s="258"/>
      <c r="J1606" s="258"/>
      <c r="K1606" s="258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269" t="str">
        <f t="shared" si="185"/>
        <v/>
      </c>
      <c r="AN1606" s="269" t="str">
        <f t="shared" si="186"/>
        <v/>
      </c>
      <c r="AO1606" s="184"/>
      <c r="AP1606" s="185"/>
      <c r="AQ1606" s="183" t="str">
        <f t="shared" si="187"/>
        <v/>
      </c>
      <c r="AR1606" s="183" t="str">
        <f t="shared" si="188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38"/>
      <c r="BR1606" s="238"/>
      <c r="BS1606" s="238"/>
      <c r="BT1606" s="238"/>
      <c r="BU1606" s="238"/>
      <c r="BV1606" s="238"/>
      <c r="BW1606" s="238"/>
      <c r="BX1606" s="187"/>
      <c r="BY1606" s="183"/>
      <c r="BZ1606" s="183"/>
      <c r="CA1606" s="183"/>
      <c r="CB1606" s="183"/>
      <c r="CC1606" s="183"/>
      <c r="CD1606" s="183"/>
      <c r="CE1606" s="238"/>
      <c r="CF1606" s="238" t="str">
        <f t="shared" si="189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90"/>
        <v>0</v>
      </c>
      <c r="DD1606" s="15">
        <f>SUM(BH1606:BP1606,AV1606:BD1606)</f>
        <v>0</v>
      </c>
      <c r="DE1606" s="258" t="str">
        <f>IFERROR(ROUND(DD1606/K1606,0),"")</f>
        <v/>
      </c>
      <c r="DF1606" s="258" t="str">
        <f>IFERROR(ROUND(CO1606/AQ1606,1),"")</f>
        <v/>
      </c>
      <c r="DG1606" s="231" t="str">
        <f t="shared" si="191"/>
        <v/>
      </c>
      <c r="DH1606" s="225" t="str">
        <f t="shared" si="192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38" t="e">
        <f>IF(#REF!&gt;AP1606,0,1)</f>
        <v>#REF!</v>
      </c>
      <c r="DN1606" s="238">
        <f>IF(AN1606&lt;M1606,0,1)</f>
        <v>1</v>
      </c>
      <c r="DO1606" s="238">
        <f>IF(AN1606&gt;N1606,0,1)</f>
        <v>1</v>
      </c>
    </row>
    <row r="1607" spans="3:119" ht="20.25" hidden="1" customHeight="1" x14ac:dyDescent="0.2">
      <c r="C1607" s="265"/>
      <c r="G1607" s="195"/>
      <c r="H1607" s="258"/>
      <c r="I1607" s="258"/>
      <c r="J1607" s="258"/>
      <c r="K1607" s="258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85"/>
        <v/>
      </c>
      <c r="AN1607" s="191" t="str">
        <f t="shared" si="186"/>
        <v/>
      </c>
      <c r="AO1607" s="184"/>
      <c r="AP1607" s="185"/>
      <c r="AQ1607" s="183" t="str">
        <f t="shared" si="187"/>
        <v/>
      </c>
      <c r="AR1607" s="183" t="str">
        <f t="shared" si="188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38"/>
      <c r="BR1607" s="238"/>
      <c r="BS1607" s="238"/>
      <c r="BT1607" s="238"/>
      <c r="BU1607" s="238"/>
      <c r="BV1607" s="238"/>
      <c r="BW1607" s="238"/>
      <c r="BX1607" s="187"/>
      <c r="BY1607" s="183"/>
      <c r="BZ1607" s="183"/>
      <c r="CA1607" s="183"/>
      <c r="CB1607" s="183"/>
      <c r="CC1607" s="183"/>
      <c r="CD1607" s="183"/>
      <c r="CE1607" s="238"/>
      <c r="CF1607" s="238" t="str">
        <f t="shared" si="189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90"/>
        <v>0</v>
      </c>
      <c r="DD1607" s="15">
        <f>SUM(BH1607:BP1607,AV1607:BD1607)</f>
        <v>0</v>
      </c>
      <c r="DE1607" s="258" t="str">
        <f>IFERROR(ROUND(DD1607/K1607,0),"")</f>
        <v/>
      </c>
      <c r="DF1607" s="258" t="str">
        <f>IFERROR(ROUND(CO1607/AQ1607,1),"")</f>
        <v/>
      </c>
      <c r="DG1607" s="231" t="str">
        <f t="shared" si="191"/>
        <v/>
      </c>
      <c r="DH1607" s="225" t="str">
        <f t="shared" si="192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38" t="e">
        <f>IF(#REF!&gt;AP1607,0,1)</f>
        <v>#REF!</v>
      </c>
      <c r="DN1607" s="238">
        <f>IF(AN1607&lt;M1607,0,1)</f>
        <v>1</v>
      </c>
      <c r="DO1607" s="238">
        <f>IF(AN1607&gt;N1607,0,1)</f>
        <v>1</v>
      </c>
    </row>
    <row r="1608" spans="3:119" ht="20.25" hidden="1" customHeight="1" x14ac:dyDescent="0.2">
      <c r="C1608" s="265"/>
      <c r="G1608" s="195"/>
      <c r="H1608" s="258"/>
      <c r="I1608" s="258"/>
      <c r="J1608" s="258"/>
      <c r="K1608" s="258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85"/>
        <v/>
      </c>
      <c r="AN1608" s="191" t="str">
        <f t="shared" si="186"/>
        <v/>
      </c>
      <c r="AO1608" s="184"/>
      <c r="AP1608" s="185"/>
      <c r="AQ1608" s="183" t="str">
        <f t="shared" si="187"/>
        <v/>
      </c>
      <c r="AR1608" s="183" t="str">
        <f t="shared" si="188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38"/>
      <c r="BR1608" s="238"/>
      <c r="BS1608" s="238"/>
      <c r="BT1608" s="238"/>
      <c r="BU1608" s="238"/>
      <c r="BV1608" s="238"/>
      <c r="BW1608" s="238"/>
      <c r="BX1608" s="187"/>
      <c r="BY1608" s="183"/>
      <c r="BZ1608" s="183"/>
      <c r="CA1608" s="183"/>
      <c r="CB1608" s="183"/>
      <c r="CC1608" s="183"/>
      <c r="CD1608" s="183"/>
      <c r="CE1608" s="238"/>
      <c r="CF1608" s="238" t="str">
        <f t="shared" si="189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90"/>
        <v>0</v>
      </c>
      <c r="DD1608" s="15">
        <f>SUM(BH1608:BP1608,AV1608:BD1608)</f>
        <v>0</v>
      </c>
      <c r="DE1608" s="258" t="str">
        <f>IFERROR(ROUND(DD1608/K1608,0),"")</f>
        <v/>
      </c>
      <c r="DF1608" s="258" t="str">
        <f>IFERROR(ROUND(CO1608/AQ1608,1),"")</f>
        <v/>
      </c>
      <c r="DG1608" s="231" t="str">
        <f t="shared" si="191"/>
        <v/>
      </c>
      <c r="DH1608" s="225" t="str">
        <f t="shared" si="192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38" t="e">
        <f>IF(#REF!&gt;AP1608,0,1)</f>
        <v>#REF!</v>
      </c>
      <c r="DN1608" s="238">
        <f>IF(AN1608&lt;M1608,0,1)</f>
        <v>1</v>
      </c>
      <c r="DO1608" s="238">
        <f>IF(AN1608&gt;N1608,0,1)</f>
        <v>1</v>
      </c>
    </row>
    <row r="1609" spans="3:119" ht="20.25" hidden="1" customHeight="1" x14ac:dyDescent="0.2">
      <c r="C1609" s="265"/>
      <c r="G1609" s="195"/>
      <c r="H1609" s="258"/>
      <c r="I1609" s="258"/>
      <c r="J1609" s="258"/>
      <c r="K1609" s="258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85"/>
        <v/>
      </c>
      <c r="AN1609" s="191" t="str">
        <f t="shared" si="186"/>
        <v/>
      </c>
      <c r="AO1609" s="184"/>
      <c r="AP1609" s="185"/>
      <c r="AQ1609" s="183" t="str">
        <f t="shared" si="187"/>
        <v/>
      </c>
      <c r="AR1609" s="183" t="str">
        <f t="shared" si="188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38"/>
      <c r="BR1609" s="238"/>
      <c r="BS1609" s="238"/>
      <c r="BT1609" s="238"/>
      <c r="BU1609" s="238"/>
      <c r="BV1609" s="238"/>
      <c r="BW1609" s="238"/>
      <c r="BX1609" s="187"/>
      <c r="BY1609" s="183"/>
      <c r="BZ1609" s="183"/>
      <c r="CA1609" s="183"/>
      <c r="CB1609" s="183"/>
      <c r="CC1609" s="183"/>
      <c r="CD1609" s="183"/>
      <c r="CE1609" s="238"/>
      <c r="CF1609" s="238" t="str">
        <f t="shared" si="189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90"/>
        <v>0</v>
      </c>
      <c r="DD1609" s="15">
        <f>SUM(BH1609:BP1609,AV1609:BD1609)</f>
        <v>0</v>
      </c>
      <c r="DE1609" s="258" t="str">
        <f>IFERROR(ROUND(DD1609/K1609,0),"")</f>
        <v/>
      </c>
      <c r="DF1609" s="258" t="str">
        <f>IFERROR(ROUND(CO1609/AQ1609,1),"")</f>
        <v/>
      </c>
      <c r="DG1609" s="231" t="str">
        <f t="shared" si="191"/>
        <v/>
      </c>
      <c r="DH1609" s="225" t="str">
        <f t="shared" si="192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38" t="e">
        <f>IF(#REF!&gt;AP1609,0,1)</f>
        <v>#REF!</v>
      </c>
      <c r="DN1609" s="238">
        <f>IF(AN1609&lt;M1609,0,1)</f>
        <v>1</v>
      </c>
      <c r="DO1609" s="238">
        <f>IF(AN1609&gt;N1609,0,1)</f>
        <v>1</v>
      </c>
    </row>
    <row r="1610" spans="3:119" ht="20.25" hidden="1" customHeight="1" x14ac:dyDescent="0.2">
      <c r="C1610" s="265"/>
      <c r="G1610" s="195"/>
      <c r="H1610" s="258"/>
      <c r="I1610" s="258"/>
      <c r="J1610" s="258"/>
      <c r="K1610" s="258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85"/>
        <v/>
      </c>
      <c r="AN1610" s="191" t="str">
        <f t="shared" si="186"/>
        <v/>
      </c>
      <c r="AO1610" s="184"/>
      <c r="AP1610" s="185"/>
      <c r="AQ1610" s="183" t="str">
        <f t="shared" si="187"/>
        <v/>
      </c>
      <c r="AR1610" s="183" t="str">
        <f t="shared" si="188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38"/>
      <c r="BR1610" s="238"/>
      <c r="BS1610" s="238"/>
      <c r="BT1610" s="238"/>
      <c r="BU1610" s="238"/>
      <c r="BV1610" s="238"/>
      <c r="BW1610" s="238"/>
      <c r="BX1610" s="187"/>
      <c r="BY1610" s="183"/>
      <c r="BZ1610" s="183"/>
      <c r="CA1610" s="183"/>
      <c r="CB1610" s="183"/>
      <c r="CC1610" s="183"/>
      <c r="CD1610" s="183"/>
      <c r="CE1610" s="238"/>
      <c r="CF1610" s="238" t="str">
        <f t="shared" si="189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90"/>
        <v>0</v>
      </c>
      <c r="DD1610" s="15">
        <f>SUM(BH1610:BP1610,AV1610:BD1610)</f>
        <v>0</v>
      </c>
      <c r="DE1610" s="258" t="str">
        <f>IFERROR(ROUND(DD1610/K1610,0),"")</f>
        <v/>
      </c>
      <c r="DF1610" s="258" t="str">
        <f>IFERROR(ROUND(CO1610/AQ1610,1),"")</f>
        <v/>
      </c>
      <c r="DG1610" s="231" t="str">
        <f t="shared" si="191"/>
        <v/>
      </c>
      <c r="DH1610" s="225" t="str">
        <f t="shared" si="192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38" t="e">
        <f>IF(#REF!&gt;AP1610,0,1)</f>
        <v>#REF!</v>
      </c>
      <c r="DN1610" s="238">
        <f>IF(AN1610&lt;M1610,0,1)</f>
        <v>1</v>
      </c>
      <c r="DO1610" s="238">
        <f>IF(AN1610&gt;N1610,0,1)</f>
        <v>1</v>
      </c>
    </row>
    <row r="1611" spans="3:119" ht="20.25" hidden="1" customHeight="1" x14ac:dyDescent="0.2">
      <c r="C1611" s="265"/>
      <c r="G1611" s="195"/>
      <c r="H1611" s="258"/>
      <c r="I1611" s="258"/>
      <c r="J1611" s="258"/>
      <c r="K1611" s="258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85"/>
        <v/>
      </c>
      <c r="AN1611" s="191" t="str">
        <f t="shared" si="186"/>
        <v/>
      </c>
      <c r="AO1611" s="184"/>
      <c r="AP1611" s="185"/>
      <c r="AQ1611" s="183" t="str">
        <f t="shared" si="187"/>
        <v/>
      </c>
      <c r="AR1611" s="183" t="str">
        <f t="shared" si="188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38"/>
      <c r="BR1611" s="238"/>
      <c r="BS1611" s="238"/>
      <c r="BT1611" s="238"/>
      <c r="BU1611" s="238"/>
      <c r="BV1611" s="238"/>
      <c r="BW1611" s="238"/>
      <c r="BX1611" s="187"/>
      <c r="BY1611" s="183"/>
      <c r="BZ1611" s="183"/>
      <c r="CA1611" s="183"/>
      <c r="CB1611" s="183"/>
      <c r="CC1611" s="183"/>
      <c r="CD1611" s="183"/>
      <c r="CE1611" s="238"/>
      <c r="CF1611" s="238" t="str">
        <f t="shared" si="189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90"/>
        <v>0</v>
      </c>
      <c r="DD1611" s="15">
        <f>SUM(BH1611:BP1611,AV1611:BD1611)</f>
        <v>0</v>
      </c>
      <c r="DE1611" s="258" t="str">
        <f>IFERROR(ROUND(DD1611/K1611,0),"")</f>
        <v/>
      </c>
      <c r="DF1611" s="258" t="str">
        <f>IFERROR(ROUND(CO1611/AQ1611,1),"")</f>
        <v/>
      </c>
      <c r="DG1611" s="231" t="str">
        <f t="shared" si="191"/>
        <v/>
      </c>
      <c r="DH1611" s="225" t="str">
        <f t="shared" si="192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38" t="e">
        <f>IF(#REF!&gt;AP1611,0,1)</f>
        <v>#REF!</v>
      </c>
      <c r="DN1611" s="238">
        <f>IF(AN1611&lt;M1611,0,1)</f>
        <v>1</v>
      </c>
      <c r="DO1611" s="238">
        <f>IF(AN1611&gt;N1611,0,1)</f>
        <v>1</v>
      </c>
    </row>
    <row r="1612" spans="3:119" ht="20.25" hidden="1" customHeight="1" x14ac:dyDescent="0.2">
      <c r="C1612" s="265"/>
      <c r="G1612" s="195"/>
      <c r="H1612" s="258"/>
      <c r="I1612" s="258"/>
      <c r="J1612" s="258"/>
      <c r="K1612" s="258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85"/>
        <v/>
      </c>
      <c r="AN1612" s="191" t="str">
        <f t="shared" si="186"/>
        <v/>
      </c>
      <c r="AO1612" s="184"/>
      <c r="AP1612" s="185"/>
      <c r="AQ1612" s="183" t="str">
        <f t="shared" si="187"/>
        <v/>
      </c>
      <c r="AR1612" s="183" t="str">
        <f t="shared" si="188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38"/>
      <c r="BR1612" s="238"/>
      <c r="BS1612" s="238"/>
      <c r="BT1612" s="238"/>
      <c r="BU1612" s="238"/>
      <c r="BV1612" s="238"/>
      <c r="BW1612" s="238"/>
      <c r="BX1612" s="187"/>
      <c r="BY1612" s="183"/>
      <c r="BZ1612" s="183"/>
      <c r="CA1612" s="183"/>
      <c r="CB1612" s="183"/>
      <c r="CC1612" s="183"/>
      <c r="CD1612" s="183"/>
      <c r="CE1612" s="238"/>
      <c r="CF1612" s="238" t="str">
        <f t="shared" si="189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>IFERROR((AM1612-L1612)/L1612,"")</f>
        <v/>
      </c>
      <c r="DC1612" s="231">
        <f t="shared" si="190"/>
        <v>0</v>
      </c>
      <c r="DD1612" s="15">
        <f>SUM(BH1612:BP1612,AV1612:BD1612)</f>
        <v>0</v>
      </c>
      <c r="DE1612" s="258" t="str">
        <f>IFERROR(ROUND(DD1612/K1612,0),"")</f>
        <v/>
      </c>
      <c r="DF1612" s="258" t="str">
        <f>IFERROR(ROUND(CO1612/AQ1612,1),"")</f>
        <v/>
      </c>
      <c r="DG1612" s="231" t="str">
        <f t="shared" si="191"/>
        <v/>
      </c>
      <c r="DH1612" s="225" t="str">
        <f t="shared" si="192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38" t="e">
        <f>IF(#REF!&gt;AP1612,0,1)</f>
        <v>#REF!</v>
      </c>
      <c r="DN1612" s="238">
        <f>IF(AN1612&lt;M1612,0,1)</f>
        <v>1</v>
      </c>
      <c r="DO1612" s="238">
        <f>IF(AN1612&gt;N1612,0,1)</f>
        <v>1</v>
      </c>
    </row>
    <row r="1613" spans="3:119" ht="20.25" hidden="1" customHeight="1" x14ac:dyDescent="0.2">
      <c r="C1613" s="265"/>
      <c r="G1613" s="195"/>
      <c r="H1613" s="258"/>
      <c r="I1613" s="258"/>
      <c r="J1613" s="258"/>
      <c r="K1613" s="258"/>
      <c r="L1613" s="266"/>
      <c r="M1613" s="267"/>
      <c r="N1613" s="268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185"/>
        <v/>
      </c>
      <c r="AN1613" s="191" t="str">
        <f t="shared" si="186"/>
        <v/>
      </c>
      <c r="AO1613" s="184"/>
      <c r="AP1613" s="185"/>
      <c r="AQ1613" s="183" t="str">
        <f t="shared" si="187"/>
        <v/>
      </c>
      <c r="AR1613" s="183" t="str">
        <f t="shared" si="188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38"/>
      <c r="BR1613" s="238"/>
      <c r="BS1613" s="238"/>
      <c r="BT1613" s="238"/>
      <c r="BU1613" s="238"/>
      <c r="BV1613" s="238"/>
      <c r="BW1613" s="238"/>
      <c r="BX1613" s="187"/>
      <c r="BY1613" s="183"/>
      <c r="BZ1613" s="183"/>
      <c r="CA1613" s="183"/>
      <c r="CB1613" s="183"/>
      <c r="CC1613" s="183"/>
      <c r="CD1613" s="183"/>
      <c r="CE1613" s="238"/>
      <c r="CF1613" s="238" t="str">
        <f t="shared" si="189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0"/>
      <c r="CX1613" s="230"/>
      <c r="CY1613" s="230"/>
      <c r="CZ1613" s="230"/>
      <c r="DA1613" s="230"/>
      <c r="DB1613" s="221" t="str">
        <f>IFERROR((AM1613-L1613)/L1613,"")</f>
        <v/>
      </c>
      <c r="DC1613" s="231">
        <f t="shared" si="190"/>
        <v>0</v>
      </c>
      <c r="DD1613" s="15">
        <f>SUM(BH1613:BP1613,AV1613:BD1613)</f>
        <v>0</v>
      </c>
      <c r="DE1613" s="258" t="str">
        <f>IFERROR(ROUND(DD1613/K1613,0),"")</f>
        <v/>
      </c>
      <c r="DF1613" s="258" t="str">
        <f>IFERROR(ROUND(CO1613/AQ1613,1),"")</f>
        <v/>
      </c>
      <c r="DG1613" s="231" t="str">
        <f t="shared" si="191"/>
        <v/>
      </c>
      <c r="DH1613" s="225" t="str">
        <f t="shared" si="192"/>
        <v/>
      </c>
      <c r="DI1613" s="196"/>
      <c r="DJ1613" s="15" t="str">
        <f>IFERROR(#REF!-AO1613,"")</f>
        <v/>
      </c>
      <c r="DK1613" s="196"/>
      <c r="DL1613" s="274" t="str">
        <f>IFERROR(#REF!-L1613,"")</f>
        <v/>
      </c>
      <c r="DM1613" s="238" t="e">
        <f>IF(#REF!&gt;AP1613,0,1)</f>
        <v>#REF!</v>
      </c>
      <c r="DN1613" s="238">
        <f>IF(AN1613&lt;M1613,0,1)</f>
        <v>1</v>
      </c>
      <c r="DO1613" s="238">
        <f>IF(AN1613&gt;N1613,0,1)</f>
        <v>1</v>
      </c>
    </row>
    <row r="1614" spans="3:119" ht="20.25" hidden="1" customHeight="1" x14ac:dyDescent="0.2">
      <c r="C1614" s="265"/>
      <c r="G1614" s="195"/>
      <c r="H1614" s="258"/>
      <c r="I1614" s="258"/>
      <c r="J1614" s="258"/>
      <c r="K1614" s="258"/>
      <c r="L1614" s="266"/>
      <c r="M1614" s="267"/>
      <c r="N1614" s="268"/>
      <c r="O1614" s="191"/>
      <c r="P1614" s="191"/>
      <c r="Q1614" s="191"/>
      <c r="R1614" s="191"/>
      <c r="S1614" s="191"/>
      <c r="T1614" s="191"/>
      <c r="U1614" s="191"/>
      <c r="V1614" s="191"/>
      <c r="W1614" s="191"/>
      <c r="X1614" s="191"/>
      <c r="Y1614" s="173"/>
      <c r="Z1614" s="173"/>
      <c r="AA1614" s="191"/>
      <c r="AB1614" s="191"/>
      <c r="AC1614" s="191"/>
      <c r="AD1614" s="191"/>
      <c r="AE1614" s="191"/>
      <c r="AF1614" s="191"/>
      <c r="AG1614" s="191"/>
      <c r="AH1614" s="191"/>
      <c r="AI1614" s="191"/>
      <c r="AJ1614" s="191"/>
      <c r="AK1614" s="173"/>
      <c r="AL1614" s="173"/>
      <c r="AM1614" s="191" t="str">
        <f t="shared" si="185"/>
        <v/>
      </c>
      <c r="AN1614" s="191" t="str">
        <f t="shared" si="186"/>
        <v/>
      </c>
      <c r="AO1614" s="184"/>
      <c r="AP1614" s="185"/>
      <c r="AQ1614" s="183" t="str">
        <f t="shared" si="187"/>
        <v/>
      </c>
      <c r="AR1614" s="183" t="str">
        <f t="shared" si="188"/>
        <v/>
      </c>
      <c r="AS1614" s="183"/>
      <c r="AT1614" s="183"/>
      <c r="AU1614" s="183"/>
      <c r="AV1614" s="183"/>
      <c r="AW1614" s="183"/>
      <c r="AX1614" s="183"/>
      <c r="AY1614" s="183"/>
      <c r="AZ1614" s="183"/>
      <c r="BA1614" s="183"/>
      <c r="BB1614" s="183"/>
      <c r="BC1614" s="183"/>
      <c r="BD1614" s="183"/>
      <c r="BE1614" s="183"/>
      <c r="BF1614" s="183"/>
      <c r="BG1614" s="183"/>
      <c r="BH1614" s="183"/>
      <c r="BI1614" s="183"/>
      <c r="BJ1614" s="183"/>
      <c r="BK1614" s="183"/>
      <c r="BL1614" s="183"/>
      <c r="BM1614" s="183"/>
      <c r="BN1614" s="183"/>
      <c r="BO1614" s="183"/>
      <c r="BP1614" s="183"/>
      <c r="BQ1614" s="238"/>
      <c r="BR1614" s="238"/>
      <c r="BS1614" s="238"/>
      <c r="BT1614" s="238"/>
      <c r="BU1614" s="238"/>
      <c r="BV1614" s="238"/>
      <c r="BW1614" s="238"/>
      <c r="BX1614" s="187"/>
      <c r="BY1614" s="183"/>
      <c r="BZ1614" s="183"/>
      <c r="CA1614" s="183"/>
      <c r="CB1614" s="183"/>
      <c r="CC1614" s="183"/>
      <c r="CD1614" s="183"/>
      <c r="CE1614" s="238"/>
      <c r="CF1614" s="238" t="str">
        <f t="shared" si="189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186" t="str">
        <f>IFERROR(ROUND((SUM(#REF!)),0),"")</f>
        <v/>
      </c>
      <c r="CP1614" s="182"/>
      <c r="CQ1614" s="188"/>
      <c r="CR1614" s="174"/>
      <c r="CS1614" s="174"/>
      <c r="CT1614" s="174"/>
      <c r="CU1614" s="174"/>
      <c r="CV1614" s="230"/>
      <c r="CW1614" s="230"/>
      <c r="CX1614" s="230"/>
      <c r="CY1614" s="230"/>
      <c r="CZ1614" s="230"/>
      <c r="DA1614" s="230"/>
      <c r="DB1614" s="221" t="str">
        <f>IFERROR((AM1614-L1614)/L1614,"")</f>
        <v/>
      </c>
      <c r="DC1614" s="231">
        <f t="shared" si="190"/>
        <v>0</v>
      </c>
      <c r="DD1614" s="15">
        <f>SUM(BH1614:BP1614,AV1614:BD1614)</f>
        <v>0</v>
      </c>
      <c r="DE1614" s="258" t="str">
        <f>IFERROR(ROUND(DD1614/K1614,0),"")</f>
        <v/>
      </c>
      <c r="DF1614" s="258" t="str">
        <f>IFERROR(ROUND(CO1614/AQ1614,1),"")</f>
        <v/>
      </c>
      <c r="DG1614" s="231" t="str">
        <f t="shared" si="191"/>
        <v/>
      </c>
      <c r="DH1614" s="225" t="str">
        <f t="shared" si="192"/>
        <v/>
      </c>
      <c r="DI1614" s="196"/>
      <c r="DJ1614" s="15" t="str">
        <f>IFERROR(#REF!-AO1614,"")</f>
        <v/>
      </c>
      <c r="DK1614" s="196"/>
      <c r="DL1614" s="274" t="str">
        <f>IFERROR(#REF!-L1614,"")</f>
        <v/>
      </c>
      <c r="DM1614" s="238" t="e">
        <f>IF(#REF!&gt;AP1614,0,1)</f>
        <v>#REF!</v>
      </c>
      <c r="DN1614" s="238">
        <f>IF(AN1614&lt;M1614,0,1)</f>
        <v>1</v>
      </c>
      <c r="DO1614" s="238">
        <f>IF(AN1614&gt;N1614,0,1)</f>
        <v>1</v>
      </c>
    </row>
  </sheetData>
  <autoFilter ref="A3:GI1614" xr:uid="{00000000-0009-0000-0000-000002000000}">
    <filterColumn colId="2">
      <filters>
        <dateGroupItem year="2022" month="11" day="6" dateTimeGrouping="day"/>
      </filters>
    </filterColumn>
  </autoFilter>
  <mergeCells count="51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2" stopIfTrue="1">
      <formula>T4&gt;$N4*1.5</formula>
    </cfRule>
    <cfRule type="expression" dxfId="404" priority="53" stopIfTrue="1">
      <formula>T4*1.5&lt;$M4</formula>
    </cfRule>
    <cfRule type="expression" dxfId="403" priority="54" stopIfTrue="1">
      <formula>T4&lt;$M4</formula>
    </cfRule>
    <cfRule type="expression" dxfId="402" priority="55" stopIfTrue="1">
      <formula>T4&gt;$N4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B4:DB1614">
    <cfRule type="containsBlanks" priority="24" stopIfTrue="1">
      <formula>LEN(TRIM(DB4))=0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446</v>
      </c>
    </row>
    <row r="39" spans="2:4" ht="15" customHeight="1" x14ac:dyDescent="0.2">
      <c r="B39" s="343" t="s">
        <v>447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446</v>
      </c>
    </row>
    <row r="53" spans="3:6" x14ac:dyDescent="0.2">
      <c r="C53" t="s">
        <v>447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448</v>
      </c>
      <c r="E1" s="121" t="s">
        <v>449</v>
      </c>
      <c r="F1" s="122"/>
      <c r="G1" s="122" t="s">
        <v>450</v>
      </c>
      <c r="H1" s="123">
        <f>B4</f>
        <v>11</v>
      </c>
      <c r="I1" s="275" t="s">
        <v>451</v>
      </c>
      <c r="J1" s="116">
        <f>A4</f>
        <v>2022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B1" s="121"/>
      <c r="AC1" s="125"/>
      <c r="AE1" s="66" t="s">
        <v>184</v>
      </c>
      <c r="AF1" s="246"/>
      <c r="AG1" s="23"/>
      <c r="AH1" s="23"/>
      <c r="AI1" s="345"/>
      <c r="AJ1" s="346"/>
      <c r="AK1" s="346"/>
      <c r="AL1" s="346"/>
      <c r="AM1" s="347"/>
      <c r="AN1" s="247"/>
      <c r="AO1" s="247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61" t="s">
        <v>0</v>
      </c>
      <c r="B2" s="359" t="s">
        <v>1</v>
      </c>
      <c r="C2" s="357" t="s">
        <v>452</v>
      </c>
      <c r="D2" s="357" t="s">
        <v>4</v>
      </c>
      <c r="E2" s="357" t="s">
        <v>453</v>
      </c>
      <c r="F2" s="357" t="s">
        <v>454</v>
      </c>
      <c r="G2" s="348" t="s">
        <v>455</v>
      </c>
      <c r="H2" s="311"/>
      <c r="I2" s="349" t="s">
        <v>456</v>
      </c>
      <c r="J2" s="350" t="s">
        <v>457</v>
      </c>
      <c r="K2" s="352" t="s">
        <v>458</v>
      </c>
      <c r="L2" s="351" t="s">
        <v>459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460</v>
      </c>
      <c r="X2" s="355" t="s">
        <v>244</v>
      </c>
      <c r="Y2" s="355" t="s">
        <v>461</v>
      </c>
      <c r="Z2" s="358" t="s">
        <v>462</v>
      </c>
      <c r="AA2" s="357" t="s">
        <v>463</v>
      </c>
      <c r="AB2" s="357" t="s">
        <v>464</v>
      </c>
      <c r="AC2" s="355" t="s">
        <v>465</v>
      </c>
      <c r="AD2" s="356" t="s">
        <v>466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6"/>
      <c r="AC3" s="303"/>
      <c r="AD3" s="303"/>
    </row>
    <row r="4" spans="1:65" ht="45.75" customHeight="1" thickTop="1" thickBot="1" x14ac:dyDescent="0.25">
      <c r="A4">
        <v>2022</v>
      </c>
      <c r="B4" s="129">
        <v>11</v>
      </c>
      <c r="C4" s="130">
        <v>11</v>
      </c>
      <c r="D4" s="130" t="s">
        <v>362</v>
      </c>
      <c r="E4" s="130" t="s">
        <v>363</v>
      </c>
      <c r="F4" s="130">
        <v>197.16</v>
      </c>
      <c r="G4" s="130">
        <v>226.84</v>
      </c>
      <c r="H4" s="130"/>
      <c r="I4" s="130">
        <v>48</v>
      </c>
      <c r="J4" s="87">
        <v>195</v>
      </c>
      <c r="K4" s="87"/>
      <c r="L4" s="87"/>
      <c r="M4" s="87">
        <v>0.02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11</v>
      </c>
      <c r="C5" s="130">
        <v>12</v>
      </c>
      <c r="D5" s="130" t="s">
        <v>367</v>
      </c>
      <c r="E5" s="130" t="s">
        <v>368</v>
      </c>
      <c r="F5" s="130">
        <v>197.16</v>
      </c>
      <c r="G5" s="130">
        <v>226.84</v>
      </c>
      <c r="H5" s="130"/>
      <c r="I5" s="130">
        <v>48</v>
      </c>
      <c r="J5" s="133">
        <v>195</v>
      </c>
      <c r="K5" s="133"/>
      <c r="L5" s="133"/>
      <c r="M5" s="133">
        <v>0.02</v>
      </c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11</v>
      </c>
      <c r="C6" s="130">
        <v>49</v>
      </c>
      <c r="D6" s="130" t="s">
        <v>337</v>
      </c>
      <c r="E6" s="130" t="s">
        <v>338</v>
      </c>
      <c r="F6" s="130">
        <v>95.5</v>
      </c>
      <c r="G6" s="130">
        <v>104.5</v>
      </c>
      <c r="H6" s="130"/>
      <c r="I6" s="130">
        <v>101</v>
      </c>
      <c r="J6" s="133">
        <v>107</v>
      </c>
      <c r="K6" s="133"/>
      <c r="L6" s="133"/>
      <c r="M6" s="133">
        <v>1.4999999999999999E-2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11</v>
      </c>
      <c r="C7" s="130">
        <v>50</v>
      </c>
      <c r="D7" s="130" t="s">
        <v>341</v>
      </c>
      <c r="E7" s="130" t="s">
        <v>342</v>
      </c>
      <c r="F7" s="130">
        <v>51.57</v>
      </c>
      <c r="G7" s="130">
        <v>56.43</v>
      </c>
      <c r="H7" s="130"/>
      <c r="I7" s="130">
        <v>101</v>
      </c>
      <c r="J7" s="133">
        <v>107</v>
      </c>
      <c r="K7" s="133"/>
      <c r="L7" s="133"/>
      <c r="M7" s="133">
        <v>1.4999999999999999E-2</v>
      </c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11</v>
      </c>
      <c r="C8" s="130">
        <v>122</v>
      </c>
      <c r="D8" s="130" t="s">
        <v>408</v>
      </c>
      <c r="E8" s="130" t="s">
        <v>409</v>
      </c>
      <c r="F8" s="130">
        <v>267.39999999999998</v>
      </c>
      <c r="G8" s="130">
        <v>292.60000000000002</v>
      </c>
      <c r="H8" s="130"/>
      <c r="I8" s="130">
        <v>64</v>
      </c>
      <c r="J8" s="133">
        <v>113</v>
      </c>
      <c r="K8" s="133"/>
      <c r="L8" s="133"/>
      <c r="M8" s="133">
        <v>1.4999999999999999E-2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11</v>
      </c>
      <c r="C9" s="130">
        <v>142</v>
      </c>
      <c r="D9" s="130" t="s">
        <v>395</v>
      </c>
      <c r="E9" s="130" t="s">
        <v>396</v>
      </c>
      <c r="F9" s="130">
        <v>326.43</v>
      </c>
      <c r="G9" s="130">
        <v>375.57</v>
      </c>
      <c r="H9" s="130"/>
      <c r="I9" s="130">
        <v>74</v>
      </c>
      <c r="J9" s="133">
        <v>195</v>
      </c>
      <c r="K9" s="133"/>
      <c r="L9" s="133"/>
      <c r="M9" s="133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11</v>
      </c>
      <c r="C10" s="130">
        <v>155</v>
      </c>
      <c r="D10" s="130" t="s">
        <v>353</v>
      </c>
      <c r="E10" s="130" t="s">
        <v>354</v>
      </c>
      <c r="F10" s="130">
        <v>113.46</v>
      </c>
      <c r="G10" s="130">
        <v>130.54</v>
      </c>
      <c r="H10" s="130"/>
      <c r="I10" s="130">
        <v>80</v>
      </c>
      <c r="J10" s="133">
        <v>135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11</v>
      </c>
      <c r="C11" s="130">
        <v>160</v>
      </c>
      <c r="D11" s="130" t="s">
        <v>308</v>
      </c>
      <c r="E11" s="130" t="s">
        <v>309</v>
      </c>
      <c r="F11" s="130">
        <v>186</v>
      </c>
      <c r="G11" s="130">
        <v>214</v>
      </c>
      <c r="H11" s="130"/>
      <c r="I11" s="130">
        <v>76</v>
      </c>
      <c r="J11" s="133">
        <v>95</v>
      </c>
      <c r="K11" s="133"/>
      <c r="L11" s="133"/>
      <c r="M11" s="133">
        <v>1.4999999999999999E-2</v>
      </c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11</v>
      </c>
      <c r="C12" s="130">
        <v>180</v>
      </c>
      <c r="D12" s="130" t="s">
        <v>357</v>
      </c>
      <c r="E12" s="130" t="s">
        <v>358</v>
      </c>
      <c r="F12" s="130">
        <v>29.76</v>
      </c>
      <c r="G12" s="130">
        <v>34.24</v>
      </c>
      <c r="H12" s="130"/>
      <c r="I12" s="130">
        <v>187</v>
      </c>
      <c r="J12" s="133">
        <v>154</v>
      </c>
      <c r="K12" s="133"/>
      <c r="L12" s="133"/>
      <c r="M12" s="133">
        <v>0.02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11</v>
      </c>
      <c r="C13" s="130">
        <v>299</v>
      </c>
      <c r="D13" s="130" t="s">
        <v>348</v>
      </c>
      <c r="E13" s="130" t="s">
        <v>349</v>
      </c>
      <c r="F13" s="130">
        <v>106.95</v>
      </c>
      <c r="G13" s="130">
        <v>123.05</v>
      </c>
      <c r="H13" s="130"/>
      <c r="I13" s="130">
        <v>86</v>
      </c>
      <c r="J13" s="133">
        <v>126</v>
      </c>
      <c r="K13" s="133"/>
      <c r="L13" s="133"/>
      <c r="M13" s="133">
        <v>0.02</v>
      </c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11</v>
      </c>
      <c r="C14" s="130">
        <v>308</v>
      </c>
      <c r="D14" s="130" t="s">
        <v>416</v>
      </c>
      <c r="E14" s="130" t="s">
        <v>417</v>
      </c>
      <c r="F14" s="130">
        <v>276.20999999999998</v>
      </c>
      <c r="G14" s="130">
        <v>317.79000000000002</v>
      </c>
      <c r="H14" s="130"/>
      <c r="I14" s="130">
        <v>52</v>
      </c>
      <c r="J14" s="133">
        <v>277</v>
      </c>
      <c r="K14" s="133"/>
      <c r="L14" s="133"/>
      <c r="M14" s="133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11</v>
      </c>
      <c r="C15" s="130">
        <v>437</v>
      </c>
      <c r="D15" s="130" t="s">
        <v>344</v>
      </c>
      <c r="E15" s="130" t="s">
        <v>345</v>
      </c>
      <c r="F15" s="130">
        <v>158.08799999999999</v>
      </c>
      <c r="G15" s="130">
        <v>179.928</v>
      </c>
      <c r="H15" s="130"/>
      <c r="I15" s="130">
        <v>120</v>
      </c>
      <c r="J15" s="133">
        <v>120</v>
      </c>
      <c r="K15" s="133"/>
      <c r="L15" s="133"/>
      <c r="M15" s="133">
        <v>1.4999999999999999E-2</v>
      </c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11</v>
      </c>
      <c r="C16" s="130">
        <v>438</v>
      </c>
      <c r="D16" s="130" t="s">
        <v>255</v>
      </c>
      <c r="E16" s="130" t="s">
        <v>256</v>
      </c>
      <c r="F16" s="130">
        <v>315.23500000000001</v>
      </c>
      <c r="G16" s="130">
        <v>358.78500000000003</v>
      </c>
      <c r="H16" s="130"/>
      <c r="I16" s="130">
        <v>75</v>
      </c>
      <c r="J16" s="133">
        <v>144</v>
      </c>
      <c r="K16" s="133"/>
      <c r="L16" s="133"/>
      <c r="M16" s="133">
        <v>1.4999999999999999E-2</v>
      </c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11</v>
      </c>
      <c r="C17" s="130">
        <v>445</v>
      </c>
      <c r="D17" s="130" t="s">
        <v>433</v>
      </c>
      <c r="E17" s="130" t="s">
        <v>434</v>
      </c>
      <c r="F17" s="130">
        <v>25.2</v>
      </c>
      <c r="G17" s="130">
        <v>30.8</v>
      </c>
      <c r="H17" s="130"/>
      <c r="I17" s="130">
        <v>75</v>
      </c>
      <c r="J17" s="133">
        <v>144</v>
      </c>
      <c r="K17" s="133"/>
      <c r="L17" s="133"/>
      <c r="M17" s="133">
        <v>1.4999999999999999E-2</v>
      </c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11</v>
      </c>
      <c r="C18" s="130">
        <v>446</v>
      </c>
      <c r="D18" s="130" t="s">
        <v>437</v>
      </c>
      <c r="E18" s="130" t="s">
        <v>438</v>
      </c>
      <c r="F18" s="130">
        <v>150.30000000000001</v>
      </c>
      <c r="G18" s="130">
        <v>183.7</v>
      </c>
      <c r="H18" s="130"/>
      <c r="I18" s="130">
        <v>75</v>
      </c>
      <c r="J18" s="133">
        <v>144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11</v>
      </c>
      <c r="C19" s="130">
        <v>447</v>
      </c>
      <c r="D19" s="130" t="s">
        <v>440</v>
      </c>
      <c r="E19" s="130" t="s">
        <v>441</v>
      </c>
      <c r="F19" s="130">
        <v>159.30000000000001</v>
      </c>
      <c r="G19" s="130">
        <v>194.7</v>
      </c>
      <c r="H19" s="130"/>
      <c r="I19" s="130">
        <v>75</v>
      </c>
      <c r="J19" s="133">
        <v>144</v>
      </c>
      <c r="K19" s="133"/>
      <c r="L19" s="133"/>
      <c r="M19" s="133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11</v>
      </c>
      <c r="C20" s="130">
        <v>448</v>
      </c>
      <c r="D20" s="130" t="s">
        <v>443</v>
      </c>
      <c r="E20" s="130" t="s">
        <v>444</v>
      </c>
      <c r="F20" s="130">
        <v>20.7</v>
      </c>
      <c r="G20" s="130">
        <v>25.3</v>
      </c>
      <c r="H20" s="130"/>
      <c r="I20" s="130">
        <v>75</v>
      </c>
      <c r="J20" s="133">
        <v>144</v>
      </c>
      <c r="K20" s="133"/>
      <c r="L20" s="133"/>
      <c r="M20" s="133">
        <v>1.4999999999999999E-2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11</v>
      </c>
      <c r="C21" s="130">
        <v>449</v>
      </c>
      <c r="D21" s="130" t="s">
        <v>334</v>
      </c>
      <c r="E21" s="130" t="s">
        <v>335</v>
      </c>
      <c r="F21" s="130">
        <v>40.985999999999997</v>
      </c>
      <c r="G21" s="130">
        <v>50.048000000000002</v>
      </c>
      <c r="H21" s="130"/>
      <c r="I21" s="130">
        <v>112</v>
      </c>
      <c r="J21" s="133">
        <v>96</v>
      </c>
      <c r="K21" s="133"/>
      <c r="L21" s="133"/>
      <c r="M21" s="133">
        <v>1.4999999999999999E-2</v>
      </c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11</v>
      </c>
      <c r="C22" s="130">
        <v>450</v>
      </c>
      <c r="D22" s="130" t="s">
        <v>401</v>
      </c>
      <c r="E22" s="130" t="s">
        <v>374</v>
      </c>
      <c r="F22" s="130">
        <v>251.1</v>
      </c>
      <c r="G22" s="130">
        <v>288.89999999999998</v>
      </c>
      <c r="H22" s="130"/>
      <c r="I22" s="130">
        <v>120</v>
      </c>
      <c r="J22" s="133">
        <v>90</v>
      </c>
      <c r="K22" s="133"/>
      <c r="L22" s="133"/>
      <c r="M22" s="133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11</v>
      </c>
      <c r="C23" s="130">
        <v>451</v>
      </c>
      <c r="D23" s="130" t="s">
        <v>403</v>
      </c>
      <c r="E23" s="130" t="s">
        <v>371</v>
      </c>
      <c r="F23" s="130">
        <v>162.75</v>
      </c>
      <c r="G23" s="130">
        <v>187.25</v>
      </c>
      <c r="H23" s="130"/>
      <c r="I23" s="130">
        <v>120</v>
      </c>
      <c r="J23" s="133">
        <v>90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11</v>
      </c>
      <c r="C24" s="130">
        <v>452</v>
      </c>
      <c r="D24" s="130" t="s">
        <v>370</v>
      </c>
      <c r="E24" s="130" t="s">
        <v>371</v>
      </c>
      <c r="F24" s="130">
        <v>251.1</v>
      </c>
      <c r="G24" s="130">
        <v>288.89999999999998</v>
      </c>
      <c r="H24" s="130"/>
      <c r="I24" s="130">
        <v>96</v>
      </c>
      <c r="J24" s="133">
        <v>150</v>
      </c>
      <c r="K24" s="133"/>
      <c r="L24" s="133"/>
      <c r="M24" s="133">
        <v>0.02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11</v>
      </c>
      <c r="C25" s="130">
        <v>453</v>
      </c>
      <c r="D25" s="130" t="s">
        <v>373</v>
      </c>
      <c r="E25" s="130" t="s">
        <v>374</v>
      </c>
      <c r="F25" s="130">
        <v>162.75</v>
      </c>
      <c r="G25" s="130">
        <v>187.25</v>
      </c>
      <c r="H25" s="130"/>
      <c r="I25" s="130">
        <v>96</v>
      </c>
      <c r="J25" s="133">
        <v>150</v>
      </c>
      <c r="K25" s="133"/>
      <c r="L25" s="133"/>
      <c r="M25" s="133">
        <v>0.02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11</v>
      </c>
      <c r="C26" s="130">
        <v>556</v>
      </c>
      <c r="D26" s="130" t="s">
        <v>425</v>
      </c>
      <c r="E26" s="130" t="s">
        <v>426</v>
      </c>
      <c r="F26" s="130">
        <v>1003.106</v>
      </c>
      <c r="G26" s="130">
        <v>1141.6859999999999</v>
      </c>
      <c r="H26" s="130"/>
      <c r="I26" s="130">
        <v>21</v>
      </c>
      <c r="J26" s="133">
        <v>180</v>
      </c>
      <c r="K26" s="133"/>
      <c r="L26" s="133"/>
      <c r="M26" s="133">
        <v>1.4999999999999999E-2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11</v>
      </c>
      <c r="C27" s="130">
        <v>557</v>
      </c>
      <c r="D27" s="130" t="s">
        <v>429</v>
      </c>
      <c r="E27" s="130" t="s">
        <v>430</v>
      </c>
      <c r="F27" s="130">
        <v>171.262</v>
      </c>
      <c r="G27" s="130">
        <v>194.922</v>
      </c>
      <c r="H27" s="130"/>
      <c r="I27" s="130">
        <v>21</v>
      </c>
      <c r="J27" s="133">
        <v>180</v>
      </c>
      <c r="K27" s="133"/>
      <c r="L27" s="133"/>
      <c r="M27" s="133">
        <v>1.4999999999999999E-2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11</v>
      </c>
      <c r="C28" s="130">
        <v>607</v>
      </c>
      <c r="D28" s="130" t="s">
        <v>312</v>
      </c>
      <c r="E28" s="130" t="s">
        <v>313</v>
      </c>
      <c r="F28" s="130">
        <v>93</v>
      </c>
      <c r="G28" s="130">
        <v>107</v>
      </c>
      <c r="H28" s="130"/>
      <c r="I28" s="130">
        <v>86</v>
      </c>
      <c r="J28" s="133">
        <v>126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11</v>
      </c>
      <c r="C29" s="130">
        <v>608</v>
      </c>
      <c r="D29" s="130" t="s">
        <v>317</v>
      </c>
      <c r="E29" s="130" t="s">
        <v>318</v>
      </c>
      <c r="F29" s="130">
        <v>93</v>
      </c>
      <c r="G29" s="130">
        <v>107</v>
      </c>
      <c r="H29" s="130"/>
      <c r="I29" s="130">
        <v>86</v>
      </c>
      <c r="J29" s="133">
        <v>126</v>
      </c>
      <c r="K29" s="133"/>
      <c r="L29" s="133"/>
      <c r="M29" s="133">
        <v>1.4999999999999999E-2</v>
      </c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11</v>
      </c>
      <c r="C30" s="130">
        <v>609</v>
      </c>
      <c r="D30" s="130" t="s">
        <v>319</v>
      </c>
      <c r="E30" s="130" t="s">
        <v>320</v>
      </c>
      <c r="F30" s="130">
        <v>32.6</v>
      </c>
      <c r="G30" s="130">
        <v>37.5</v>
      </c>
      <c r="H30" s="130"/>
      <c r="I30" s="130">
        <v>86</v>
      </c>
      <c r="J30" s="133">
        <v>126</v>
      </c>
      <c r="K30" s="133"/>
      <c r="L30" s="133"/>
      <c r="M30" s="133">
        <v>1.4999999999999999E-2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11</v>
      </c>
      <c r="C31" s="130">
        <v>619</v>
      </c>
      <c r="D31" s="130" t="s">
        <v>276</v>
      </c>
      <c r="E31" s="130" t="s">
        <v>277</v>
      </c>
      <c r="F31" s="130">
        <v>385.98</v>
      </c>
      <c r="G31" s="130">
        <v>454.02</v>
      </c>
      <c r="H31" s="130"/>
      <c r="I31" s="130">
        <v>23</v>
      </c>
      <c r="J31" s="133">
        <v>157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11</v>
      </c>
      <c r="C32" s="130">
        <v>620</v>
      </c>
      <c r="D32" s="130" t="s">
        <v>280</v>
      </c>
      <c r="E32" s="130" t="s">
        <v>281</v>
      </c>
      <c r="F32" s="130">
        <v>214.01050000000001</v>
      </c>
      <c r="G32" s="130">
        <v>251.98949999999999</v>
      </c>
      <c r="H32" s="130"/>
      <c r="I32" s="130">
        <v>23</v>
      </c>
      <c r="J32" s="133">
        <v>157</v>
      </c>
      <c r="K32" s="133"/>
      <c r="L32" s="133"/>
      <c r="M32" s="133">
        <v>1.4999999999999999E-2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11</v>
      </c>
      <c r="C33" s="130">
        <v>621</v>
      </c>
      <c r="D33" s="130" t="s">
        <v>283</v>
      </c>
      <c r="E33" s="130" t="s">
        <v>284</v>
      </c>
      <c r="F33" s="130">
        <v>175.98849999999999</v>
      </c>
      <c r="G33" s="130">
        <v>207.01150000000001</v>
      </c>
      <c r="H33" s="130"/>
      <c r="I33" s="130">
        <v>23</v>
      </c>
      <c r="J33" s="133">
        <v>157</v>
      </c>
      <c r="K33" s="133"/>
      <c r="L33" s="133"/>
      <c r="M33" s="133">
        <v>1.4999999999999999E-2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11</v>
      </c>
      <c r="C34" s="130">
        <v>622</v>
      </c>
      <c r="D34" s="130" t="s">
        <v>285</v>
      </c>
      <c r="E34" s="130" t="s">
        <v>286</v>
      </c>
      <c r="F34" s="130">
        <v>172.41399999999999</v>
      </c>
      <c r="G34" s="130">
        <v>201.58600000000001</v>
      </c>
      <c r="H34" s="130"/>
      <c r="I34" s="130">
        <v>23</v>
      </c>
      <c r="J34" s="133">
        <v>157</v>
      </c>
      <c r="K34" s="133"/>
      <c r="L34" s="133"/>
      <c r="M34" s="133">
        <v>1.4999999999999999E-2</v>
      </c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11</v>
      </c>
      <c r="C35" s="130">
        <v>623</v>
      </c>
      <c r="D35" s="130" t="s">
        <v>298</v>
      </c>
      <c r="E35" s="130" t="s">
        <v>299</v>
      </c>
      <c r="F35" s="130">
        <v>551.02009999999996</v>
      </c>
      <c r="G35" s="130">
        <v>646.97990000000004</v>
      </c>
      <c r="H35" s="130"/>
      <c r="I35" s="130">
        <v>23</v>
      </c>
      <c r="J35" s="133">
        <v>157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11</v>
      </c>
      <c r="C36" s="130">
        <v>624</v>
      </c>
      <c r="D36" s="130" t="s">
        <v>302</v>
      </c>
      <c r="E36" s="130" t="s">
        <v>303</v>
      </c>
      <c r="F36" s="130">
        <v>344.04259999999999</v>
      </c>
      <c r="G36" s="130">
        <v>403.95740000000001</v>
      </c>
      <c r="H36" s="130"/>
      <c r="I36" s="130">
        <v>23</v>
      </c>
      <c r="J36" s="133">
        <v>157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11</v>
      </c>
      <c r="C37" s="130">
        <v>625</v>
      </c>
      <c r="D37" s="130" t="s">
        <v>304</v>
      </c>
      <c r="E37" s="130" t="s">
        <v>305</v>
      </c>
      <c r="F37" s="130">
        <v>129.01</v>
      </c>
      <c r="G37" s="130">
        <v>150.99</v>
      </c>
      <c r="H37" s="130"/>
      <c r="I37" s="130">
        <v>23</v>
      </c>
      <c r="J37" s="134">
        <v>157</v>
      </c>
      <c r="K37" s="134"/>
      <c r="L37" s="134"/>
      <c r="M37" s="134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11</v>
      </c>
      <c r="C38" s="130">
        <v>626</v>
      </c>
      <c r="D38" s="130" t="s">
        <v>306</v>
      </c>
      <c r="E38" s="130" t="s">
        <v>307</v>
      </c>
      <c r="F38" s="130">
        <v>254.05799999999999</v>
      </c>
      <c r="G38" s="130">
        <v>297.94200000000001</v>
      </c>
      <c r="H38" s="130"/>
      <c r="I38" s="130">
        <v>23</v>
      </c>
      <c r="J38" s="133">
        <v>157</v>
      </c>
      <c r="K38" s="133"/>
      <c r="L38" s="133"/>
      <c r="M38" s="133">
        <v>1.4999999999999999E-2</v>
      </c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11</v>
      </c>
      <c r="C39" s="130">
        <v>655</v>
      </c>
      <c r="D39" s="130" t="s">
        <v>382</v>
      </c>
      <c r="E39" s="130" t="s">
        <v>383</v>
      </c>
      <c r="F39" s="130">
        <v>137.63999999999999</v>
      </c>
      <c r="G39" s="130">
        <v>158.36000000000001</v>
      </c>
      <c r="H39" s="130"/>
      <c r="I39" s="130">
        <v>64</v>
      </c>
      <c r="J39" s="133">
        <v>169</v>
      </c>
      <c r="K39" s="133"/>
      <c r="L39" s="133"/>
      <c r="M39" s="133">
        <v>0.02</v>
      </c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11</v>
      </c>
      <c r="C40" s="130">
        <v>656</v>
      </c>
      <c r="D40" s="130" t="s">
        <v>386</v>
      </c>
      <c r="E40" s="130" t="s">
        <v>387</v>
      </c>
      <c r="F40" s="130">
        <v>137.63999999999999</v>
      </c>
      <c r="G40" s="130">
        <v>158.36000000000001</v>
      </c>
      <c r="H40" s="130"/>
      <c r="I40" s="130">
        <v>64</v>
      </c>
      <c r="J40" s="133">
        <v>169</v>
      </c>
      <c r="K40" s="133"/>
      <c r="L40" s="133"/>
      <c r="M40" s="133">
        <v>0.02</v>
      </c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11</v>
      </c>
      <c r="C41" s="130">
        <v>657</v>
      </c>
      <c r="D41" s="130" t="s">
        <v>389</v>
      </c>
      <c r="E41" s="130" t="s">
        <v>390</v>
      </c>
      <c r="F41" s="130">
        <v>83.7</v>
      </c>
      <c r="G41" s="130">
        <v>96.3</v>
      </c>
      <c r="H41" s="130"/>
      <c r="I41" s="130">
        <v>64</v>
      </c>
      <c r="J41" s="133">
        <v>169</v>
      </c>
      <c r="K41" s="133"/>
      <c r="L41" s="133"/>
      <c r="M41" s="133">
        <v>0.02</v>
      </c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11</v>
      </c>
      <c r="C42" s="130">
        <v>658</v>
      </c>
      <c r="D42" s="130" t="s">
        <v>392</v>
      </c>
      <c r="E42" s="130" t="s">
        <v>393</v>
      </c>
      <c r="F42" s="130">
        <v>83.7</v>
      </c>
      <c r="G42" s="130">
        <v>96.3</v>
      </c>
      <c r="H42" s="130"/>
      <c r="I42" s="130">
        <v>64</v>
      </c>
      <c r="J42" s="133">
        <v>169</v>
      </c>
      <c r="K42" s="133"/>
      <c r="L42" s="133"/>
      <c r="M42" s="133">
        <v>0.02</v>
      </c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11</v>
      </c>
      <c r="C43" s="130">
        <v>659</v>
      </c>
      <c r="D43" s="130" t="s">
        <v>412</v>
      </c>
      <c r="E43" s="130" t="s">
        <v>413</v>
      </c>
      <c r="F43" s="130">
        <v>283.24099999999999</v>
      </c>
      <c r="G43" s="130">
        <v>322.37099999999998</v>
      </c>
      <c r="H43" s="130"/>
      <c r="I43" s="130">
        <v>55</v>
      </c>
      <c r="J43" s="133">
        <v>131</v>
      </c>
      <c r="K43" s="133"/>
      <c r="L43" s="133"/>
      <c r="M43" s="133">
        <v>1.4999999999999999E-2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11</v>
      </c>
      <c r="C44" s="130">
        <v>660</v>
      </c>
      <c r="D44" s="130" t="s">
        <v>264</v>
      </c>
      <c r="E44" s="130" t="s">
        <v>265</v>
      </c>
      <c r="F44" s="130">
        <v>1190.365</v>
      </c>
      <c r="G44" s="130">
        <v>1354.8150000000001</v>
      </c>
      <c r="H44" s="130"/>
      <c r="I44" s="130">
        <v>21</v>
      </c>
      <c r="J44" s="133">
        <v>180</v>
      </c>
      <c r="K44" s="133"/>
      <c r="L44" s="133"/>
      <c r="M44" s="133">
        <v>1.4999999999999999E-2</v>
      </c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11</v>
      </c>
      <c r="C45" s="130">
        <v>661</v>
      </c>
      <c r="D45" s="130" t="s">
        <v>268</v>
      </c>
      <c r="E45" s="130" t="s">
        <v>269</v>
      </c>
      <c r="F45" s="130">
        <v>259.7</v>
      </c>
      <c r="G45" s="130">
        <v>295.60000000000002</v>
      </c>
      <c r="H45" s="130"/>
      <c r="I45" s="130">
        <v>21</v>
      </c>
      <c r="J45" s="133">
        <v>180</v>
      </c>
      <c r="K45" s="133"/>
      <c r="L45" s="133"/>
      <c r="M45" s="133">
        <v>1.4999999999999999E-2</v>
      </c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11</v>
      </c>
      <c r="C46" s="130">
        <v>669</v>
      </c>
      <c r="D46" s="130" t="s">
        <v>398</v>
      </c>
      <c r="E46" s="130" t="s">
        <v>399</v>
      </c>
      <c r="F46" s="130">
        <v>897.71400000000006</v>
      </c>
      <c r="G46" s="130">
        <v>1021.734</v>
      </c>
      <c r="H46" s="130"/>
      <c r="I46" s="130">
        <v>40</v>
      </c>
      <c r="J46" s="133">
        <v>180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11</v>
      </c>
      <c r="C47" s="130">
        <v>670</v>
      </c>
      <c r="D47" s="130" t="s">
        <v>404</v>
      </c>
      <c r="E47" s="130" t="s">
        <v>405</v>
      </c>
      <c r="F47" s="130">
        <v>280.41800000000001</v>
      </c>
      <c r="G47" s="130">
        <v>319.15800000000002</v>
      </c>
      <c r="H47" s="130"/>
      <c r="I47" s="130">
        <v>96</v>
      </c>
      <c r="J47" s="133">
        <v>150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11</v>
      </c>
      <c r="C48" s="130">
        <v>674</v>
      </c>
      <c r="D48" s="130" t="s">
        <v>321</v>
      </c>
      <c r="E48" s="130" t="s">
        <v>322</v>
      </c>
      <c r="F48" s="130">
        <v>240.89599999999999</v>
      </c>
      <c r="G48" s="130">
        <v>274.17599999999999</v>
      </c>
      <c r="H48" s="130"/>
      <c r="I48" s="130">
        <v>60</v>
      </c>
      <c r="J48" s="133">
        <v>120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11</v>
      </c>
      <c r="C49" s="130">
        <v>689</v>
      </c>
      <c r="D49" s="130" t="s">
        <v>271</v>
      </c>
      <c r="E49" s="130" t="s">
        <v>272</v>
      </c>
      <c r="F49" s="130">
        <v>67.5</v>
      </c>
      <c r="G49" s="130">
        <v>82.5</v>
      </c>
      <c r="H49" s="130"/>
      <c r="I49" s="130">
        <v>59</v>
      </c>
      <c r="J49" s="133">
        <v>122</v>
      </c>
      <c r="K49" s="133"/>
      <c r="L49" s="133"/>
      <c r="M49" s="133">
        <v>1.4999999999999999E-2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11</v>
      </c>
      <c r="C50" s="130">
        <v>690</v>
      </c>
      <c r="D50" s="130" t="s">
        <v>291</v>
      </c>
      <c r="E50" s="130" t="s">
        <v>292</v>
      </c>
      <c r="F50" s="130">
        <v>153</v>
      </c>
      <c r="G50" s="130">
        <v>187</v>
      </c>
      <c r="H50" s="130"/>
      <c r="I50" s="130">
        <v>120</v>
      </c>
      <c r="J50" s="133">
        <v>120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11</v>
      </c>
      <c r="C51" s="130">
        <v>691</v>
      </c>
      <c r="D51" s="130" t="s">
        <v>296</v>
      </c>
      <c r="E51" s="130" t="s">
        <v>297</v>
      </c>
      <c r="F51" s="130">
        <v>174.6</v>
      </c>
      <c r="G51" s="130">
        <v>213.4</v>
      </c>
      <c r="H51" s="130"/>
      <c r="I51" s="130">
        <v>120</v>
      </c>
      <c r="J51" s="133">
        <v>120</v>
      </c>
      <c r="K51" s="133"/>
      <c r="L51" s="133"/>
      <c r="M51" s="133">
        <v>1.4999999999999999E-2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11</v>
      </c>
      <c r="C52" s="130">
        <v>925</v>
      </c>
      <c r="D52" s="130" t="s">
        <v>418</v>
      </c>
      <c r="E52" s="130" t="s">
        <v>419</v>
      </c>
      <c r="F52" s="130">
        <v>1026.5999999999999</v>
      </c>
      <c r="G52" s="130">
        <v>1168.5</v>
      </c>
      <c r="H52" s="130"/>
      <c r="I52" s="130">
        <v>20</v>
      </c>
      <c r="J52" s="133">
        <v>180</v>
      </c>
      <c r="K52" s="133"/>
      <c r="L52" s="133"/>
      <c r="M52" s="133">
        <v>1.4999999999999999E-2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11</v>
      </c>
      <c r="C53" s="130">
        <v>936</v>
      </c>
      <c r="D53" s="130" t="s">
        <v>422</v>
      </c>
      <c r="E53" s="130" t="s">
        <v>423</v>
      </c>
      <c r="F53" s="130">
        <v>193.8</v>
      </c>
      <c r="G53" s="130">
        <v>220.6</v>
      </c>
      <c r="H53" s="130"/>
      <c r="I53" s="130">
        <v>20</v>
      </c>
      <c r="J53" s="133">
        <v>180</v>
      </c>
      <c r="K53" s="133"/>
      <c r="L53" s="133"/>
      <c r="M53" s="133">
        <v>1.4999999999999999E-2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11</v>
      </c>
      <c r="C54" s="130">
        <v>937</v>
      </c>
      <c r="D54" s="130" t="s">
        <v>327</v>
      </c>
      <c r="E54" s="130" t="s">
        <v>328</v>
      </c>
      <c r="F54" s="130">
        <v>1492.4</v>
      </c>
      <c r="G54" s="130">
        <v>1698.6</v>
      </c>
      <c r="H54" s="130"/>
      <c r="I54" s="130">
        <v>20</v>
      </c>
      <c r="J54" s="133">
        <v>180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11</v>
      </c>
      <c r="C55" s="130">
        <v>946</v>
      </c>
      <c r="D55" s="130" t="s">
        <v>331</v>
      </c>
      <c r="E55" s="130" t="s">
        <v>332</v>
      </c>
      <c r="F55" s="130">
        <v>316.2</v>
      </c>
      <c r="G55" s="130">
        <v>359.9</v>
      </c>
      <c r="H55" s="130"/>
      <c r="I55" s="130">
        <v>20</v>
      </c>
      <c r="J55" s="133">
        <v>180</v>
      </c>
      <c r="K55" s="133"/>
      <c r="L55" s="133"/>
      <c r="M55" s="133">
        <v>1.4999999999999999E-2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11</v>
      </c>
      <c r="C56" s="130">
        <v>1064</v>
      </c>
      <c r="D56" s="130" t="s">
        <v>375</v>
      </c>
      <c r="E56" s="130" t="s">
        <v>376</v>
      </c>
      <c r="F56" s="130"/>
      <c r="G56" s="130"/>
      <c r="H56" s="130"/>
      <c r="I56" s="130">
        <v>20</v>
      </c>
      <c r="J56" s="133">
        <v>180</v>
      </c>
      <c r="K56" s="133"/>
      <c r="L56" s="133"/>
      <c r="M56" s="133">
        <v>1.4999999999999999E-2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11</v>
      </c>
      <c r="C57" s="130">
        <v>1065</v>
      </c>
      <c r="D57" s="130" t="s">
        <v>379</v>
      </c>
      <c r="E57" s="130" t="s">
        <v>380</v>
      </c>
      <c r="F57" s="130">
        <v>66.8</v>
      </c>
      <c r="G57" s="130">
        <v>73</v>
      </c>
      <c r="H57" s="130"/>
      <c r="I57" s="130">
        <v>20</v>
      </c>
      <c r="J57" s="133">
        <v>180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11</v>
      </c>
      <c r="C58" s="130">
        <v>1068</v>
      </c>
      <c r="D58" s="130"/>
      <c r="E58" s="130"/>
      <c r="F58" s="130"/>
      <c r="G58" s="130"/>
      <c r="H58" s="130"/>
      <c r="I58" s="130"/>
      <c r="J58" s="133"/>
      <c r="K58" s="133"/>
      <c r="L58" s="133"/>
      <c r="M58" s="133">
        <v>1.4999999999999999E-2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11</v>
      </c>
      <c r="C59" s="130">
        <v>1083</v>
      </c>
      <c r="D59" s="130"/>
      <c r="E59" s="130"/>
      <c r="F59" s="130"/>
      <c r="G59" s="130"/>
      <c r="H59" s="130"/>
      <c r="I59" s="130"/>
      <c r="J59" s="133"/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11</v>
      </c>
      <c r="C60" s="130">
        <v>1084</v>
      </c>
      <c r="D60" s="130" t="s">
        <v>287</v>
      </c>
      <c r="E60" s="130" t="s">
        <v>288</v>
      </c>
      <c r="F60" s="130">
        <v>1411.7</v>
      </c>
      <c r="G60" s="130">
        <v>1543.9</v>
      </c>
      <c r="H60" s="130"/>
      <c r="I60" s="130">
        <v>20</v>
      </c>
      <c r="J60" s="133">
        <v>180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11</v>
      </c>
      <c r="C61" s="130">
        <v>1085</v>
      </c>
      <c r="D61" s="130"/>
      <c r="E61" s="130"/>
      <c r="F61" s="130"/>
      <c r="G61" s="130"/>
      <c r="H61" s="130"/>
      <c r="I61" s="130"/>
      <c r="J61" s="133"/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180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38" customFormat="1" ht="41.25" customHeight="1" thickBot="1" x14ac:dyDescent="0.25">
      <c r="A1" s="162"/>
      <c r="B1" s="116"/>
      <c r="C1" s="162"/>
      <c r="D1" s="162"/>
      <c r="E1" s="162"/>
      <c r="F1" s="163" t="s">
        <v>467</v>
      </c>
      <c r="H1" s="164" t="s">
        <v>468</v>
      </c>
      <c r="I1" s="164"/>
      <c r="J1" s="165"/>
      <c r="K1" s="164"/>
      <c r="L1" s="165"/>
      <c r="M1" s="165"/>
      <c r="N1" s="165"/>
      <c r="O1" s="66" t="s">
        <v>184</v>
      </c>
    </row>
    <row r="2" spans="1:23" s="238" customFormat="1" ht="52.5" customHeight="1" x14ac:dyDescent="0.2">
      <c r="A2" s="338" t="s">
        <v>0</v>
      </c>
      <c r="B2" s="338" t="s">
        <v>1</v>
      </c>
      <c r="C2" s="362" t="s">
        <v>469</v>
      </c>
      <c r="D2" s="362" t="s">
        <v>4</v>
      </c>
      <c r="E2" s="362" t="s">
        <v>3</v>
      </c>
      <c r="F2" s="364" t="s">
        <v>470</v>
      </c>
      <c r="G2" s="324" t="s">
        <v>7</v>
      </c>
      <c r="H2" s="324" t="s">
        <v>5</v>
      </c>
      <c r="I2" s="341" t="s">
        <v>455</v>
      </c>
      <c r="J2" s="342" t="s">
        <v>455</v>
      </c>
      <c r="K2" s="310"/>
      <c r="L2" s="333" t="s">
        <v>471</v>
      </c>
      <c r="M2" s="333" t="s">
        <v>472</v>
      </c>
      <c r="N2" s="365" t="s">
        <v>226</v>
      </c>
    </row>
    <row r="3" spans="1:23" s="238" customFormat="1" ht="52.5" customHeight="1" x14ac:dyDescent="0.2">
      <c r="A3" s="303"/>
      <c r="B3" s="303"/>
      <c r="C3" s="363"/>
      <c r="D3" s="363"/>
      <c r="E3" s="363"/>
      <c r="F3" s="363"/>
      <c r="G3" s="303"/>
      <c r="H3" s="303"/>
      <c r="I3" s="303"/>
      <c r="J3" s="273" t="s">
        <v>228</v>
      </c>
      <c r="K3" s="272" t="s">
        <v>229</v>
      </c>
      <c r="L3" s="303"/>
      <c r="M3" s="303"/>
      <c r="N3" s="303"/>
    </row>
    <row r="4" spans="1:23" s="196" customFormat="1" ht="20.25" customHeight="1" x14ac:dyDescent="0.2">
      <c r="A4" s="192">
        <v>2022</v>
      </c>
      <c r="B4" s="193">
        <v>11</v>
      </c>
      <c r="C4" s="194">
        <v>44865</v>
      </c>
      <c r="D4" s="194">
        <v>12</v>
      </c>
      <c r="E4" s="194">
        <v>4</v>
      </c>
      <c r="F4" s="195" t="s">
        <v>367</v>
      </c>
      <c r="G4" t="s">
        <v>368</v>
      </c>
      <c r="H4">
        <v>212</v>
      </c>
      <c r="I4" s="266">
        <v>197.16</v>
      </c>
      <c r="J4" s="267">
        <v>226.84</v>
      </c>
      <c r="K4" s="268"/>
      <c r="L4" s="191"/>
      <c r="M4" s="191"/>
      <c r="N4" s="221">
        <f t="shared" ref="N4:N35" si="0">IFERROR((L4-I4)/I4,"")</f>
        <v>-1</v>
      </c>
      <c r="O4" s="238"/>
      <c r="P4" s="238"/>
      <c r="Q4" s="238"/>
      <c r="R4" s="238"/>
      <c r="S4" s="238"/>
      <c r="T4" s="238"/>
      <c r="U4" s="238"/>
      <c r="V4" s="238"/>
      <c r="W4" s="238"/>
    </row>
    <row r="5" spans="1:23" s="196" customFormat="1" ht="20.25" customHeight="1" x14ac:dyDescent="0.2">
      <c r="A5" s="192">
        <v>2022</v>
      </c>
      <c r="B5" s="193">
        <v>11</v>
      </c>
      <c r="C5" s="194">
        <v>44865</v>
      </c>
      <c r="D5" s="194">
        <v>660</v>
      </c>
      <c r="E5" s="194">
        <v>417</v>
      </c>
      <c r="F5" s="195" t="s">
        <v>264</v>
      </c>
      <c r="G5" t="s">
        <v>265</v>
      </c>
      <c r="H5">
        <v>1265</v>
      </c>
      <c r="I5" s="266">
        <v>1190.365</v>
      </c>
      <c r="J5" s="267">
        <v>1354.8150000000001</v>
      </c>
      <c r="K5" s="268"/>
      <c r="L5" s="191"/>
      <c r="M5" s="191"/>
      <c r="N5" s="221">
        <f t="shared" si="0"/>
        <v>-1</v>
      </c>
      <c r="O5" s="238"/>
      <c r="P5" s="238"/>
      <c r="Q5" s="238"/>
      <c r="R5" s="238"/>
      <c r="S5" s="238"/>
      <c r="T5" s="238"/>
      <c r="U5" s="238"/>
      <c r="V5" s="238"/>
      <c r="W5" s="238"/>
    </row>
    <row r="6" spans="1:23" s="196" customFormat="1" ht="20.25" customHeight="1" x14ac:dyDescent="0.2">
      <c r="A6" s="192">
        <v>2022</v>
      </c>
      <c r="B6" s="193">
        <v>11</v>
      </c>
      <c r="C6" s="194">
        <v>44865</v>
      </c>
      <c r="D6" s="194">
        <v>437</v>
      </c>
      <c r="E6" s="194">
        <v>375</v>
      </c>
      <c r="F6" s="195" t="s">
        <v>344</v>
      </c>
      <c r="G6" t="s">
        <v>345</v>
      </c>
      <c r="H6">
        <v>168</v>
      </c>
      <c r="I6" s="266">
        <v>158.08799999999999</v>
      </c>
      <c r="J6" s="267">
        <v>179.928</v>
      </c>
      <c r="K6" s="268"/>
      <c r="L6" s="191"/>
      <c r="M6" s="191"/>
      <c r="N6" s="221">
        <f t="shared" si="0"/>
        <v>-1</v>
      </c>
      <c r="O6" s="238"/>
      <c r="P6" s="238"/>
      <c r="Q6" s="238"/>
      <c r="R6" s="238"/>
      <c r="S6" s="238"/>
      <c r="T6" s="238"/>
      <c r="U6" s="238"/>
      <c r="V6" s="238"/>
      <c r="W6" s="238"/>
    </row>
    <row r="7" spans="1:23" s="196" customFormat="1" ht="20.25" customHeight="1" x14ac:dyDescent="0.2">
      <c r="A7" s="192">
        <v>2022</v>
      </c>
      <c r="B7" s="193">
        <v>11</v>
      </c>
      <c r="C7" s="194">
        <v>44865</v>
      </c>
      <c r="D7" s="194">
        <v>626</v>
      </c>
      <c r="E7" s="194">
        <v>406</v>
      </c>
      <c r="F7" s="195" t="s">
        <v>306</v>
      </c>
      <c r="G7" t="s">
        <v>307</v>
      </c>
      <c r="H7">
        <v>276</v>
      </c>
      <c r="I7" s="266">
        <v>254.05799999999999</v>
      </c>
      <c r="J7" s="267">
        <v>297.94200000000001</v>
      </c>
      <c r="K7" s="268"/>
      <c r="L7" s="191"/>
      <c r="M7" s="191"/>
      <c r="N7" s="221">
        <f t="shared" si="0"/>
        <v>-1</v>
      </c>
      <c r="O7" s="238"/>
      <c r="P7" s="238"/>
      <c r="Q7" s="238"/>
      <c r="R7" s="238"/>
      <c r="S7" s="238"/>
      <c r="T7" s="238"/>
      <c r="U7" s="238"/>
      <c r="V7" s="238"/>
      <c r="W7" s="238"/>
    </row>
    <row r="8" spans="1:23" s="196" customFormat="1" ht="20.25" customHeight="1" x14ac:dyDescent="0.2">
      <c r="A8" s="192">
        <v>2022</v>
      </c>
      <c r="B8" s="193">
        <v>11</v>
      </c>
      <c r="C8" s="194">
        <v>44865</v>
      </c>
      <c r="D8" s="194">
        <v>689</v>
      </c>
      <c r="E8" s="194">
        <v>124</v>
      </c>
      <c r="F8" s="195" t="s">
        <v>271</v>
      </c>
      <c r="G8" t="s">
        <v>272</v>
      </c>
      <c r="H8">
        <v>75</v>
      </c>
      <c r="I8" s="266">
        <v>67.5</v>
      </c>
      <c r="J8" s="267">
        <v>82.5</v>
      </c>
      <c r="K8" s="268"/>
      <c r="L8" s="191"/>
      <c r="M8" s="191"/>
      <c r="N8" s="221">
        <f t="shared" si="0"/>
        <v>-1</v>
      </c>
      <c r="O8" s="238"/>
      <c r="P8" s="238"/>
      <c r="Q8" s="238"/>
      <c r="R8" s="238"/>
      <c r="S8" s="238"/>
      <c r="T8" s="238"/>
      <c r="U8" s="238"/>
      <c r="V8" s="238"/>
      <c r="W8" s="238"/>
    </row>
    <row r="9" spans="1:23" s="196" customFormat="1" ht="20.25" customHeight="1" x14ac:dyDescent="0.2">
      <c r="A9" s="192">
        <v>2022</v>
      </c>
      <c r="B9" s="193">
        <v>11</v>
      </c>
      <c r="C9" s="194">
        <v>44865</v>
      </c>
      <c r="D9" s="194">
        <v>624</v>
      </c>
      <c r="E9" s="194">
        <v>406</v>
      </c>
      <c r="F9" s="195" t="s">
        <v>302</v>
      </c>
      <c r="G9" t="s">
        <v>303</v>
      </c>
      <c r="H9">
        <v>374</v>
      </c>
      <c r="I9" s="266">
        <v>344.04259999999999</v>
      </c>
      <c r="J9" s="267">
        <v>403.95740000000001</v>
      </c>
      <c r="K9" s="268"/>
      <c r="L9" s="191"/>
      <c r="M9" s="191"/>
      <c r="N9" s="221">
        <f t="shared" si="0"/>
        <v>-1</v>
      </c>
      <c r="O9" s="238"/>
      <c r="P9" s="238"/>
      <c r="Q9" s="238"/>
      <c r="R9" s="238"/>
      <c r="S9" s="238"/>
      <c r="T9" s="238"/>
      <c r="U9" s="238"/>
      <c r="V9" s="238"/>
      <c r="W9" s="238"/>
    </row>
    <row r="10" spans="1:23" s="196" customFormat="1" ht="20.25" customHeight="1" x14ac:dyDescent="0.2">
      <c r="A10" s="192">
        <v>2022</v>
      </c>
      <c r="B10" s="193">
        <v>11</v>
      </c>
      <c r="C10" s="194">
        <v>44865</v>
      </c>
      <c r="D10" s="194">
        <v>608</v>
      </c>
      <c r="E10" s="194">
        <v>395</v>
      </c>
      <c r="F10" s="195" t="s">
        <v>317</v>
      </c>
      <c r="G10" t="s">
        <v>318</v>
      </c>
      <c r="H10">
        <v>100</v>
      </c>
      <c r="I10" s="266">
        <v>93</v>
      </c>
      <c r="J10" s="267">
        <v>107</v>
      </c>
      <c r="K10" s="268"/>
      <c r="L10" s="191"/>
      <c r="M10" s="191"/>
      <c r="N10" s="221">
        <f t="shared" si="0"/>
        <v>-1</v>
      </c>
      <c r="O10" s="238"/>
      <c r="P10" s="238"/>
      <c r="Q10" s="238"/>
      <c r="R10" s="238"/>
      <c r="S10" s="238"/>
      <c r="T10" s="238"/>
      <c r="U10" s="238"/>
      <c r="V10" s="238"/>
      <c r="W10" s="238"/>
    </row>
    <row r="11" spans="1:23" s="196" customFormat="1" ht="20.25" customHeight="1" x14ac:dyDescent="0.2">
      <c r="A11" s="192">
        <v>2022</v>
      </c>
      <c r="B11" s="193">
        <v>11</v>
      </c>
      <c r="C11" s="194">
        <v>44865</v>
      </c>
      <c r="D11" s="194">
        <v>11</v>
      </c>
      <c r="E11" s="194">
        <v>4</v>
      </c>
      <c r="F11" s="195" t="s">
        <v>362</v>
      </c>
      <c r="G11" t="s">
        <v>363</v>
      </c>
      <c r="H11">
        <v>212</v>
      </c>
      <c r="I11" s="266">
        <v>197.16</v>
      </c>
      <c r="J11" s="267">
        <v>226.84</v>
      </c>
      <c r="K11" s="268"/>
      <c r="L11" s="191"/>
      <c r="M11" s="191"/>
      <c r="N11" s="221">
        <f t="shared" si="0"/>
        <v>-1</v>
      </c>
      <c r="O11" s="238"/>
      <c r="P11" s="238"/>
      <c r="Q11" s="238"/>
      <c r="R11" s="238"/>
      <c r="S11" s="238"/>
      <c r="T11" s="238"/>
      <c r="U11" s="238"/>
      <c r="V11" s="238"/>
      <c r="W11" s="238"/>
    </row>
    <row r="12" spans="1:23" s="196" customFormat="1" ht="20.25" customHeight="1" x14ac:dyDescent="0.2">
      <c r="A12" s="192">
        <v>2022</v>
      </c>
      <c r="B12" s="193">
        <v>11</v>
      </c>
      <c r="C12" s="194">
        <v>44865</v>
      </c>
      <c r="D12" s="194">
        <v>449</v>
      </c>
      <c r="E12" s="194">
        <v>382</v>
      </c>
      <c r="F12" s="195" t="s">
        <v>334</v>
      </c>
      <c r="G12" t="s">
        <v>335</v>
      </c>
      <c r="H12">
        <v>46</v>
      </c>
      <c r="I12" s="266">
        <v>40.985999999999997</v>
      </c>
      <c r="J12" s="267">
        <v>50.048000000000002</v>
      </c>
      <c r="K12" s="268"/>
      <c r="L12" s="191"/>
      <c r="M12" s="191"/>
      <c r="N12" s="221">
        <f t="shared" si="0"/>
        <v>-1</v>
      </c>
      <c r="O12" s="238"/>
      <c r="P12" s="238"/>
      <c r="Q12" s="238"/>
      <c r="R12" s="238"/>
      <c r="S12" s="238"/>
      <c r="T12" s="238"/>
      <c r="U12" s="238"/>
      <c r="V12" s="238"/>
      <c r="W12" s="238"/>
    </row>
    <row r="13" spans="1:23" s="196" customFormat="1" ht="20.25" customHeight="1" x14ac:dyDescent="0.2">
      <c r="A13" s="192">
        <v>2022</v>
      </c>
      <c r="B13" s="193">
        <v>11</v>
      </c>
      <c r="C13" s="194">
        <v>44865</v>
      </c>
      <c r="D13" s="194">
        <v>622</v>
      </c>
      <c r="E13" s="194">
        <v>405</v>
      </c>
      <c r="F13" s="195" t="s">
        <v>285</v>
      </c>
      <c r="G13" t="s">
        <v>286</v>
      </c>
      <c r="H13">
        <v>187</v>
      </c>
      <c r="I13" s="266">
        <v>172.41399999999999</v>
      </c>
      <c r="J13" s="267">
        <v>201.58600000000001</v>
      </c>
      <c r="K13" s="268"/>
      <c r="L13" s="191"/>
      <c r="M13" s="191"/>
      <c r="N13" s="221">
        <f t="shared" si="0"/>
        <v>-1</v>
      </c>
      <c r="O13" s="238"/>
      <c r="P13" s="238"/>
      <c r="Q13" s="238"/>
      <c r="R13" s="238"/>
      <c r="S13" s="238"/>
      <c r="T13" s="238"/>
      <c r="U13" s="238"/>
      <c r="V13" s="238"/>
      <c r="W13" s="238"/>
    </row>
    <row r="14" spans="1:23" s="196" customFormat="1" ht="20.25" customHeight="1" x14ac:dyDescent="0.2">
      <c r="A14" s="192">
        <v>2022</v>
      </c>
      <c r="B14" s="193">
        <v>11</v>
      </c>
      <c r="C14" s="194">
        <v>44865</v>
      </c>
      <c r="D14" s="194">
        <v>452</v>
      </c>
      <c r="E14" s="194">
        <v>433</v>
      </c>
      <c r="F14" s="195" t="s">
        <v>370</v>
      </c>
      <c r="G14" t="s">
        <v>371</v>
      </c>
      <c r="H14">
        <v>270</v>
      </c>
      <c r="I14" s="266">
        <v>251.1</v>
      </c>
      <c r="J14" s="267">
        <v>288.89999999999998</v>
      </c>
      <c r="K14" s="268"/>
      <c r="L14" s="191"/>
      <c r="M14" s="191"/>
      <c r="N14" s="221">
        <f t="shared" si="0"/>
        <v>-1</v>
      </c>
      <c r="O14" s="238"/>
      <c r="P14" s="238"/>
      <c r="Q14" s="238"/>
      <c r="R14" s="238"/>
      <c r="S14" s="238"/>
      <c r="T14" s="238"/>
      <c r="U14" s="238"/>
      <c r="V14" s="238"/>
      <c r="W14" s="238"/>
    </row>
    <row r="15" spans="1:23" s="196" customFormat="1" ht="20.25" customHeight="1" x14ac:dyDescent="0.2">
      <c r="A15" s="192">
        <v>2022</v>
      </c>
      <c r="B15" s="193">
        <v>11</v>
      </c>
      <c r="C15" s="194">
        <v>44865</v>
      </c>
      <c r="D15" s="194">
        <v>620</v>
      </c>
      <c r="E15" s="194">
        <v>405</v>
      </c>
      <c r="F15" s="195" t="s">
        <v>280</v>
      </c>
      <c r="G15" t="s">
        <v>281</v>
      </c>
      <c r="H15">
        <v>233</v>
      </c>
      <c r="I15" s="266">
        <v>214.01050000000001</v>
      </c>
      <c r="J15" s="267">
        <v>251.98949999999999</v>
      </c>
      <c r="K15" s="268"/>
      <c r="L15" s="191"/>
      <c r="M15" s="191"/>
      <c r="N15" s="221">
        <f t="shared" si="0"/>
        <v>-1</v>
      </c>
      <c r="O15" s="238"/>
      <c r="P15" s="238"/>
      <c r="Q15" s="238"/>
      <c r="R15" s="238"/>
      <c r="S15" s="238"/>
      <c r="T15" s="238"/>
      <c r="U15" s="238"/>
      <c r="V15" s="238"/>
      <c r="W15" s="238"/>
    </row>
    <row r="16" spans="1:23" s="196" customFormat="1" ht="20.25" customHeight="1" x14ac:dyDescent="0.2">
      <c r="A16" s="192">
        <v>2022</v>
      </c>
      <c r="B16" s="193">
        <v>11</v>
      </c>
      <c r="C16" s="194">
        <v>44865</v>
      </c>
      <c r="D16" s="194">
        <v>1085</v>
      </c>
      <c r="E16" s="194">
        <v>570</v>
      </c>
      <c r="F16" s="195"/>
      <c r="I16" s="266"/>
      <c r="J16" s="267"/>
      <c r="K16" s="268"/>
      <c r="L16" s="191"/>
      <c r="M16" s="191"/>
      <c r="N16" s="221" t="str">
        <f t="shared" si="0"/>
        <v/>
      </c>
      <c r="O16" s="238"/>
      <c r="P16" s="238"/>
      <c r="Q16" s="238"/>
      <c r="R16" s="238"/>
      <c r="S16" s="238"/>
      <c r="T16" s="238"/>
      <c r="U16" s="238"/>
      <c r="V16" s="238"/>
      <c r="W16" s="238"/>
    </row>
    <row r="17" spans="1:23" s="196" customFormat="1" ht="20.25" customHeight="1" x14ac:dyDescent="0.2">
      <c r="A17" s="192">
        <v>2022</v>
      </c>
      <c r="B17" s="193">
        <v>11</v>
      </c>
      <c r="C17" s="194">
        <v>44865</v>
      </c>
      <c r="D17" s="194">
        <v>623</v>
      </c>
      <c r="E17" s="194">
        <v>406</v>
      </c>
      <c r="F17" s="195" t="s">
        <v>298</v>
      </c>
      <c r="G17" t="s">
        <v>299</v>
      </c>
      <c r="H17">
        <v>599</v>
      </c>
      <c r="I17" s="266">
        <v>551.02009999999996</v>
      </c>
      <c r="J17" s="267">
        <v>646.97990000000004</v>
      </c>
      <c r="K17" s="268"/>
      <c r="L17" s="191"/>
      <c r="M17" s="191"/>
      <c r="N17" s="221">
        <f t="shared" si="0"/>
        <v>-1</v>
      </c>
      <c r="O17" s="238"/>
      <c r="P17" s="238"/>
      <c r="Q17" s="238"/>
      <c r="R17" s="238"/>
      <c r="S17" s="238"/>
      <c r="T17" s="238"/>
      <c r="U17" s="238"/>
      <c r="V17" s="238"/>
      <c r="W17" s="238"/>
    </row>
    <row r="18" spans="1:23" s="196" customFormat="1" ht="20.25" customHeight="1" x14ac:dyDescent="0.2">
      <c r="A18" s="192">
        <v>2022</v>
      </c>
      <c r="B18" s="193">
        <v>11</v>
      </c>
      <c r="C18" s="194">
        <v>44865</v>
      </c>
      <c r="D18" s="194">
        <v>946</v>
      </c>
      <c r="E18" s="194">
        <v>529</v>
      </c>
      <c r="F18" s="195" t="s">
        <v>331</v>
      </c>
      <c r="G18" t="s">
        <v>332</v>
      </c>
      <c r="H18">
        <v>336</v>
      </c>
      <c r="I18" s="266">
        <v>316.2</v>
      </c>
      <c r="J18" s="267">
        <v>359.9</v>
      </c>
      <c r="K18" s="268"/>
      <c r="L18" s="191"/>
      <c r="M18" s="191"/>
      <c r="N18" s="221">
        <f t="shared" si="0"/>
        <v>-1</v>
      </c>
      <c r="O18" s="238"/>
      <c r="P18" s="238"/>
      <c r="Q18" s="238"/>
      <c r="R18" s="238"/>
      <c r="S18" s="238"/>
      <c r="T18" s="238"/>
      <c r="U18" s="238"/>
      <c r="V18" s="238"/>
      <c r="W18" s="238"/>
    </row>
    <row r="19" spans="1:23" s="196" customFormat="1" ht="20.25" customHeight="1" x14ac:dyDescent="0.2">
      <c r="A19" s="192">
        <v>2022</v>
      </c>
      <c r="B19" s="193">
        <v>11</v>
      </c>
      <c r="C19" s="194">
        <v>44865</v>
      </c>
      <c r="D19" s="194">
        <v>180</v>
      </c>
      <c r="E19" s="194">
        <v>256</v>
      </c>
      <c r="F19" s="195" t="s">
        <v>357</v>
      </c>
      <c r="G19" t="s">
        <v>358</v>
      </c>
      <c r="H19">
        <v>32</v>
      </c>
      <c r="I19" s="266">
        <v>29.76</v>
      </c>
      <c r="J19" s="267">
        <v>34.24</v>
      </c>
      <c r="K19" s="268"/>
      <c r="L19" s="191"/>
      <c r="M19" s="191"/>
      <c r="N19" s="221">
        <f t="shared" si="0"/>
        <v>-1</v>
      </c>
      <c r="O19" s="238"/>
      <c r="P19" s="238"/>
      <c r="Q19" s="238"/>
      <c r="R19" s="238"/>
      <c r="S19" s="238"/>
      <c r="T19" s="238"/>
      <c r="U19" s="238"/>
      <c r="V19" s="238"/>
      <c r="W19" s="238"/>
    </row>
    <row r="20" spans="1:23" s="196" customFormat="1" ht="20.25" customHeight="1" x14ac:dyDescent="0.2">
      <c r="A20" s="192">
        <v>2022</v>
      </c>
      <c r="B20" s="193">
        <v>11</v>
      </c>
      <c r="C20" s="194">
        <v>44865</v>
      </c>
      <c r="D20" s="194">
        <v>690</v>
      </c>
      <c r="E20" s="194">
        <v>125</v>
      </c>
      <c r="F20" s="195" t="s">
        <v>291</v>
      </c>
      <c r="G20" t="s">
        <v>292</v>
      </c>
      <c r="H20">
        <v>170</v>
      </c>
      <c r="I20" s="266">
        <v>153</v>
      </c>
      <c r="J20" s="267">
        <v>187</v>
      </c>
      <c r="K20" s="268"/>
      <c r="L20" s="191"/>
      <c r="M20" s="191"/>
      <c r="N20" s="221">
        <f t="shared" si="0"/>
        <v>-1</v>
      </c>
      <c r="O20" s="238"/>
      <c r="P20" s="238"/>
      <c r="Q20" s="238"/>
      <c r="R20" s="238"/>
      <c r="S20" s="238"/>
      <c r="T20" s="238"/>
      <c r="U20" s="238"/>
      <c r="V20" s="238"/>
      <c r="W20" s="238"/>
    </row>
    <row r="21" spans="1:23" s="196" customFormat="1" ht="20.25" customHeight="1" x14ac:dyDescent="0.2">
      <c r="A21" s="192">
        <v>2022</v>
      </c>
      <c r="B21" s="193">
        <v>11</v>
      </c>
      <c r="C21" s="194">
        <v>44865</v>
      </c>
      <c r="D21" s="194">
        <v>160</v>
      </c>
      <c r="E21" s="194">
        <v>236</v>
      </c>
      <c r="F21" s="195" t="s">
        <v>308</v>
      </c>
      <c r="G21" t="s">
        <v>309</v>
      </c>
      <c r="H21">
        <v>200</v>
      </c>
      <c r="I21" s="266">
        <v>186</v>
      </c>
      <c r="J21" s="267">
        <v>214</v>
      </c>
      <c r="K21" s="268"/>
      <c r="L21" s="191"/>
      <c r="M21" s="191"/>
      <c r="N21" s="221">
        <f t="shared" si="0"/>
        <v>-1</v>
      </c>
      <c r="O21" s="238"/>
      <c r="P21" s="238"/>
      <c r="Q21" s="238"/>
      <c r="R21" s="238"/>
      <c r="S21" s="238"/>
      <c r="T21" s="238"/>
      <c r="U21" s="238"/>
      <c r="V21" s="238"/>
      <c r="W21" s="238"/>
    </row>
    <row r="22" spans="1:23" s="196" customFormat="1" ht="20.25" customHeight="1" x14ac:dyDescent="0.2">
      <c r="A22" s="192">
        <v>2022</v>
      </c>
      <c r="B22" s="193">
        <v>11</v>
      </c>
      <c r="C22" s="194">
        <v>44865</v>
      </c>
      <c r="D22" s="194">
        <v>50</v>
      </c>
      <c r="E22" s="194">
        <v>18</v>
      </c>
      <c r="F22" s="195" t="s">
        <v>341</v>
      </c>
      <c r="G22" t="s">
        <v>342</v>
      </c>
      <c r="H22">
        <v>54</v>
      </c>
      <c r="I22" s="266">
        <v>51.57</v>
      </c>
      <c r="J22" s="267">
        <v>56.43</v>
      </c>
      <c r="K22" s="268"/>
      <c r="L22" s="191"/>
      <c r="M22" s="191"/>
      <c r="N22" s="221">
        <f t="shared" si="0"/>
        <v>-1</v>
      </c>
      <c r="O22" s="238"/>
      <c r="P22" s="238"/>
      <c r="Q22" s="238"/>
      <c r="R22" s="238"/>
      <c r="S22" s="238"/>
      <c r="T22" s="238"/>
      <c r="U22" s="238"/>
      <c r="V22" s="238"/>
      <c r="W22" s="238"/>
    </row>
    <row r="23" spans="1:23" s="196" customFormat="1" ht="20.25" customHeight="1" x14ac:dyDescent="0.2">
      <c r="A23" s="192">
        <v>2022</v>
      </c>
      <c r="B23" s="193">
        <v>11</v>
      </c>
      <c r="C23" s="194">
        <v>44865</v>
      </c>
      <c r="D23" s="194">
        <v>1083</v>
      </c>
      <c r="E23" s="194">
        <v>570</v>
      </c>
      <c r="F23" s="195"/>
      <c r="I23" s="266"/>
      <c r="J23" s="267"/>
      <c r="K23" s="268"/>
      <c r="L23" s="191"/>
      <c r="M23" s="191"/>
      <c r="N23" s="221" t="str">
        <f t="shared" si="0"/>
        <v/>
      </c>
      <c r="O23" s="238"/>
      <c r="P23" s="238"/>
      <c r="Q23" s="238"/>
      <c r="R23" s="238"/>
      <c r="S23" s="238"/>
      <c r="T23" s="238"/>
      <c r="U23" s="238"/>
      <c r="V23" s="238"/>
      <c r="W23" s="238"/>
    </row>
    <row r="24" spans="1:23" s="196" customFormat="1" ht="20.25" customHeight="1" x14ac:dyDescent="0.2">
      <c r="A24" s="192">
        <v>2022</v>
      </c>
      <c r="B24" s="193">
        <v>11</v>
      </c>
      <c r="C24" s="194">
        <v>44865</v>
      </c>
      <c r="D24" s="194">
        <v>453</v>
      </c>
      <c r="E24" s="194">
        <v>433</v>
      </c>
      <c r="F24" s="195" t="s">
        <v>373</v>
      </c>
      <c r="G24" t="s">
        <v>374</v>
      </c>
      <c r="H24">
        <v>175</v>
      </c>
      <c r="I24" s="266">
        <v>162.75</v>
      </c>
      <c r="J24" s="267">
        <v>187.25</v>
      </c>
      <c r="K24" s="268"/>
      <c r="L24" s="191"/>
      <c r="M24" s="191"/>
      <c r="N24" s="221">
        <f t="shared" si="0"/>
        <v>-1</v>
      </c>
      <c r="O24" s="238"/>
      <c r="P24" s="238"/>
      <c r="Q24" s="238"/>
      <c r="R24" s="238"/>
      <c r="S24" s="238"/>
      <c r="T24" s="238"/>
      <c r="U24" s="238"/>
      <c r="V24" s="238"/>
      <c r="W24" s="238"/>
    </row>
    <row r="25" spans="1:23" s="196" customFormat="1" ht="20.25" customHeight="1" x14ac:dyDescent="0.2">
      <c r="A25" s="192">
        <v>2022</v>
      </c>
      <c r="B25" s="193">
        <v>11</v>
      </c>
      <c r="C25" s="194">
        <v>44865</v>
      </c>
      <c r="D25" s="194">
        <v>625</v>
      </c>
      <c r="E25" s="194">
        <v>406</v>
      </c>
      <c r="F25" s="195" t="s">
        <v>304</v>
      </c>
      <c r="G25" t="s">
        <v>305</v>
      </c>
      <c r="H25">
        <v>140</v>
      </c>
      <c r="I25" s="266">
        <v>129.01</v>
      </c>
      <c r="J25" s="267">
        <v>150.99</v>
      </c>
      <c r="K25" s="268"/>
      <c r="L25" s="191"/>
      <c r="M25" s="191"/>
      <c r="N25" s="221">
        <f t="shared" si="0"/>
        <v>-1</v>
      </c>
      <c r="O25" s="238"/>
      <c r="P25" s="238"/>
      <c r="Q25" s="238"/>
      <c r="R25" s="238"/>
      <c r="S25" s="238"/>
      <c r="T25" s="238"/>
      <c r="U25" s="238"/>
      <c r="V25" s="238"/>
      <c r="W25" s="238"/>
    </row>
    <row r="26" spans="1:23" s="196" customFormat="1" ht="20.25" customHeight="1" x14ac:dyDescent="0.2">
      <c r="A26" s="192">
        <v>2022</v>
      </c>
      <c r="B26" s="193">
        <v>11</v>
      </c>
      <c r="C26" s="194">
        <v>44865</v>
      </c>
      <c r="D26" s="194">
        <v>1084</v>
      </c>
      <c r="E26" s="194">
        <v>570</v>
      </c>
      <c r="F26" s="195" t="s">
        <v>287</v>
      </c>
      <c r="G26" t="s">
        <v>288</v>
      </c>
      <c r="H26">
        <v>1469</v>
      </c>
      <c r="I26" s="266">
        <v>1411.7</v>
      </c>
      <c r="J26" s="267">
        <v>1543.9</v>
      </c>
      <c r="K26" s="268"/>
      <c r="L26" s="191"/>
      <c r="M26" s="191"/>
      <c r="N26" s="221">
        <f t="shared" si="0"/>
        <v>-1</v>
      </c>
      <c r="O26" s="238"/>
      <c r="P26" s="238"/>
      <c r="Q26" s="238"/>
      <c r="R26" s="238"/>
      <c r="S26" s="238"/>
      <c r="T26" s="238"/>
      <c r="U26" s="238"/>
      <c r="V26" s="238"/>
      <c r="W26" s="238"/>
    </row>
    <row r="27" spans="1:23" s="196" customFormat="1" ht="20.25" customHeight="1" x14ac:dyDescent="0.2">
      <c r="A27" s="192">
        <v>2022</v>
      </c>
      <c r="B27" s="193">
        <v>11</v>
      </c>
      <c r="C27" s="194">
        <v>44865</v>
      </c>
      <c r="D27" s="194">
        <v>299</v>
      </c>
      <c r="E27" s="194">
        <v>159</v>
      </c>
      <c r="F27" s="195" t="s">
        <v>348</v>
      </c>
      <c r="G27" t="s">
        <v>349</v>
      </c>
      <c r="H27">
        <v>115</v>
      </c>
      <c r="I27" s="266">
        <v>106.95</v>
      </c>
      <c r="J27" s="267">
        <v>123.05</v>
      </c>
      <c r="K27" s="268"/>
      <c r="L27" s="191"/>
      <c r="M27" s="191"/>
      <c r="N27" s="221">
        <f t="shared" si="0"/>
        <v>-1</v>
      </c>
      <c r="O27" s="238"/>
      <c r="P27" s="238"/>
      <c r="Q27" s="238"/>
      <c r="R27" s="238"/>
      <c r="S27" s="238"/>
      <c r="T27" s="238"/>
      <c r="U27" s="238"/>
      <c r="V27" s="238"/>
      <c r="W27" s="238"/>
    </row>
    <row r="28" spans="1:23" s="196" customFormat="1" ht="20.25" customHeight="1" x14ac:dyDescent="0.2">
      <c r="A28" s="192">
        <v>2022</v>
      </c>
      <c r="B28" s="193">
        <v>11</v>
      </c>
      <c r="C28" s="194">
        <v>44865</v>
      </c>
      <c r="D28" s="194">
        <v>49</v>
      </c>
      <c r="E28" s="194">
        <v>18</v>
      </c>
      <c r="F28" s="195" t="s">
        <v>337</v>
      </c>
      <c r="G28" t="s">
        <v>338</v>
      </c>
      <c r="H28">
        <v>100</v>
      </c>
      <c r="I28" s="266">
        <v>95.5</v>
      </c>
      <c r="J28" s="267">
        <v>104.5</v>
      </c>
      <c r="K28" s="268"/>
      <c r="L28" s="191"/>
      <c r="M28" s="191"/>
      <c r="N28" s="221">
        <f t="shared" si="0"/>
        <v>-1</v>
      </c>
      <c r="O28" s="238"/>
      <c r="P28" s="238"/>
      <c r="Q28" s="238"/>
      <c r="R28" s="238"/>
      <c r="S28" s="238"/>
      <c r="T28" s="238"/>
      <c r="U28" s="238"/>
      <c r="V28" s="238"/>
      <c r="W28" s="238"/>
    </row>
    <row r="29" spans="1:23" s="196" customFormat="1" ht="20.25" customHeight="1" x14ac:dyDescent="0.2">
      <c r="A29" s="192">
        <v>2022</v>
      </c>
      <c r="B29" s="193">
        <v>11</v>
      </c>
      <c r="C29" s="194">
        <v>44865</v>
      </c>
      <c r="D29" s="194">
        <v>155</v>
      </c>
      <c r="E29" s="194">
        <v>227</v>
      </c>
      <c r="F29" s="195" t="s">
        <v>353</v>
      </c>
      <c r="G29" t="s">
        <v>354</v>
      </c>
      <c r="H29">
        <v>122</v>
      </c>
      <c r="I29" s="266">
        <v>113.46</v>
      </c>
      <c r="J29" s="267">
        <v>130.54</v>
      </c>
      <c r="K29" s="268"/>
      <c r="L29" s="191"/>
      <c r="M29" s="191"/>
      <c r="N29" s="221">
        <f t="shared" si="0"/>
        <v>-1</v>
      </c>
      <c r="O29" s="238"/>
      <c r="P29" s="238"/>
      <c r="Q29" s="238"/>
      <c r="R29" s="238"/>
      <c r="S29" s="238"/>
      <c r="T29" s="238"/>
      <c r="U29" s="238"/>
      <c r="V29" s="238"/>
      <c r="W29" s="238"/>
    </row>
    <row r="30" spans="1:23" s="196" customFormat="1" ht="20.25" customHeight="1" x14ac:dyDescent="0.2">
      <c r="A30" s="192">
        <v>2022</v>
      </c>
      <c r="B30" s="193">
        <v>11</v>
      </c>
      <c r="C30" s="194">
        <v>44865</v>
      </c>
      <c r="D30" s="194">
        <v>937</v>
      </c>
      <c r="E30" s="194">
        <v>529</v>
      </c>
      <c r="F30" s="195" t="s">
        <v>327</v>
      </c>
      <c r="G30" t="s">
        <v>328</v>
      </c>
      <c r="H30">
        <v>1586</v>
      </c>
      <c r="I30" s="266">
        <v>1492.4</v>
      </c>
      <c r="J30" s="267">
        <v>1698.6</v>
      </c>
      <c r="K30" s="268"/>
      <c r="L30" s="191"/>
      <c r="M30" s="191"/>
      <c r="N30" s="221">
        <f t="shared" si="0"/>
        <v>-1</v>
      </c>
      <c r="O30" s="238"/>
      <c r="P30" s="238"/>
      <c r="Q30" s="238"/>
      <c r="R30" s="238"/>
      <c r="S30" s="238"/>
      <c r="T30" s="238"/>
      <c r="U30" s="238"/>
      <c r="V30" s="238"/>
      <c r="W30" s="238"/>
    </row>
    <row r="31" spans="1:23" s="196" customFormat="1" ht="20.25" customHeight="1" x14ac:dyDescent="0.2">
      <c r="A31" s="192">
        <v>2022</v>
      </c>
      <c r="B31" s="193">
        <v>11</v>
      </c>
      <c r="C31" s="194">
        <v>44865</v>
      </c>
      <c r="D31" s="194">
        <v>661</v>
      </c>
      <c r="E31" s="194">
        <v>417</v>
      </c>
      <c r="F31" s="195" t="s">
        <v>268</v>
      </c>
      <c r="G31" t="s">
        <v>269</v>
      </c>
      <c r="H31">
        <v>276</v>
      </c>
      <c r="I31" s="266">
        <v>259.7</v>
      </c>
      <c r="J31" s="267">
        <v>295.60000000000002</v>
      </c>
      <c r="K31" s="268"/>
      <c r="L31" s="191"/>
      <c r="M31" s="191"/>
      <c r="N31" s="221">
        <f t="shared" si="0"/>
        <v>-1</v>
      </c>
      <c r="O31" s="238"/>
      <c r="P31" s="238"/>
      <c r="Q31" s="238"/>
      <c r="R31" s="238"/>
      <c r="S31" s="238"/>
      <c r="T31" s="238"/>
      <c r="U31" s="238"/>
      <c r="V31" s="238"/>
      <c r="W31" s="238"/>
    </row>
    <row r="32" spans="1:23" s="196" customFormat="1" ht="20.25" customHeight="1" x14ac:dyDescent="0.2">
      <c r="A32" s="192">
        <v>2022</v>
      </c>
      <c r="B32" s="193">
        <v>11</v>
      </c>
      <c r="C32" s="194">
        <v>44865</v>
      </c>
      <c r="D32" s="194">
        <v>609</v>
      </c>
      <c r="E32" s="194">
        <v>395</v>
      </c>
      <c r="F32" s="195" t="s">
        <v>319</v>
      </c>
      <c r="G32" t="s">
        <v>320</v>
      </c>
      <c r="H32">
        <v>35</v>
      </c>
      <c r="I32" s="266">
        <v>32.6</v>
      </c>
      <c r="J32" s="267">
        <v>37.5</v>
      </c>
      <c r="K32" s="268"/>
      <c r="L32" s="191"/>
      <c r="M32" s="191"/>
      <c r="N32" s="221">
        <f t="shared" si="0"/>
        <v>-1</v>
      </c>
      <c r="O32" s="238"/>
      <c r="P32" s="238"/>
      <c r="Q32" s="238"/>
      <c r="R32" s="238"/>
      <c r="S32" s="238"/>
      <c r="T32" s="238"/>
      <c r="U32" s="238"/>
      <c r="V32" s="238"/>
      <c r="W32" s="238"/>
    </row>
    <row r="33" spans="1:23" s="196" customFormat="1" ht="20.25" customHeight="1" x14ac:dyDescent="0.2">
      <c r="A33" s="192">
        <v>2022</v>
      </c>
      <c r="B33" s="193">
        <v>11</v>
      </c>
      <c r="C33" s="194">
        <v>44865</v>
      </c>
      <c r="D33" s="194">
        <v>619</v>
      </c>
      <c r="E33" s="194">
        <v>405</v>
      </c>
      <c r="F33" s="195" t="s">
        <v>276</v>
      </c>
      <c r="G33" t="s">
        <v>277</v>
      </c>
      <c r="H33">
        <v>420</v>
      </c>
      <c r="I33" s="266">
        <v>385.98</v>
      </c>
      <c r="J33" s="267">
        <v>454.02</v>
      </c>
      <c r="K33" s="268"/>
      <c r="L33" s="191"/>
      <c r="M33" s="191"/>
      <c r="N33" s="221">
        <f t="shared" si="0"/>
        <v>-1</v>
      </c>
      <c r="O33" s="238"/>
      <c r="P33" s="238"/>
      <c r="Q33" s="238"/>
      <c r="R33" s="238"/>
      <c r="S33" s="238"/>
      <c r="T33" s="238"/>
      <c r="U33" s="238"/>
      <c r="V33" s="238"/>
      <c r="W33" s="238"/>
    </row>
    <row r="34" spans="1:23" s="196" customFormat="1" ht="20.25" customHeight="1" x14ac:dyDescent="0.2">
      <c r="A34" s="192">
        <v>2022</v>
      </c>
      <c r="B34" s="193">
        <v>11</v>
      </c>
      <c r="C34" s="194">
        <v>44865</v>
      </c>
      <c r="D34" s="194">
        <v>691</v>
      </c>
      <c r="E34" s="194">
        <v>125</v>
      </c>
      <c r="F34" s="195" t="s">
        <v>296</v>
      </c>
      <c r="G34" t="s">
        <v>297</v>
      </c>
      <c r="H34">
        <v>194</v>
      </c>
      <c r="I34" s="266">
        <v>174.6</v>
      </c>
      <c r="J34" s="267">
        <v>213.4</v>
      </c>
      <c r="K34" s="268"/>
      <c r="L34" s="191"/>
      <c r="M34" s="191"/>
      <c r="N34" s="221">
        <f t="shared" si="0"/>
        <v>-1</v>
      </c>
      <c r="O34" s="238"/>
      <c r="P34" s="238"/>
      <c r="Q34" s="238"/>
      <c r="R34" s="238"/>
      <c r="S34" s="238"/>
      <c r="T34" s="238"/>
      <c r="U34" s="238"/>
      <c r="V34" s="238"/>
      <c r="W34" s="238"/>
    </row>
    <row r="35" spans="1:23" s="196" customFormat="1" ht="20.25" customHeight="1" x14ac:dyDescent="0.2">
      <c r="A35" s="192">
        <v>2022</v>
      </c>
      <c r="B35" s="193">
        <v>11</v>
      </c>
      <c r="C35" s="194">
        <v>44865</v>
      </c>
      <c r="D35" s="194">
        <v>607</v>
      </c>
      <c r="E35" s="194">
        <v>395</v>
      </c>
      <c r="F35" s="195" t="s">
        <v>312</v>
      </c>
      <c r="G35" t="s">
        <v>313</v>
      </c>
      <c r="H35">
        <v>100</v>
      </c>
      <c r="I35" s="266">
        <v>93</v>
      </c>
      <c r="J35" s="267">
        <v>107</v>
      </c>
      <c r="K35" s="268"/>
      <c r="L35" s="191"/>
      <c r="M35" s="191"/>
      <c r="N35" s="221">
        <f t="shared" si="0"/>
        <v>-1</v>
      </c>
      <c r="O35" s="238"/>
      <c r="P35" s="238"/>
      <c r="Q35" s="238"/>
      <c r="R35" s="238"/>
      <c r="S35" s="238"/>
      <c r="T35" s="238"/>
      <c r="U35" s="238"/>
      <c r="V35" s="238"/>
      <c r="W35" s="238"/>
    </row>
    <row r="36" spans="1:23" s="196" customFormat="1" ht="20.25" customHeight="1" x14ac:dyDescent="0.2">
      <c r="A36" s="192">
        <v>2022</v>
      </c>
      <c r="B36" s="193">
        <v>11</v>
      </c>
      <c r="C36" s="194">
        <v>44865</v>
      </c>
      <c r="D36" s="194">
        <v>674</v>
      </c>
      <c r="E36" s="194">
        <v>425</v>
      </c>
      <c r="F36" s="195" t="s">
        <v>321</v>
      </c>
      <c r="G36" t="s">
        <v>322</v>
      </c>
      <c r="H36">
        <v>256</v>
      </c>
      <c r="I36" s="266">
        <v>240.89599999999999</v>
      </c>
      <c r="J36" s="267">
        <v>274.17599999999999</v>
      </c>
      <c r="K36" s="268"/>
      <c r="L36" s="191"/>
      <c r="M36" s="191"/>
      <c r="N36" s="221">
        <f t="shared" ref="N36:N67" si="1">IFERROR((L36-I36)/I36,"")</f>
        <v>-1</v>
      </c>
      <c r="O36" s="238"/>
      <c r="P36" s="238"/>
      <c r="Q36" s="238"/>
      <c r="R36" s="238"/>
      <c r="S36" s="238"/>
      <c r="T36" s="238"/>
      <c r="U36" s="238"/>
      <c r="V36" s="238"/>
      <c r="W36" s="238"/>
    </row>
    <row r="37" spans="1:23" s="196" customFormat="1" ht="20.25" customHeight="1" x14ac:dyDescent="0.2">
      <c r="A37" s="192">
        <v>2022</v>
      </c>
      <c r="B37" s="193">
        <v>11</v>
      </c>
      <c r="C37" s="194">
        <v>44865</v>
      </c>
      <c r="D37" s="194">
        <v>438</v>
      </c>
      <c r="E37" s="194">
        <v>376</v>
      </c>
      <c r="F37" s="195" t="s">
        <v>255</v>
      </c>
      <c r="G37" t="s">
        <v>256</v>
      </c>
      <c r="H37">
        <v>335</v>
      </c>
      <c r="I37" s="266">
        <v>315.23500000000001</v>
      </c>
      <c r="J37" s="267">
        <v>358.78500000000003</v>
      </c>
      <c r="K37" s="268"/>
      <c r="L37" s="191"/>
      <c r="M37" s="191"/>
      <c r="N37" s="221">
        <f t="shared" si="1"/>
        <v>-1</v>
      </c>
      <c r="O37" s="238"/>
      <c r="P37" s="238"/>
      <c r="Q37" s="238"/>
      <c r="R37" s="238"/>
      <c r="S37" s="238"/>
      <c r="T37" s="238"/>
      <c r="U37" s="238"/>
      <c r="V37" s="238"/>
      <c r="W37" s="238"/>
    </row>
    <row r="38" spans="1:23" s="196" customFormat="1" ht="20.25" customHeight="1" x14ac:dyDescent="0.2">
      <c r="A38" s="192">
        <v>2022</v>
      </c>
      <c r="B38" s="193">
        <v>11</v>
      </c>
      <c r="C38" s="194">
        <v>44865</v>
      </c>
      <c r="D38" s="194">
        <v>621</v>
      </c>
      <c r="E38" s="194">
        <v>405</v>
      </c>
      <c r="F38" s="195" t="s">
        <v>283</v>
      </c>
      <c r="G38" t="s">
        <v>284</v>
      </c>
      <c r="H38">
        <v>191.5</v>
      </c>
      <c r="I38" s="266">
        <v>175.98849999999999</v>
      </c>
      <c r="J38" s="267">
        <v>207.01150000000001</v>
      </c>
      <c r="K38" s="268"/>
      <c r="L38" s="191"/>
      <c r="M38" s="191"/>
      <c r="N38" s="221">
        <f t="shared" si="1"/>
        <v>-1</v>
      </c>
      <c r="O38" s="238"/>
      <c r="P38" s="238"/>
      <c r="Q38" s="238"/>
      <c r="R38" s="238"/>
      <c r="S38" s="238"/>
      <c r="T38" s="238"/>
      <c r="U38" s="238"/>
      <c r="V38" s="238"/>
      <c r="W38" s="238"/>
    </row>
    <row r="39" spans="1:23" s="196" customFormat="1" ht="20.25" customHeight="1" x14ac:dyDescent="0.2">
      <c r="A39" s="192">
        <v>2022</v>
      </c>
      <c r="B39" s="193">
        <v>11</v>
      </c>
      <c r="C39" s="194">
        <v>44866</v>
      </c>
      <c r="D39" s="194">
        <v>690</v>
      </c>
      <c r="E39" s="194">
        <v>125</v>
      </c>
      <c r="F39" s="195" t="s">
        <v>291</v>
      </c>
      <c r="G39" t="s">
        <v>292</v>
      </c>
      <c r="H39">
        <v>170</v>
      </c>
      <c r="I39" s="266">
        <v>153</v>
      </c>
      <c r="J39" s="267">
        <v>187</v>
      </c>
      <c r="K39" s="268"/>
      <c r="L39" s="191"/>
      <c r="M39" s="191"/>
      <c r="N39" s="221">
        <f t="shared" si="1"/>
        <v>-1</v>
      </c>
      <c r="O39" s="238"/>
      <c r="P39" s="238"/>
      <c r="Q39" s="238"/>
      <c r="R39" s="238"/>
      <c r="S39" s="238"/>
      <c r="T39" s="238"/>
      <c r="U39" s="238"/>
      <c r="V39" s="238"/>
      <c r="W39" s="238"/>
    </row>
    <row r="40" spans="1:23" s="196" customFormat="1" ht="20.25" customHeight="1" x14ac:dyDescent="0.2">
      <c r="A40" s="192">
        <v>2022</v>
      </c>
      <c r="B40" s="193">
        <v>11</v>
      </c>
      <c r="C40" s="194">
        <v>44866</v>
      </c>
      <c r="D40" s="194">
        <v>1083</v>
      </c>
      <c r="E40" s="194">
        <v>570</v>
      </c>
      <c r="F40" s="195"/>
      <c r="I40" s="266"/>
      <c r="J40" s="267"/>
      <c r="K40" s="268"/>
      <c r="L40" s="191"/>
      <c r="M40" s="191"/>
      <c r="N40" s="221" t="str">
        <f t="shared" si="1"/>
        <v/>
      </c>
      <c r="O40" s="238"/>
      <c r="P40" s="238"/>
      <c r="Q40" s="238"/>
      <c r="R40" s="238"/>
      <c r="S40" s="238"/>
      <c r="T40" s="238"/>
      <c r="U40" s="238"/>
      <c r="V40" s="238"/>
      <c r="W40" s="238"/>
    </row>
    <row r="41" spans="1:23" s="196" customFormat="1" ht="20.25" customHeight="1" x14ac:dyDescent="0.2">
      <c r="A41" s="192">
        <v>2022</v>
      </c>
      <c r="B41" s="193">
        <v>11</v>
      </c>
      <c r="C41" s="194">
        <v>44866</v>
      </c>
      <c r="D41" s="194">
        <v>622</v>
      </c>
      <c r="E41" s="194">
        <v>405</v>
      </c>
      <c r="F41" s="195" t="s">
        <v>285</v>
      </c>
      <c r="G41" t="s">
        <v>286</v>
      </c>
      <c r="H41">
        <v>187</v>
      </c>
      <c r="I41" s="266">
        <v>172.41399999999999</v>
      </c>
      <c r="J41" s="267">
        <v>201.58600000000001</v>
      </c>
      <c r="K41" s="268"/>
      <c r="L41" s="191"/>
      <c r="M41" s="191"/>
      <c r="N41" s="221">
        <f t="shared" si="1"/>
        <v>-1</v>
      </c>
      <c r="O41" s="238"/>
      <c r="P41" s="238"/>
      <c r="Q41" s="238"/>
      <c r="R41" s="238"/>
      <c r="S41" s="238"/>
      <c r="T41" s="238"/>
      <c r="U41" s="238"/>
      <c r="V41" s="238"/>
      <c r="W41" s="238"/>
    </row>
    <row r="42" spans="1:23" s="196" customFormat="1" ht="20.25" customHeight="1" x14ac:dyDescent="0.2">
      <c r="A42" s="192">
        <v>2022</v>
      </c>
      <c r="B42" s="193">
        <v>11</v>
      </c>
      <c r="C42" s="194">
        <v>44866</v>
      </c>
      <c r="D42" s="194">
        <v>452</v>
      </c>
      <c r="E42" s="194">
        <v>433</v>
      </c>
      <c r="F42" s="195" t="s">
        <v>370</v>
      </c>
      <c r="G42" t="s">
        <v>371</v>
      </c>
      <c r="H42">
        <v>270</v>
      </c>
      <c r="I42" s="266">
        <v>251.1</v>
      </c>
      <c r="J42" s="267">
        <v>288.89999999999998</v>
      </c>
      <c r="K42" s="268"/>
      <c r="L42" s="191"/>
      <c r="M42" s="191"/>
      <c r="N42" s="221">
        <f t="shared" si="1"/>
        <v>-1</v>
      </c>
      <c r="O42" s="238"/>
      <c r="P42" s="238"/>
      <c r="Q42" s="238"/>
      <c r="R42" s="238"/>
      <c r="S42" s="238"/>
      <c r="T42" s="238"/>
      <c r="U42" s="238"/>
      <c r="V42" s="238"/>
      <c r="W42" s="238"/>
    </row>
    <row r="43" spans="1:23" s="196" customFormat="1" ht="20.25" customHeight="1" x14ac:dyDescent="0.2">
      <c r="A43" s="192">
        <v>2022</v>
      </c>
      <c r="B43" s="193">
        <v>11</v>
      </c>
      <c r="C43" s="194">
        <v>44866</v>
      </c>
      <c r="D43" s="194">
        <v>608</v>
      </c>
      <c r="E43" s="194">
        <v>395</v>
      </c>
      <c r="F43" s="195" t="s">
        <v>317</v>
      </c>
      <c r="G43" t="s">
        <v>318</v>
      </c>
      <c r="H43">
        <v>100</v>
      </c>
      <c r="I43" s="266">
        <v>93</v>
      </c>
      <c r="J43" s="267">
        <v>107</v>
      </c>
      <c r="K43" s="268"/>
      <c r="L43" s="191"/>
      <c r="M43" s="191"/>
      <c r="N43" s="221">
        <f t="shared" si="1"/>
        <v>-1</v>
      </c>
      <c r="O43" s="238"/>
      <c r="P43" s="238"/>
      <c r="Q43" s="238"/>
      <c r="R43" s="238"/>
      <c r="S43" s="238"/>
      <c r="T43" s="238"/>
      <c r="U43" s="238"/>
      <c r="V43" s="238"/>
      <c r="W43" s="238"/>
    </row>
    <row r="44" spans="1:23" s="196" customFormat="1" ht="20.25" customHeight="1" x14ac:dyDescent="0.2">
      <c r="A44" s="192">
        <v>2022</v>
      </c>
      <c r="B44" s="193">
        <v>11</v>
      </c>
      <c r="C44" s="194">
        <v>44866</v>
      </c>
      <c r="D44" s="194">
        <v>689</v>
      </c>
      <c r="E44" s="194">
        <v>124</v>
      </c>
      <c r="F44" s="195" t="s">
        <v>271</v>
      </c>
      <c r="G44" t="s">
        <v>272</v>
      </c>
      <c r="H44">
        <v>75</v>
      </c>
      <c r="I44" s="266">
        <v>67.5</v>
      </c>
      <c r="J44" s="267">
        <v>82.5</v>
      </c>
      <c r="K44" s="268"/>
      <c r="L44" s="191"/>
      <c r="M44" s="191"/>
      <c r="N44" s="221">
        <f t="shared" si="1"/>
        <v>-1</v>
      </c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s="196" customFormat="1" ht="20.25" customHeight="1" x14ac:dyDescent="0.2">
      <c r="A45" s="192">
        <v>2022</v>
      </c>
      <c r="B45" s="193">
        <v>11</v>
      </c>
      <c r="C45" s="194">
        <v>44866</v>
      </c>
      <c r="D45" s="194">
        <v>624</v>
      </c>
      <c r="E45" s="194">
        <v>406</v>
      </c>
      <c r="F45" s="195" t="s">
        <v>302</v>
      </c>
      <c r="G45" t="s">
        <v>303</v>
      </c>
      <c r="H45">
        <v>374</v>
      </c>
      <c r="I45" s="266">
        <v>344.04259999999999</v>
      </c>
      <c r="J45" s="267">
        <v>403.95740000000001</v>
      </c>
      <c r="K45" s="268"/>
      <c r="L45" s="191"/>
      <c r="M45" s="191"/>
      <c r="N45" s="221">
        <f t="shared" si="1"/>
        <v>-1</v>
      </c>
      <c r="O45" s="238"/>
      <c r="P45" s="238"/>
      <c r="Q45" s="238"/>
      <c r="R45" s="238"/>
      <c r="S45" s="238"/>
      <c r="T45" s="238"/>
      <c r="U45" s="238"/>
      <c r="V45" s="238"/>
      <c r="W45" s="238"/>
    </row>
    <row r="46" spans="1:23" s="196" customFormat="1" ht="20.25" customHeight="1" x14ac:dyDescent="0.2">
      <c r="A46" s="192">
        <v>2022</v>
      </c>
      <c r="B46" s="193">
        <v>11</v>
      </c>
      <c r="C46" s="194">
        <v>44866</v>
      </c>
      <c r="D46" s="194">
        <v>142</v>
      </c>
      <c r="E46" s="194">
        <v>214</v>
      </c>
      <c r="F46" s="195" t="s">
        <v>395</v>
      </c>
      <c r="G46" t="s">
        <v>396</v>
      </c>
      <c r="H46">
        <v>351</v>
      </c>
      <c r="I46" s="266">
        <v>326.43</v>
      </c>
      <c r="J46" s="267">
        <v>375.57</v>
      </c>
      <c r="K46" s="268"/>
      <c r="L46" s="191"/>
      <c r="M46" s="191"/>
      <c r="N46" s="221">
        <f t="shared" si="1"/>
        <v>-1</v>
      </c>
      <c r="O46" s="238"/>
      <c r="P46" s="238"/>
      <c r="Q46" s="238"/>
      <c r="R46" s="238"/>
      <c r="S46" s="238"/>
      <c r="T46" s="238"/>
      <c r="U46" s="238"/>
      <c r="V46" s="238"/>
      <c r="W46" s="238"/>
    </row>
    <row r="47" spans="1:23" s="196" customFormat="1" ht="20.25" customHeight="1" x14ac:dyDescent="0.2">
      <c r="A47" s="192">
        <v>2022</v>
      </c>
      <c r="B47" s="193">
        <v>11</v>
      </c>
      <c r="C47" s="194">
        <v>44866</v>
      </c>
      <c r="D47" s="194">
        <v>1068</v>
      </c>
      <c r="E47" s="194">
        <v>571</v>
      </c>
      <c r="F47" s="195"/>
      <c r="I47" s="266"/>
      <c r="J47" s="267"/>
      <c r="K47" s="268"/>
      <c r="L47" s="191"/>
      <c r="M47" s="191"/>
      <c r="N47" s="221" t="str">
        <f t="shared" si="1"/>
        <v/>
      </c>
      <c r="O47" s="238"/>
      <c r="P47" s="238"/>
      <c r="Q47" s="238"/>
      <c r="R47" s="238"/>
      <c r="S47" s="238"/>
      <c r="T47" s="238"/>
      <c r="U47" s="238"/>
      <c r="V47" s="238"/>
      <c r="W47" s="238"/>
    </row>
    <row r="48" spans="1:23" s="196" customFormat="1" ht="20.25" customHeight="1" x14ac:dyDescent="0.2">
      <c r="A48" s="192">
        <v>2022</v>
      </c>
      <c r="B48" s="193">
        <v>11</v>
      </c>
      <c r="C48" s="194">
        <v>44866</v>
      </c>
      <c r="D48" s="194">
        <v>658</v>
      </c>
      <c r="E48" s="194">
        <v>415</v>
      </c>
      <c r="F48" s="195" t="s">
        <v>392</v>
      </c>
      <c r="G48" t="s">
        <v>393</v>
      </c>
      <c r="H48">
        <v>90</v>
      </c>
      <c r="I48" s="266">
        <v>83.7</v>
      </c>
      <c r="J48" s="267">
        <v>96.3</v>
      </c>
      <c r="K48" s="268"/>
      <c r="L48" s="191"/>
      <c r="M48" s="191"/>
      <c r="N48" s="221">
        <f t="shared" si="1"/>
        <v>-1</v>
      </c>
      <c r="O48" s="238"/>
      <c r="P48" s="238"/>
      <c r="Q48" s="238"/>
      <c r="R48" s="238"/>
      <c r="S48" s="238"/>
      <c r="T48" s="238"/>
      <c r="U48" s="238"/>
      <c r="V48" s="238"/>
      <c r="W48" s="238"/>
    </row>
    <row r="49" spans="1:23" s="196" customFormat="1" ht="20.25" customHeight="1" x14ac:dyDescent="0.2">
      <c r="A49" s="192">
        <v>2022</v>
      </c>
      <c r="B49" s="193">
        <v>11</v>
      </c>
      <c r="C49" s="194">
        <v>44866</v>
      </c>
      <c r="D49" s="194">
        <v>619</v>
      </c>
      <c r="E49" s="194">
        <v>405</v>
      </c>
      <c r="F49" s="195" t="s">
        <v>276</v>
      </c>
      <c r="G49" t="s">
        <v>277</v>
      </c>
      <c r="H49">
        <v>420</v>
      </c>
      <c r="I49" s="266">
        <v>385.98</v>
      </c>
      <c r="J49" s="267">
        <v>454.02</v>
      </c>
      <c r="K49" s="268"/>
      <c r="L49" s="191"/>
      <c r="M49" s="191"/>
      <c r="N49" s="221">
        <f t="shared" si="1"/>
        <v>-1</v>
      </c>
      <c r="O49" s="238"/>
      <c r="P49" s="238"/>
      <c r="Q49" s="238"/>
      <c r="R49" s="238"/>
      <c r="S49" s="238"/>
      <c r="T49" s="238"/>
      <c r="U49" s="238"/>
      <c r="V49" s="238"/>
      <c r="W49" s="238"/>
    </row>
    <row r="50" spans="1:23" s="196" customFormat="1" ht="20.25" customHeight="1" x14ac:dyDescent="0.2">
      <c r="A50" s="192">
        <v>2022</v>
      </c>
      <c r="B50" s="193">
        <v>11</v>
      </c>
      <c r="C50" s="194">
        <v>44866</v>
      </c>
      <c r="D50" s="194">
        <v>660</v>
      </c>
      <c r="E50" s="194">
        <v>417</v>
      </c>
      <c r="F50" s="195" t="s">
        <v>264</v>
      </c>
      <c r="G50" t="s">
        <v>265</v>
      </c>
      <c r="H50">
        <v>1265</v>
      </c>
      <c r="I50" s="266">
        <v>1190.365</v>
      </c>
      <c r="J50" s="267">
        <v>1354.8150000000001</v>
      </c>
      <c r="K50" s="268"/>
      <c r="L50" s="191"/>
      <c r="M50" s="191"/>
      <c r="N50" s="221">
        <f t="shared" si="1"/>
        <v>-1</v>
      </c>
      <c r="O50" s="238"/>
      <c r="P50" s="238"/>
      <c r="Q50" s="238"/>
      <c r="R50" s="238"/>
      <c r="S50" s="238"/>
      <c r="T50" s="238"/>
      <c r="U50" s="238"/>
      <c r="V50" s="238"/>
      <c r="W50" s="238"/>
    </row>
    <row r="51" spans="1:23" s="196" customFormat="1" ht="20.25" customHeight="1" x14ac:dyDescent="0.2">
      <c r="A51" s="192">
        <v>2022</v>
      </c>
      <c r="B51" s="193">
        <v>11</v>
      </c>
      <c r="C51" s="194">
        <v>44866</v>
      </c>
      <c r="D51" s="194">
        <v>691</v>
      </c>
      <c r="E51" s="194">
        <v>125</v>
      </c>
      <c r="F51" s="195" t="s">
        <v>296</v>
      </c>
      <c r="G51" t="s">
        <v>297</v>
      </c>
      <c r="H51">
        <v>194</v>
      </c>
      <c r="I51" s="266">
        <v>174.6</v>
      </c>
      <c r="J51" s="267">
        <v>213.4</v>
      </c>
      <c r="K51" s="268"/>
      <c r="L51" s="191"/>
      <c r="M51" s="191"/>
      <c r="N51" s="221">
        <f t="shared" si="1"/>
        <v>-1</v>
      </c>
      <c r="O51" s="238"/>
      <c r="P51" s="238"/>
      <c r="Q51" s="238"/>
      <c r="R51" s="238"/>
      <c r="S51" s="238"/>
      <c r="T51" s="238"/>
      <c r="U51" s="238"/>
      <c r="V51" s="238"/>
      <c r="W51" s="238"/>
    </row>
    <row r="52" spans="1:23" s="196" customFormat="1" ht="20.25" customHeight="1" x14ac:dyDescent="0.2">
      <c r="A52" s="192">
        <v>2022</v>
      </c>
      <c r="B52" s="193">
        <v>11</v>
      </c>
      <c r="C52" s="194">
        <v>44866</v>
      </c>
      <c r="D52" s="194">
        <v>621</v>
      </c>
      <c r="E52" s="194">
        <v>405</v>
      </c>
      <c r="F52" s="195" t="s">
        <v>283</v>
      </c>
      <c r="G52" t="s">
        <v>284</v>
      </c>
      <c r="H52">
        <v>191.5</v>
      </c>
      <c r="I52" s="266">
        <v>175.98849999999999</v>
      </c>
      <c r="J52" s="267">
        <v>207.01150000000001</v>
      </c>
      <c r="K52" s="268"/>
      <c r="L52" s="191"/>
      <c r="M52" s="191"/>
      <c r="N52" s="221">
        <f t="shared" si="1"/>
        <v>-1</v>
      </c>
      <c r="O52" s="238"/>
      <c r="P52" s="238"/>
      <c r="Q52" s="238"/>
      <c r="R52" s="238"/>
      <c r="S52" s="238"/>
      <c r="T52" s="238"/>
      <c r="U52" s="238"/>
      <c r="V52" s="238"/>
      <c r="W52" s="238"/>
    </row>
    <row r="53" spans="1:23" s="196" customFormat="1" ht="20.25" customHeight="1" x14ac:dyDescent="0.2">
      <c r="A53" s="192">
        <v>2022</v>
      </c>
      <c r="B53" s="193">
        <v>11</v>
      </c>
      <c r="C53" s="194">
        <v>44866</v>
      </c>
      <c r="D53" s="194">
        <v>12</v>
      </c>
      <c r="E53" s="194">
        <v>4</v>
      </c>
      <c r="F53" s="195" t="s">
        <v>367</v>
      </c>
      <c r="G53" t="s">
        <v>368</v>
      </c>
      <c r="H53">
        <v>212</v>
      </c>
      <c r="I53" s="266">
        <v>197.16</v>
      </c>
      <c r="J53" s="267">
        <v>226.84</v>
      </c>
      <c r="K53" s="268"/>
      <c r="L53" s="191"/>
      <c r="M53" s="191"/>
      <c r="N53" s="221">
        <f t="shared" si="1"/>
        <v>-1</v>
      </c>
      <c r="O53" s="238"/>
      <c r="P53" s="238"/>
      <c r="Q53" s="238"/>
      <c r="R53" s="238"/>
      <c r="S53" s="238"/>
      <c r="T53" s="238"/>
      <c r="U53" s="238"/>
      <c r="V53" s="238"/>
      <c r="W53" s="238"/>
    </row>
    <row r="54" spans="1:23" s="196" customFormat="1" ht="20.25" customHeight="1" x14ac:dyDescent="0.2">
      <c r="A54" s="192">
        <v>2022</v>
      </c>
      <c r="B54" s="193">
        <v>11</v>
      </c>
      <c r="C54" s="194">
        <v>44866</v>
      </c>
      <c r="D54" s="194">
        <v>655</v>
      </c>
      <c r="E54" s="194">
        <v>415</v>
      </c>
      <c r="F54" s="195" t="s">
        <v>382</v>
      </c>
      <c r="G54" t="s">
        <v>383</v>
      </c>
      <c r="H54">
        <v>148</v>
      </c>
      <c r="I54" s="266">
        <v>137.63999999999999</v>
      </c>
      <c r="J54" s="267">
        <v>158.36000000000001</v>
      </c>
      <c r="K54" s="268"/>
      <c r="L54" s="191"/>
      <c r="M54" s="191"/>
      <c r="N54" s="221">
        <f t="shared" si="1"/>
        <v>-1</v>
      </c>
      <c r="O54" s="238"/>
      <c r="P54" s="238"/>
      <c r="Q54" s="238"/>
      <c r="R54" s="238"/>
      <c r="S54" s="238"/>
      <c r="T54" s="238"/>
      <c r="U54" s="238"/>
      <c r="V54" s="238"/>
      <c r="W54" s="238"/>
    </row>
    <row r="55" spans="1:23" s="196" customFormat="1" ht="20.25" customHeight="1" x14ac:dyDescent="0.2">
      <c r="A55" s="192">
        <v>2022</v>
      </c>
      <c r="B55" s="193">
        <v>11</v>
      </c>
      <c r="C55" s="194">
        <v>44866</v>
      </c>
      <c r="D55" s="194">
        <v>674</v>
      </c>
      <c r="E55" s="194">
        <v>425</v>
      </c>
      <c r="F55" s="195" t="s">
        <v>321</v>
      </c>
      <c r="G55" t="s">
        <v>322</v>
      </c>
      <c r="H55">
        <v>256</v>
      </c>
      <c r="I55" s="266">
        <v>240.89599999999999</v>
      </c>
      <c r="J55" s="267">
        <v>274.17599999999999</v>
      </c>
      <c r="K55" s="268"/>
      <c r="L55" s="191"/>
      <c r="M55" s="191"/>
      <c r="N55" s="221">
        <f t="shared" si="1"/>
        <v>-1</v>
      </c>
      <c r="O55" s="238"/>
      <c r="P55" s="238"/>
      <c r="Q55" s="238"/>
      <c r="R55" s="238"/>
      <c r="S55" s="238"/>
      <c r="T55" s="238"/>
      <c r="U55" s="238"/>
      <c r="V55" s="238"/>
      <c r="W55" s="238"/>
    </row>
    <row r="56" spans="1:23" s="196" customFormat="1" ht="20.25" customHeight="1" x14ac:dyDescent="0.2">
      <c r="A56" s="192">
        <v>2022</v>
      </c>
      <c r="B56" s="193">
        <v>11</v>
      </c>
      <c r="C56" s="194">
        <v>44866</v>
      </c>
      <c r="D56" s="194">
        <v>625</v>
      </c>
      <c r="E56" s="194">
        <v>406</v>
      </c>
      <c r="F56" s="195" t="s">
        <v>304</v>
      </c>
      <c r="G56" t="s">
        <v>305</v>
      </c>
      <c r="H56">
        <v>140</v>
      </c>
      <c r="I56" s="266">
        <v>129.01</v>
      </c>
      <c r="J56" s="267">
        <v>150.99</v>
      </c>
      <c r="K56" s="268"/>
      <c r="L56" s="191"/>
      <c r="M56" s="191"/>
      <c r="N56" s="221">
        <f t="shared" si="1"/>
        <v>-1</v>
      </c>
      <c r="O56" s="238"/>
      <c r="P56" s="238"/>
      <c r="Q56" s="238"/>
      <c r="R56" s="238"/>
      <c r="S56" s="238"/>
      <c r="T56" s="238"/>
      <c r="U56" s="238"/>
      <c r="V56" s="238"/>
      <c r="W56" s="238"/>
    </row>
    <row r="57" spans="1:23" s="196" customFormat="1" ht="20.25" customHeight="1" x14ac:dyDescent="0.2">
      <c r="A57" s="192">
        <v>2022</v>
      </c>
      <c r="B57" s="193">
        <v>11</v>
      </c>
      <c r="C57" s="194">
        <v>44866</v>
      </c>
      <c r="D57" s="194">
        <v>50</v>
      </c>
      <c r="E57" s="194">
        <v>18</v>
      </c>
      <c r="F57" s="195" t="s">
        <v>341</v>
      </c>
      <c r="G57" t="s">
        <v>342</v>
      </c>
      <c r="H57">
        <v>54</v>
      </c>
      <c r="I57" s="266">
        <v>51.57</v>
      </c>
      <c r="J57" s="267">
        <v>56.43</v>
      </c>
      <c r="K57" s="268"/>
      <c r="L57" s="191"/>
      <c r="M57" s="191"/>
      <c r="N57" s="221">
        <f t="shared" si="1"/>
        <v>-1</v>
      </c>
      <c r="O57" s="238"/>
      <c r="P57" s="238"/>
      <c r="Q57" s="238"/>
      <c r="R57" s="238"/>
      <c r="S57" s="238"/>
      <c r="T57" s="238"/>
      <c r="U57" s="238"/>
      <c r="V57" s="238"/>
      <c r="W57" s="238"/>
    </row>
    <row r="58" spans="1:23" s="196" customFormat="1" ht="20.25" customHeight="1" x14ac:dyDescent="0.2">
      <c r="A58" s="192">
        <v>2022</v>
      </c>
      <c r="B58" s="193">
        <v>11</v>
      </c>
      <c r="C58" s="194">
        <v>44866</v>
      </c>
      <c r="D58" s="194">
        <v>626</v>
      </c>
      <c r="E58" s="194">
        <v>406</v>
      </c>
      <c r="F58" s="195" t="s">
        <v>306</v>
      </c>
      <c r="G58" t="s">
        <v>307</v>
      </c>
      <c r="H58">
        <v>276</v>
      </c>
      <c r="I58" s="266">
        <v>254.05799999999999</v>
      </c>
      <c r="J58" s="267">
        <v>297.94200000000001</v>
      </c>
      <c r="K58" s="268"/>
      <c r="L58" s="191"/>
      <c r="M58" s="191"/>
      <c r="N58" s="221">
        <f t="shared" si="1"/>
        <v>-1</v>
      </c>
      <c r="O58" s="238"/>
      <c r="P58" s="238"/>
      <c r="Q58" s="238"/>
      <c r="R58" s="238"/>
      <c r="S58" s="238"/>
      <c r="T58" s="238"/>
      <c r="U58" s="238"/>
      <c r="V58" s="238"/>
      <c r="W58" s="238"/>
    </row>
    <row r="59" spans="1:23" s="196" customFormat="1" ht="20.25" customHeight="1" x14ac:dyDescent="0.2">
      <c r="A59" s="192">
        <v>2022</v>
      </c>
      <c r="B59" s="193">
        <v>11</v>
      </c>
      <c r="C59" s="194">
        <v>44866</v>
      </c>
      <c r="D59" s="194">
        <v>657</v>
      </c>
      <c r="E59" s="194">
        <v>415</v>
      </c>
      <c r="F59" s="195" t="s">
        <v>389</v>
      </c>
      <c r="G59" t="s">
        <v>390</v>
      </c>
      <c r="H59">
        <v>90</v>
      </c>
      <c r="I59" s="266">
        <v>83.7</v>
      </c>
      <c r="J59" s="267">
        <v>96.3</v>
      </c>
      <c r="K59" s="268"/>
      <c r="L59" s="191"/>
      <c r="M59" s="191"/>
      <c r="N59" s="221">
        <f t="shared" si="1"/>
        <v>-1</v>
      </c>
      <c r="O59" s="238"/>
      <c r="P59" s="238"/>
      <c r="Q59" s="238"/>
      <c r="R59" s="238"/>
      <c r="S59" s="238"/>
      <c r="T59" s="238"/>
      <c r="U59" s="238"/>
      <c r="V59" s="238"/>
      <c r="W59" s="238"/>
    </row>
    <row r="60" spans="1:23" s="196" customFormat="1" ht="20.25" customHeight="1" x14ac:dyDescent="0.2">
      <c r="A60" s="192">
        <v>2022</v>
      </c>
      <c r="B60" s="193">
        <v>11</v>
      </c>
      <c r="C60" s="194">
        <v>44866</v>
      </c>
      <c r="D60" s="194">
        <v>160</v>
      </c>
      <c r="E60" s="194">
        <v>236</v>
      </c>
      <c r="F60" s="195" t="s">
        <v>308</v>
      </c>
      <c r="G60" t="s">
        <v>309</v>
      </c>
      <c r="H60">
        <v>200</v>
      </c>
      <c r="I60" s="266">
        <v>186</v>
      </c>
      <c r="J60" s="267">
        <v>214</v>
      </c>
      <c r="K60" s="268"/>
      <c r="L60" s="191"/>
      <c r="M60" s="191"/>
      <c r="N60" s="221">
        <f t="shared" si="1"/>
        <v>-1</v>
      </c>
      <c r="O60" s="238"/>
      <c r="P60" s="238"/>
      <c r="Q60" s="238"/>
      <c r="R60" s="238"/>
      <c r="S60" s="238"/>
      <c r="T60" s="238"/>
      <c r="U60" s="238"/>
      <c r="V60" s="238"/>
      <c r="W60" s="238"/>
    </row>
    <row r="61" spans="1:23" s="196" customFormat="1" ht="20.25" customHeight="1" x14ac:dyDescent="0.2">
      <c r="A61" s="192">
        <v>2022</v>
      </c>
      <c r="B61" s="193">
        <v>11</v>
      </c>
      <c r="C61" s="194">
        <v>44866</v>
      </c>
      <c r="D61" s="194">
        <v>609</v>
      </c>
      <c r="E61" s="194">
        <v>395</v>
      </c>
      <c r="F61" s="195" t="s">
        <v>319</v>
      </c>
      <c r="G61" t="s">
        <v>320</v>
      </c>
      <c r="H61">
        <v>35</v>
      </c>
      <c r="I61" s="266">
        <v>32.6</v>
      </c>
      <c r="J61" s="267">
        <v>37.5</v>
      </c>
      <c r="K61" s="268"/>
      <c r="L61" s="191"/>
      <c r="M61" s="191"/>
      <c r="N61" s="221">
        <f t="shared" si="1"/>
        <v>-1</v>
      </c>
      <c r="O61" s="238"/>
      <c r="P61" s="238"/>
      <c r="Q61" s="238"/>
      <c r="R61" s="238"/>
      <c r="S61" s="238"/>
      <c r="T61" s="238"/>
      <c r="U61" s="238"/>
      <c r="V61" s="238"/>
      <c r="W61" s="238"/>
    </row>
    <row r="62" spans="1:23" s="196" customFormat="1" ht="20.25" customHeight="1" x14ac:dyDescent="0.2">
      <c r="A62" s="192">
        <v>2022</v>
      </c>
      <c r="B62" s="193">
        <v>11</v>
      </c>
      <c r="C62" s="194">
        <v>44866</v>
      </c>
      <c r="D62" s="194">
        <v>49</v>
      </c>
      <c r="E62" s="194">
        <v>18</v>
      </c>
      <c r="F62" s="195" t="s">
        <v>337</v>
      </c>
      <c r="G62" t="s">
        <v>338</v>
      </c>
      <c r="H62">
        <v>100</v>
      </c>
      <c r="I62" s="266">
        <v>95.5</v>
      </c>
      <c r="J62" s="267">
        <v>104.5</v>
      </c>
      <c r="K62" s="268"/>
      <c r="L62" s="191"/>
      <c r="M62" s="191"/>
      <c r="N62" s="221">
        <f t="shared" si="1"/>
        <v>-1</v>
      </c>
      <c r="O62" s="238"/>
      <c r="P62" s="238"/>
      <c r="Q62" s="238"/>
      <c r="R62" s="238"/>
      <c r="S62" s="238"/>
      <c r="T62" s="238"/>
      <c r="U62" s="238"/>
      <c r="V62" s="238"/>
      <c r="W62" s="238"/>
    </row>
    <row r="63" spans="1:23" s="196" customFormat="1" ht="20.25" customHeight="1" x14ac:dyDescent="0.2">
      <c r="A63" s="192">
        <v>2022</v>
      </c>
      <c r="B63" s="193">
        <v>11</v>
      </c>
      <c r="C63" s="194">
        <v>44866</v>
      </c>
      <c r="D63" s="194">
        <v>937</v>
      </c>
      <c r="E63" s="194">
        <v>529</v>
      </c>
      <c r="F63" s="195" t="s">
        <v>327</v>
      </c>
      <c r="G63" t="s">
        <v>328</v>
      </c>
      <c r="H63">
        <v>1586</v>
      </c>
      <c r="I63" s="266">
        <v>1492.4</v>
      </c>
      <c r="J63" s="267">
        <v>1698.6</v>
      </c>
      <c r="K63" s="268"/>
      <c r="L63" s="191"/>
      <c r="M63" s="191"/>
      <c r="N63" s="221">
        <f t="shared" si="1"/>
        <v>-1</v>
      </c>
      <c r="O63" s="238"/>
      <c r="P63" s="238"/>
      <c r="Q63" s="238"/>
      <c r="R63" s="238"/>
      <c r="S63" s="238"/>
      <c r="T63" s="238"/>
      <c r="U63" s="238"/>
      <c r="V63" s="238"/>
      <c r="W63" s="238"/>
    </row>
    <row r="64" spans="1:23" s="196" customFormat="1" ht="20.25" customHeight="1" x14ac:dyDescent="0.2">
      <c r="A64" s="192">
        <v>2022</v>
      </c>
      <c r="B64" s="193">
        <v>11</v>
      </c>
      <c r="C64" s="194">
        <v>44866</v>
      </c>
      <c r="D64" s="194">
        <v>11</v>
      </c>
      <c r="E64" s="194">
        <v>4</v>
      </c>
      <c r="F64" s="195" t="s">
        <v>362</v>
      </c>
      <c r="G64" t="s">
        <v>363</v>
      </c>
      <c r="H64">
        <v>212</v>
      </c>
      <c r="I64" s="266">
        <v>197.16</v>
      </c>
      <c r="J64" s="267">
        <v>226.84</v>
      </c>
      <c r="K64" s="268"/>
      <c r="L64" s="191"/>
      <c r="M64" s="191"/>
      <c r="N64" s="221">
        <f t="shared" si="1"/>
        <v>-1</v>
      </c>
      <c r="O64" s="238"/>
      <c r="P64" s="238"/>
      <c r="Q64" s="238"/>
      <c r="R64" s="238"/>
      <c r="S64" s="238"/>
      <c r="T64" s="238"/>
      <c r="U64" s="238"/>
      <c r="V64" s="238"/>
      <c r="W64" s="238"/>
    </row>
    <row r="65" spans="1:23" s="196" customFormat="1" ht="20.25" customHeight="1" x14ac:dyDescent="0.2">
      <c r="A65" s="192">
        <v>2022</v>
      </c>
      <c r="B65" s="193">
        <v>11</v>
      </c>
      <c r="C65" s="194">
        <v>44866</v>
      </c>
      <c r="D65" s="194">
        <v>299</v>
      </c>
      <c r="E65" s="194">
        <v>159</v>
      </c>
      <c r="F65" s="195" t="s">
        <v>348</v>
      </c>
      <c r="G65" t="s">
        <v>349</v>
      </c>
      <c r="H65">
        <v>115</v>
      </c>
      <c r="I65" s="266">
        <v>106.95</v>
      </c>
      <c r="J65" s="267">
        <v>123.05</v>
      </c>
      <c r="K65" s="268"/>
      <c r="L65" s="191"/>
      <c r="M65" s="191"/>
      <c r="N65" s="221">
        <f t="shared" si="1"/>
        <v>-1</v>
      </c>
      <c r="O65" s="238"/>
      <c r="P65" s="238"/>
      <c r="Q65" s="238"/>
      <c r="R65" s="238"/>
      <c r="S65" s="238"/>
      <c r="T65" s="238"/>
      <c r="U65" s="238"/>
      <c r="V65" s="238"/>
      <c r="W65" s="238"/>
    </row>
    <row r="66" spans="1:23" s="196" customFormat="1" ht="20.25" customHeight="1" x14ac:dyDescent="0.2">
      <c r="A66" s="192">
        <v>2022</v>
      </c>
      <c r="B66" s="193">
        <v>11</v>
      </c>
      <c r="C66" s="194">
        <v>44866</v>
      </c>
      <c r="D66" s="194">
        <v>155</v>
      </c>
      <c r="E66" s="194">
        <v>227</v>
      </c>
      <c r="F66" s="195" t="s">
        <v>353</v>
      </c>
      <c r="G66" t="s">
        <v>354</v>
      </c>
      <c r="H66">
        <v>122</v>
      </c>
      <c r="I66" s="266">
        <v>113.46</v>
      </c>
      <c r="J66" s="267">
        <v>130.54</v>
      </c>
      <c r="K66" s="268"/>
      <c r="L66" s="191"/>
      <c r="M66" s="191"/>
      <c r="N66" s="221">
        <f t="shared" si="1"/>
        <v>-1</v>
      </c>
      <c r="O66" s="238"/>
      <c r="P66" s="238"/>
      <c r="Q66" s="238"/>
      <c r="R66" s="238"/>
      <c r="S66" s="238"/>
      <c r="T66" s="238"/>
      <c r="U66" s="238"/>
      <c r="V66" s="238"/>
      <c r="W66" s="238"/>
    </row>
    <row r="67" spans="1:23" s="196" customFormat="1" ht="20.25" customHeight="1" x14ac:dyDescent="0.2">
      <c r="A67" s="192">
        <v>2022</v>
      </c>
      <c r="B67" s="193">
        <v>11</v>
      </c>
      <c r="C67" s="194">
        <v>44866</v>
      </c>
      <c r="D67" s="194">
        <v>656</v>
      </c>
      <c r="E67" s="194">
        <v>415</v>
      </c>
      <c r="F67" s="195" t="s">
        <v>386</v>
      </c>
      <c r="G67" t="s">
        <v>387</v>
      </c>
      <c r="H67">
        <v>148</v>
      </c>
      <c r="I67" s="266">
        <v>137.63999999999999</v>
      </c>
      <c r="J67" s="267">
        <v>158.36000000000001</v>
      </c>
      <c r="K67" s="268"/>
      <c r="L67" s="191"/>
      <c r="M67" s="191"/>
      <c r="N67" s="221">
        <f t="shared" si="1"/>
        <v>-1</v>
      </c>
      <c r="O67" s="238"/>
      <c r="P67" s="238"/>
      <c r="Q67" s="238"/>
      <c r="R67" s="238"/>
      <c r="S67" s="238"/>
      <c r="T67" s="238"/>
      <c r="U67" s="238"/>
      <c r="V67" s="238"/>
      <c r="W67" s="238"/>
    </row>
    <row r="68" spans="1:23" s="196" customFormat="1" ht="20.25" customHeight="1" x14ac:dyDescent="0.2">
      <c r="A68" s="192">
        <v>2022</v>
      </c>
      <c r="B68" s="193">
        <v>11</v>
      </c>
      <c r="C68" s="194">
        <v>44866</v>
      </c>
      <c r="D68" s="194">
        <v>453</v>
      </c>
      <c r="E68" s="194">
        <v>433</v>
      </c>
      <c r="F68" s="195" t="s">
        <v>373</v>
      </c>
      <c r="G68" t="s">
        <v>374</v>
      </c>
      <c r="H68">
        <v>175</v>
      </c>
      <c r="I68" s="266">
        <v>162.75</v>
      </c>
      <c r="J68" s="267">
        <v>187.25</v>
      </c>
      <c r="K68" s="268"/>
      <c r="L68" s="191"/>
      <c r="M68" s="191"/>
      <c r="N68" s="221">
        <f t="shared" ref="N68:N99" si="2">IFERROR((L68-I68)/I68,"")</f>
        <v>-1</v>
      </c>
      <c r="O68" s="238"/>
      <c r="P68" s="238"/>
      <c r="Q68" s="238"/>
      <c r="R68" s="238"/>
      <c r="S68" s="238"/>
      <c r="T68" s="238"/>
      <c r="U68" s="238"/>
      <c r="V68" s="238"/>
      <c r="W68" s="238"/>
    </row>
    <row r="69" spans="1:23" s="196" customFormat="1" ht="20.25" customHeight="1" x14ac:dyDescent="0.2">
      <c r="A69" s="192">
        <v>2022</v>
      </c>
      <c r="B69" s="193">
        <v>11</v>
      </c>
      <c r="C69" s="194">
        <v>44866</v>
      </c>
      <c r="D69" s="194">
        <v>438</v>
      </c>
      <c r="E69" s="194">
        <v>376</v>
      </c>
      <c r="F69" s="195" t="s">
        <v>255</v>
      </c>
      <c r="G69" t="s">
        <v>256</v>
      </c>
      <c r="H69">
        <v>335</v>
      </c>
      <c r="I69" s="266">
        <v>315.23500000000001</v>
      </c>
      <c r="J69" s="267">
        <v>358.78500000000003</v>
      </c>
      <c r="K69" s="268"/>
      <c r="L69" s="191"/>
      <c r="M69" s="191"/>
      <c r="N69" s="221">
        <f t="shared" si="2"/>
        <v>-1</v>
      </c>
      <c r="O69" s="238"/>
      <c r="P69" s="238"/>
      <c r="Q69" s="238"/>
      <c r="R69" s="238"/>
      <c r="S69" s="238"/>
      <c r="T69" s="238"/>
      <c r="U69" s="238"/>
      <c r="V69" s="238"/>
      <c r="W69" s="238"/>
    </row>
    <row r="70" spans="1:23" s="196" customFormat="1" ht="20.25" customHeight="1" x14ac:dyDescent="0.2">
      <c r="A70" s="192">
        <v>2022</v>
      </c>
      <c r="B70" s="193">
        <v>11</v>
      </c>
      <c r="C70" s="194">
        <v>44866</v>
      </c>
      <c r="D70" s="194">
        <v>661</v>
      </c>
      <c r="E70" s="194">
        <v>417</v>
      </c>
      <c r="F70" s="195" t="s">
        <v>268</v>
      </c>
      <c r="G70" t="s">
        <v>269</v>
      </c>
      <c r="H70">
        <v>276</v>
      </c>
      <c r="I70" s="266">
        <v>259.7</v>
      </c>
      <c r="J70" s="267">
        <v>295.60000000000002</v>
      </c>
      <c r="K70" s="268"/>
      <c r="L70" s="191"/>
      <c r="M70" s="191"/>
      <c r="N70" s="221">
        <f t="shared" si="2"/>
        <v>-1</v>
      </c>
      <c r="O70" s="238"/>
      <c r="P70" s="238"/>
      <c r="Q70" s="238"/>
      <c r="R70" s="238"/>
      <c r="S70" s="238"/>
      <c r="T70" s="238"/>
      <c r="U70" s="238"/>
      <c r="V70" s="238"/>
      <c r="W70" s="238"/>
    </row>
    <row r="71" spans="1:23" s="196" customFormat="1" ht="20.25" customHeight="1" x14ac:dyDescent="0.2">
      <c r="A71" s="192">
        <v>2022</v>
      </c>
      <c r="B71" s="193">
        <v>11</v>
      </c>
      <c r="C71" s="194">
        <v>44866</v>
      </c>
      <c r="D71" s="194">
        <v>946</v>
      </c>
      <c r="E71" s="194">
        <v>529</v>
      </c>
      <c r="F71" s="195" t="s">
        <v>331</v>
      </c>
      <c r="G71" t="s">
        <v>332</v>
      </c>
      <c r="H71">
        <v>336</v>
      </c>
      <c r="I71" s="266">
        <v>316.2</v>
      </c>
      <c r="J71" s="267">
        <v>359.9</v>
      </c>
      <c r="K71" s="268"/>
      <c r="L71" s="191"/>
      <c r="M71" s="191"/>
      <c r="N71" s="221">
        <f t="shared" si="2"/>
        <v>-1</v>
      </c>
      <c r="O71" s="238"/>
      <c r="P71" s="238"/>
      <c r="Q71" s="238"/>
      <c r="R71" s="238"/>
      <c r="S71" s="238"/>
      <c r="T71" s="238"/>
      <c r="U71" s="238"/>
      <c r="V71" s="238"/>
      <c r="W71" s="238"/>
    </row>
    <row r="72" spans="1:23" s="196" customFormat="1" ht="20.25" customHeight="1" x14ac:dyDescent="0.2">
      <c r="A72" s="192">
        <v>2022</v>
      </c>
      <c r="B72" s="193">
        <v>11</v>
      </c>
      <c r="C72" s="194">
        <v>44866</v>
      </c>
      <c r="D72" s="194">
        <v>1084</v>
      </c>
      <c r="E72" s="194">
        <v>570</v>
      </c>
      <c r="F72" s="195" t="s">
        <v>287</v>
      </c>
      <c r="G72" t="s">
        <v>288</v>
      </c>
      <c r="H72">
        <v>1469</v>
      </c>
      <c r="I72" s="266">
        <v>1411.7</v>
      </c>
      <c r="J72" s="267">
        <v>1543.9</v>
      </c>
      <c r="K72" s="268"/>
      <c r="L72" s="191"/>
      <c r="M72" s="191"/>
      <c r="N72" s="221">
        <f t="shared" si="2"/>
        <v>-1</v>
      </c>
      <c r="O72" s="238"/>
      <c r="P72" s="238"/>
      <c r="Q72" s="238"/>
      <c r="R72" s="238"/>
      <c r="S72" s="238"/>
      <c r="T72" s="238"/>
      <c r="U72" s="238"/>
      <c r="V72" s="238"/>
      <c r="W72" s="238"/>
    </row>
    <row r="73" spans="1:23" s="196" customFormat="1" ht="20.25" customHeight="1" x14ac:dyDescent="0.2">
      <c r="A73" s="192">
        <v>2022</v>
      </c>
      <c r="B73" s="193">
        <v>11</v>
      </c>
      <c r="C73" s="194">
        <v>44866</v>
      </c>
      <c r="D73" s="194">
        <v>1064</v>
      </c>
      <c r="E73" s="194">
        <v>571</v>
      </c>
      <c r="F73" s="195" t="s">
        <v>375</v>
      </c>
      <c r="G73" t="s">
        <v>376</v>
      </c>
      <c r="I73" s="266"/>
      <c r="J73" s="267"/>
      <c r="K73" s="268"/>
      <c r="L73" s="191"/>
      <c r="M73" s="191"/>
      <c r="N73" s="221" t="str">
        <f t="shared" si="2"/>
        <v/>
      </c>
      <c r="O73" s="238"/>
      <c r="P73" s="238"/>
      <c r="Q73" s="238"/>
      <c r="R73" s="238"/>
      <c r="S73" s="238"/>
      <c r="T73" s="238"/>
      <c r="U73" s="238"/>
      <c r="V73" s="238"/>
      <c r="W73" s="238"/>
    </row>
    <row r="74" spans="1:23" s="196" customFormat="1" ht="20.25" customHeight="1" x14ac:dyDescent="0.2">
      <c r="A74" s="192">
        <v>2022</v>
      </c>
      <c r="B74" s="193">
        <v>11</v>
      </c>
      <c r="C74" s="194">
        <v>44866</v>
      </c>
      <c r="D74" s="194">
        <v>620</v>
      </c>
      <c r="E74" s="194">
        <v>405</v>
      </c>
      <c r="F74" s="195" t="s">
        <v>280</v>
      </c>
      <c r="G74" t="s">
        <v>281</v>
      </c>
      <c r="H74">
        <v>233</v>
      </c>
      <c r="I74" s="266">
        <v>214.01050000000001</v>
      </c>
      <c r="J74" s="267">
        <v>251.98949999999999</v>
      </c>
      <c r="K74" s="268"/>
      <c r="L74" s="191"/>
      <c r="M74" s="191"/>
      <c r="N74" s="221">
        <f t="shared" si="2"/>
        <v>-1</v>
      </c>
      <c r="O74" s="238"/>
      <c r="P74" s="238"/>
      <c r="Q74" s="238"/>
      <c r="R74" s="238"/>
      <c r="S74" s="238"/>
      <c r="T74" s="238"/>
      <c r="U74" s="238"/>
      <c r="V74" s="238"/>
      <c r="W74" s="238"/>
    </row>
    <row r="75" spans="1:23" s="196" customFormat="1" ht="20.25" customHeight="1" x14ac:dyDescent="0.2">
      <c r="A75" s="192">
        <v>2022</v>
      </c>
      <c r="B75" s="193">
        <v>11</v>
      </c>
      <c r="C75" s="194">
        <v>44866</v>
      </c>
      <c r="D75" s="194">
        <v>1065</v>
      </c>
      <c r="E75" s="194">
        <v>571</v>
      </c>
      <c r="F75" s="195" t="s">
        <v>379</v>
      </c>
      <c r="G75" t="s">
        <v>380</v>
      </c>
      <c r="H75">
        <v>69.5</v>
      </c>
      <c r="I75" s="266">
        <v>66.8</v>
      </c>
      <c r="J75" s="267">
        <v>73</v>
      </c>
      <c r="K75" s="268"/>
      <c r="L75" s="191"/>
      <c r="M75" s="191"/>
      <c r="N75" s="221">
        <f t="shared" si="2"/>
        <v>-1</v>
      </c>
      <c r="O75" s="238"/>
      <c r="P75" s="238"/>
      <c r="Q75" s="238"/>
      <c r="R75" s="238"/>
      <c r="S75" s="238"/>
      <c r="T75" s="238"/>
      <c r="U75" s="238"/>
      <c r="V75" s="238"/>
      <c r="W75" s="238"/>
    </row>
    <row r="76" spans="1:23" s="196" customFormat="1" ht="20.25" customHeight="1" x14ac:dyDescent="0.2">
      <c r="A76" s="192">
        <v>2022</v>
      </c>
      <c r="B76" s="193">
        <v>11</v>
      </c>
      <c r="C76" s="194">
        <v>44866</v>
      </c>
      <c r="D76" s="194">
        <v>449</v>
      </c>
      <c r="E76" s="194">
        <v>382</v>
      </c>
      <c r="F76" s="195" t="s">
        <v>334</v>
      </c>
      <c r="G76" t="s">
        <v>335</v>
      </c>
      <c r="H76">
        <v>46</v>
      </c>
      <c r="I76" s="266">
        <v>40.985999999999997</v>
      </c>
      <c r="J76" s="267">
        <v>50.048000000000002</v>
      </c>
      <c r="K76" s="268"/>
      <c r="L76" s="191"/>
      <c r="M76" s="191"/>
      <c r="N76" s="221">
        <f t="shared" si="2"/>
        <v>-1</v>
      </c>
      <c r="O76" s="238"/>
      <c r="P76" s="238"/>
      <c r="Q76" s="238"/>
      <c r="R76" s="238"/>
      <c r="S76" s="238"/>
      <c r="T76" s="238"/>
      <c r="U76" s="238"/>
      <c r="V76" s="238"/>
      <c r="W76" s="238"/>
    </row>
    <row r="77" spans="1:23" s="196" customFormat="1" ht="20.25" customHeight="1" x14ac:dyDescent="0.2">
      <c r="A77" s="192">
        <v>2022</v>
      </c>
      <c r="B77" s="193">
        <v>11</v>
      </c>
      <c r="C77" s="194">
        <v>44866</v>
      </c>
      <c r="D77" s="194">
        <v>1085</v>
      </c>
      <c r="E77" s="194">
        <v>570</v>
      </c>
      <c r="F77" s="195"/>
      <c r="I77" s="266"/>
      <c r="J77" s="267"/>
      <c r="K77" s="268"/>
      <c r="L77" s="191"/>
      <c r="M77" s="191"/>
      <c r="N77" s="221" t="str">
        <f t="shared" si="2"/>
        <v/>
      </c>
      <c r="O77" s="238"/>
      <c r="P77" s="238"/>
      <c r="Q77" s="238"/>
      <c r="R77" s="238"/>
      <c r="S77" s="238"/>
      <c r="T77" s="238"/>
      <c r="U77" s="238"/>
      <c r="V77" s="238"/>
      <c r="W77" s="238"/>
    </row>
    <row r="78" spans="1:23" s="196" customFormat="1" ht="20.25" customHeight="1" x14ac:dyDescent="0.2">
      <c r="A78" s="192">
        <v>2022</v>
      </c>
      <c r="B78" s="193">
        <v>11</v>
      </c>
      <c r="C78" s="194">
        <v>44866</v>
      </c>
      <c r="D78" s="194">
        <v>437</v>
      </c>
      <c r="E78" s="194">
        <v>375</v>
      </c>
      <c r="F78" s="195" t="s">
        <v>344</v>
      </c>
      <c r="G78" t="s">
        <v>345</v>
      </c>
      <c r="H78">
        <v>168</v>
      </c>
      <c r="I78" s="266">
        <v>158.08799999999999</v>
      </c>
      <c r="J78" s="267">
        <v>179.928</v>
      </c>
      <c r="K78" s="268"/>
      <c r="L78" s="191"/>
      <c r="M78" s="191"/>
      <c r="N78" s="221">
        <f t="shared" si="2"/>
        <v>-1</v>
      </c>
      <c r="O78" s="238"/>
      <c r="P78" s="238"/>
      <c r="Q78" s="238"/>
      <c r="R78" s="238"/>
      <c r="S78" s="238"/>
      <c r="T78" s="238"/>
      <c r="U78" s="238"/>
      <c r="V78" s="238"/>
      <c r="W78" s="238"/>
    </row>
    <row r="79" spans="1:23" s="196" customFormat="1" ht="20.25" customHeight="1" x14ac:dyDescent="0.2">
      <c r="A79" s="192">
        <v>2022</v>
      </c>
      <c r="B79" s="193">
        <v>11</v>
      </c>
      <c r="C79" s="194">
        <v>44866</v>
      </c>
      <c r="D79" s="194">
        <v>607</v>
      </c>
      <c r="E79" s="194">
        <v>395</v>
      </c>
      <c r="F79" s="195" t="s">
        <v>312</v>
      </c>
      <c r="G79" t="s">
        <v>313</v>
      </c>
      <c r="H79">
        <v>100</v>
      </c>
      <c r="I79" s="266">
        <v>93</v>
      </c>
      <c r="J79" s="267">
        <v>107</v>
      </c>
      <c r="K79" s="268"/>
      <c r="L79" s="191"/>
      <c r="M79" s="191"/>
      <c r="N79" s="221">
        <f t="shared" si="2"/>
        <v>-1</v>
      </c>
      <c r="O79" s="238"/>
      <c r="P79" s="238"/>
      <c r="Q79" s="238"/>
      <c r="R79" s="238"/>
      <c r="S79" s="238"/>
      <c r="T79" s="238"/>
      <c r="U79" s="238"/>
      <c r="V79" s="238"/>
      <c r="W79" s="238"/>
    </row>
    <row r="80" spans="1:23" s="196" customFormat="1" ht="20.25" customHeight="1" x14ac:dyDescent="0.2">
      <c r="A80" s="192">
        <v>2022</v>
      </c>
      <c r="B80" s="193">
        <v>11</v>
      </c>
      <c r="C80" s="194">
        <v>44866</v>
      </c>
      <c r="D80" s="194">
        <v>623</v>
      </c>
      <c r="E80" s="194">
        <v>406</v>
      </c>
      <c r="F80" s="195" t="s">
        <v>298</v>
      </c>
      <c r="G80" t="s">
        <v>299</v>
      </c>
      <c r="H80">
        <v>599</v>
      </c>
      <c r="I80" s="266">
        <v>551.02009999999996</v>
      </c>
      <c r="J80" s="267">
        <v>646.97990000000004</v>
      </c>
      <c r="K80" s="268"/>
      <c r="L80" s="191"/>
      <c r="M80" s="191"/>
      <c r="N80" s="221">
        <f t="shared" si="2"/>
        <v>-1</v>
      </c>
      <c r="O80" s="238"/>
      <c r="P80" s="238"/>
      <c r="Q80" s="238"/>
      <c r="R80" s="238"/>
      <c r="S80" s="238"/>
      <c r="T80" s="238"/>
      <c r="U80" s="238"/>
      <c r="V80" s="238"/>
      <c r="W80" s="238"/>
    </row>
    <row r="81" spans="1:23" s="196" customFormat="1" ht="20.25" customHeight="1" x14ac:dyDescent="0.2">
      <c r="A81" s="192">
        <v>2022</v>
      </c>
      <c r="B81" s="193">
        <v>11</v>
      </c>
      <c r="C81" s="194">
        <v>44866</v>
      </c>
      <c r="D81" s="194">
        <v>180</v>
      </c>
      <c r="E81" s="194">
        <v>256</v>
      </c>
      <c r="F81" s="195" t="s">
        <v>357</v>
      </c>
      <c r="G81" t="s">
        <v>358</v>
      </c>
      <c r="H81">
        <v>32</v>
      </c>
      <c r="I81" s="266">
        <v>29.76</v>
      </c>
      <c r="J81" s="267">
        <v>34.24</v>
      </c>
      <c r="K81" s="268"/>
      <c r="L81" s="191"/>
      <c r="M81" s="191"/>
      <c r="N81" s="221">
        <f t="shared" si="2"/>
        <v>-1</v>
      </c>
      <c r="O81" s="238"/>
      <c r="P81" s="238"/>
      <c r="Q81" s="238"/>
      <c r="R81" s="238"/>
      <c r="S81" s="238"/>
      <c r="T81" s="238"/>
      <c r="U81" s="238"/>
      <c r="V81" s="238"/>
      <c r="W81" s="238"/>
    </row>
    <row r="82" spans="1:23" s="196" customFormat="1" ht="20.25" customHeight="1" x14ac:dyDescent="0.2">
      <c r="A82" s="192">
        <v>2022</v>
      </c>
      <c r="B82" s="193">
        <v>11</v>
      </c>
      <c r="C82" s="194">
        <v>44867</v>
      </c>
      <c r="D82" s="194">
        <v>621</v>
      </c>
      <c r="E82" s="194">
        <v>405</v>
      </c>
      <c r="F82" s="195" t="s">
        <v>283</v>
      </c>
      <c r="G82" t="s">
        <v>284</v>
      </c>
      <c r="H82">
        <v>191.5</v>
      </c>
      <c r="I82" s="266">
        <v>175.98849999999999</v>
      </c>
      <c r="J82" s="267">
        <v>207.01150000000001</v>
      </c>
      <c r="K82" s="268"/>
      <c r="L82" s="191"/>
      <c r="M82" s="191"/>
      <c r="N82" s="221">
        <f t="shared" si="2"/>
        <v>-1</v>
      </c>
      <c r="O82" s="238"/>
      <c r="P82" s="238"/>
      <c r="Q82" s="238"/>
      <c r="R82" s="238"/>
      <c r="S82" s="238"/>
      <c r="T82" s="238"/>
      <c r="U82" s="238"/>
      <c r="V82" s="238"/>
      <c r="W82" s="238"/>
    </row>
    <row r="83" spans="1:23" s="196" customFormat="1" ht="20.25" customHeight="1" x14ac:dyDescent="0.2">
      <c r="A83" s="192">
        <v>2022</v>
      </c>
      <c r="B83" s="193">
        <v>11</v>
      </c>
      <c r="C83" s="194">
        <v>44867</v>
      </c>
      <c r="D83" s="194">
        <v>674</v>
      </c>
      <c r="E83" s="194">
        <v>425</v>
      </c>
      <c r="F83" s="195" t="s">
        <v>321</v>
      </c>
      <c r="G83" t="s">
        <v>322</v>
      </c>
      <c r="H83">
        <v>256</v>
      </c>
      <c r="I83" s="266">
        <v>240.89599999999999</v>
      </c>
      <c r="J83" s="267">
        <v>274.17599999999999</v>
      </c>
      <c r="K83" s="268"/>
      <c r="L83" s="191"/>
      <c r="M83" s="191"/>
      <c r="N83" s="221">
        <f t="shared" si="2"/>
        <v>-1</v>
      </c>
      <c r="O83" s="238"/>
      <c r="P83" s="238"/>
      <c r="Q83" s="238"/>
      <c r="R83" s="238"/>
      <c r="S83" s="238"/>
      <c r="T83" s="238"/>
      <c r="U83" s="238"/>
      <c r="V83" s="238"/>
      <c r="W83" s="238"/>
    </row>
    <row r="84" spans="1:23" s="196" customFormat="1" ht="20.25" customHeight="1" x14ac:dyDescent="0.2">
      <c r="A84" s="192">
        <v>2022</v>
      </c>
      <c r="B84" s="193">
        <v>11</v>
      </c>
      <c r="C84" s="194">
        <v>44867</v>
      </c>
      <c r="D84" s="194">
        <v>160</v>
      </c>
      <c r="E84" s="194">
        <v>236</v>
      </c>
      <c r="F84" s="195" t="s">
        <v>308</v>
      </c>
      <c r="G84" t="s">
        <v>309</v>
      </c>
      <c r="H84">
        <v>200</v>
      </c>
      <c r="I84" s="266">
        <v>186</v>
      </c>
      <c r="J84" s="267">
        <v>214</v>
      </c>
      <c r="K84" s="268"/>
      <c r="L84" s="191"/>
      <c r="M84" s="191"/>
      <c r="N84" s="221">
        <f t="shared" si="2"/>
        <v>-1</v>
      </c>
      <c r="O84" s="238"/>
      <c r="P84" s="238"/>
      <c r="Q84" s="238"/>
      <c r="R84" s="238"/>
      <c r="S84" s="238"/>
      <c r="T84" s="238"/>
      <c r="U84" s="238"/>
      <c r="V84" s="238"/>
      <c r="W84" s="238"/>
    </row>
    <row r="85" spans="1:23" s="196" customFormat="1" ht="20.25" customHeight="1" x14ac:dyDescent="0.2">
      <c r="A85" s="192">
        <v>2022</v>
      </c>
      <c r="B85" s="193">
        <v>11</v>
      </c>
      <c r="C85" s="194">
        <v>44867</v>
      </c>
      <c r="D85" s="194">
        <v>657</v>
      </c>
      <c r="E85" s="194">
        <v>415</v>
      </c>
      <c r="F85" s="195" t="s">
        <v>389</v>
      </c>
      <c r="G85" t="s">
        <v>390</v>
      </c>
      <c r="H85">
        <v>90</v>
      </c>
      <c r="I85" s="266">
        <v>83.7</v>
      </c>
      <c r="J85" s="267">
        <v>96.3</v>
      </c>
      <c r="K85" s="268"/>
      <c r="L85" s="191"/>
      <c r="M85" s="191"/>
      <c r="N85" s="221">
        <f t="shared" si="2"/>
        <v>-1</v>
      </c>
      <c r="O85" s="238"/>
      <c r="P85" s="238"/>
      <c r="Q85" s="238"/>
      <c r="R85" s="238"/>
      <c r="S85" s="238"/>
      <c r="T85" s="238"/>
      <c r="U85" s="238"/>
      <c r="V85" s="238"/>
      <c r="W85" s="238"/>
    </row>
    <row r="86" spans="1:23" s="196" customFormat="1" ht="20.25" customHeight="1" x14ac:dyDescent="0.2">
      <c r="A86" s="192">
        <v>2022</v>
      </c>
      <c r="B86" s="193">
        <v>11</v>
      </c>
      <c r="C86" s="194">
        <v>44867</v>
      </c>
      <c r="D86" s="194">
        <v>670</v>
      </c>
      <c r="E86" s="194">
        <v>419</v>
      </c>
      <c r="F86" s="195" t="s">
        <v>404</v>
      </c>
      <c r="G86" t="s">
        <v>405</v>
      </c>
      <c r="H86">
        <v>298</v>
      </c>
      <c r="I86" s="266">
        <v>280.41800000000001</v>
      </c>
      <c r="J86" s="267">
        <v>319.15800000000002</v>
      </c>
      <c r="K86" s="268"/>
      <c r="L86" s="191"/>
      <c r="M86" s="191"/>
      <c r="N86" s="221">
        <f t="shared" si="2"/>
        <v>-1</v>
      </c>
      <c r="O86" s="238"/>
      <c r="P86" s="238"/>
      <c r="Q86" s="238"/>
      <c r="R86" s="238"/>
      <c r="S86" s="238"/>
      <c r="T86" s="238"/>
      <c r="U86" s="238"/>
      <c r="V86" s="238"/>
      <c r="W86" s="238"/>
    </row>
    <row r="87" spans="1:23" s="196" customFormat="1" ht="20.25" customHeight="1" x14ac:dyDescent="0.2">
      <c r="A87" s="192">
        <v>2022</v>
      </c>
      <c r="B87" s="193">
        <v>11</v>
      </c>
      <c r="C87" s="194">
        <v>44867</v>
      </c>
      <c r="D87" s="194">
        <v>438</v>
      </c>
      <c r="E87" s="194">
        <v>376</v>
      </c>
      <c r="F87" s="195" t="s">
        <v>255</v>
      </c>
      <c r="G87" t="s">
        <v>256</v>
      </c>
      <c r="H87">
        <v>335</v>
      </c>
      <c r="I87" s="266">
        <v>315.23500000000001</v>
      </c>
      <c r="J87" s="267">
        <v>358.78500000000003</v>
      </c>
      <c r="K87" s="268"/>
      <c r="L87" s="191"/>
      <c r="M87" s="191"/>
      <c r="N87" s="221">
        <f t="shared" si="2"/>
        <v>-1</v>
      </c>
      <c r="O87" s="238"/>
      <c r="P87" s="238"/>
      <c r="Q87" s="238"/>
      <c r="R87" s="238"/>
      <c r="S87" s="238"/>
      <c r="T87" s="238"/>
      <c r="U87" s="238"/>
      <c r="V87" s="238"/>
      <c r="W87" s="238"/>
    </row>
    <row r="88" spans="1:23" s="196" customFormat="1" ht="20.25" customHeight="1" x14ac:dyDescent="0.2">
      <c r="A88" s="192">
        <v>2022</v>
      </c>
      <c r="B88" s="193">
        <v>11</v>
      </c>
      <c r="C88" s="194">
        <v>44867</v>
      </c>
      <c r="D88" s="194">
        <v>690</v>
      </c>
      <c r="E88" s="194">
        <v>125</v>
      </c>
      <c r="F88" s="195" t="s">
        <v>291</v>
      </c>
      <c r="G88" t="s">
        <v>292</v>
      </c>
      <c r="H88">
        <v>170</v>
      </c>
      <c r="I88" s="266">
        <v>153</v>
      </c>
      <c r="J88" s="267">
        <v>187</v>
      </c>
      <c r="K88" s="268"/>
      <c r="L88" s="191"/>
      <c r="M88" s="191"/>
      <c r="N88" s="221">
        <f t="shared" si="2"/>
        <v>-1</v>
      </c>
      <c r="O88" s="238"/>
      <c r="P88" s="238"/>
      <c r="Q88" s="238"/>
      <c r="R88" s="238"/>
      <c r="S88" s="238"/>
      <c r="T88" s="238"/>
      <c r="U88" s="238"/>
      <c r="V88" s="238"/>
      <c r="W88" s="238"/>
    </row>
    <row r="89" spans="1:23" s="196" customFormat="1" ht="20.25" customHeight="1" x14ac:dyDescent="0.2">
      <c r="A89" s="192">
        <v>2022</v>
      </c>
      <c r="B89" s="193">
        <v>11</v>
      </c>
      <c r="C89" s="194">
        <v>44867</v>
      </c>
      <c r="D89" s="194">
        <v>1068</v>
      </c>
      <c r="E89" s="194">
        <v>571</v>
      </c>
      <c r="F89" s="195"/>
      <c r="I89" s="266"/>
      <c r="J89" s="267"/>
      <c r="K89" s="268"/>
      <c r="L89" s="191"/>
      <c r="M89" s="191"/>
      <c r="N89" s="221" t="str">
        <f t="shared" si="2"/>
        <v/>
      </c>
      <c r="O89" s="238"/>
      <c r="P89" s="238"/>
      <c r="Q89" s="238"/>
      <c r="R89" s="238"/>
      <c r="S89" s="238"/>
      <c r="T89" s="238"/>
      <c r="U89" s="238"/>
      <c r="V89" s="238"/>
      <c r="W89" s="238"/>
    </row>
    <row r="90" spans="1:23" s="196" customFormat="1" ht="20.25" customHeight="1" x14ac:dyDescent="0.2">
      <c r="A90" s="192">
        <v>2022</v>
      </c>
      <c r="B90" s="193">
        <v>11</v>
      </c>
      <c r="C90" s="194">
        <v>44867</v>
      </c>
      <c r="D90" s="194">
        <v>180</v>
      </c>
      <c r="E90" s="194">
        <v>256</v>
      </c>
      <c r="F90" s="195" t="s">
        <v>357</v>
      </c>
      <c r="G90" t="s">
        <v>358</v>
      </c>
      <c r="H90">
        <v>32</v>
      </c>
      <c r="I90" s="266">
        <v>29.76</v>
      </c>
      <c r="J90" s="267">
        <v>34.24</v>
      </c>
      <c r="K90" s="268"/>
      <c r="L90" s="191"/>
      <c r="M90" s="191"/>
      <c r="N90" s="221">
        <f t="shared" si="2"/>
        <v>-1</v>
      </c>
      <c r="O90" s="238"/>
      <c r="P90" s="238"/>
      <c r="Q90" s="238"/>
      <c r="R90" s="238"/>
      <c r="S90" s="238"/>
      <c r="T90" s="238"/>
      <c r="U90" s="238"/>
      <c r="V90" s="238"/>
      <c r="W90" s="238"/>
    </row>
    <row r="91" spans="1:23" s="196" customFormat="1" ht="20.25" customHeight="1" x14ac:dyDescent="0.2">
      <c r="A91" s="192">
        <v>2022</v>
      </c>
      <c r="B91" s="193">
        <v>11</v>
      </c>
      <c r="C91" s="194">
        <v>44867</v>
      </c>
      <c r="D91" s="194">
        <v>50</v>
      </c>
      <c r="E91" s="194">
        <v>18</v>
      </c>
      <c r="F91" s="195" t="s">
        <v>341</v>
      </c>
      <c r="G91" t="s">
        <v>342</v>
      </c>
      <c r="H91">
        <v>54</v>
      </c>
      <c r="I91" s="266">
        <v>51.57</v>
      </c>
      <c r="J91" s="267">
        <v>56.43</v>
      </c>
      <c r="K91" s="268"/>
      <c r="L91" s="191"/>
      <c r="M91" s="191"/>
      <c r="N91" s="221">
        <f t="shared" si="2"/>
        <v>-1</v>
      </c>
      <c r="O91" s="238"/>
      <c r="P91" s="238"/>
      <c r="Q91" s="238"/>
      <c r="R91" s="238"/>
      <c r="S91" s="238"/>
      <c r="T91" s="238"/>
      <c r="U91" s="238"/>
      <c r="V91" s="238"/>
      <c r="W91" s="238"/>
    </row>
    <row r="92" spans="1:23" s="196" customFormat="1" ht="20.25" customHeight="1" x14ac:dyDescent="0.2">
      <c r="A92" s="192">
        <v>2022</v>
      </c>
      <c r="B92" s="193">
        <v>11</v>
      </c>
      <c r="C92" s="194">
        <v>44867</v>
      </c>
      <c r="D92" s="194">
        <v>12</v>
      </c>
      <c r="E92" s="194">
        <v>4</v>
      </c>
      <c r="F92" s="195" t="s">
        <v>367</v>
      </c>
      <c r="G92" t="s">
        <v>368</v>
      </c>
      <c r="H92">
        <v>212</v>
      </c>
      <c r="I92" s="266">
        <v>197.16</v>
      </c>
      <c r="J92" s="267">
        <v>226.84</v>
      </c>
      <c r="K92" s="268"/>
      <c r="L92" s="191"/>
      <c r="M92" s="191"/>
      <c r="N92" s="221">
        <f t="shared" si="2"/>
        <v>-1</v>
      </c>
      <c r="O92" s="238"/>
      <c r="P92" s="238"/>
      <c r="Q92" s="238"/>
      <c r="R92" s="238"/>
      <c r="S92" s="238"/>
      <c r="T92" s="238"/>
      <c r="U92" s="238"/>
      <c r="V92" s="238"/>
      <c r="W92" s="238"/>
    </row>
    <row r="93" spans="1:23" s="196" customFormat="1" ht="20.25" customHeight="1" x14ac:dyDescent="0.2">
      <c r="A93" s="192">
        <v>2022</v>
      </c>
      <c r="B93" s="193">
        <v>11</v>
      </c>
      <c r="C93" s="194">
        <v>44867</v>
      </c>
      <c r="D93" s="194">
        <v>1064</v>
      </c>
      <c r="E93" s="194">
        <v>571</v>
      </c>
      <c r="F93" s="195" t="s">
        <v>375</v>
      </c>
      <c r="G93" t="s">
        <v>376</v>
      </c>
      <c r="I93" s="266"/>
      <c r="J93" s="267"/>
      <c r="K93" s="268"/>
      <c r="L93" s="191"/>
      <c r="M93" s="191"/>
      <c r="N93" s="221" t="str">
        <f t="shared" si="2"/>
        <v/>
      </c>
      <c r="O93" s="238"/>
      <c r="P93" s="238"/>
      <c r="Q93" s="238"/>
      <c r="R93" s="238"/>
      <c r="S93" s="238"/>
      <c r="T93" s="238"/>
      <c r="U93" s="238"/>
      <c r="V93" s="238"/>
      <c r="W93" s="238"/>
    </row>
    <row r="94" spans="1:23" s="196" customFormat="1" ht="20.25" customHeight="1" x14ac:dyDescent="0.2">
      <c r="A94" s="192">
        <v>2022</v>
      </c>
      <c r="B94" s="193">
        <v>11</v>
      </c>
      <c r="C94" s="194">
        <v>44867</v>
      </c>
      <c r="D94" s="194">
        <v>658</v>
      </c>
      <c r="E94" s="194">
        <v>415</v>
      </c>
      <c r="F94" s="195" t="s">
        <v>392</v>
      </c>
      <c r="G94" t="s">
        <v>393</v>
      </c>
      <c r="H94">
        <v>90</v>
      </c>
      <c r="I94" s="266">
        <v>83.7</v>
      </c>
      <c r="J94" s="267">
        <v>96.3</v>
      </c>
      <c r="K94" s="268"/>
      <c r="L94" s="191"/>
      <c r="M94" s="191"/>
      <c r="N94" s="221">
        <f t="shared" si="2"/>
        <v>-1</v>
      </c>
      <c r="O94" s="238"/>
      <c r="P94" s="238"/>
      <c r="Q94" s="238"/>
      <c r="R94" s="238"/>
      <c r="S94" s="238"/>
      <c r="T94" s="238"/>
      <c r="U94" s="238"/>
      <c r="V94" s="238"/>
      <c r="W94" s="238"/>
    </row>
    <row r="95" spans="1:23" s="196" customFormat="1" ht="20.25" customHeight="1" x14ac:dyDescent="0.2">
      <c r="A95" s="192">
        <v>2022</v>
      </c>
      <c r="B95" s="193">
        <v>11</v>
      </c>
      <c r="C95" s="194">
        <v>44867</v>
      </c>
      <c r="D95" s="194">
        <v>659</v>
      </c>
      <c r="E95" s="194">
        <v>416</v>
      </c>
      <c r="F95" s="195" t="s">
        <v>412</v>
      </c>
      <c r="G95" t="s">
        <v>413</v>
      </c>
      <c r="H95">
        <v>301</v>
      </c>
      <c r="I95" s="266">
        <v>283.24099999999999</v>
      </c>
      <c r="J95" s="267">
        <v>322.37099999999998</v>
      </c>
      <c r="K95" s="268"/>
      <c r="L95" s="191"/>
      <c r="M95" s="191"/>
      <c r="N95" s="221">
        <f t="shared" si="2"/>
        <v>-1</v>
      </c>
      <c r="O95" s="238"/>
      <c r="P95" s="238"/>
      <c r="Q95" s="238"/>
      <c r="R95" s="238"/>
      <c r="S95" s="238"/>
      <c r="T95" s="238"/>
      <c r="U95" s="238"/>
      <c r="V95" s="238"/>
      <c r="W95" s="238"/>
    </row>
    <row r="96" spans="1:23" s="196" customFormat="1" ht="20.25" customHeight="1" x14ac:dyDescent="0.2">
      <c r="A96" s="192">
        <v>2022</v>
      </c>
      <c r="B96" s="193">
        <v>11</v>
      </c>
      <c r="C96" s="194">
        <v>44867</v>
      </c>
      <c r="D96" s="194">
        <v>11</v>
      </c>
      <c r="E96" s="194">
        <v>4</v>
      </c>
      <c r="F96" s="195" t="s">
        <v>362</v>
      </c>
      <c r="G96" t="s">
        <v>363</v>
      </c>
      <c r="H96">
        <v>212</v>
      </c>
      <c r="I96" s="266">
        <v>197.16</v>
      </c>
      <c r="J96" s="267">
        <v>226.84</v>
      </c>
      <c r="K96" s="268"/>
      <c r="L96" s="191"/>
      <c r="M96" s="191"/>
      <c r="N96" s="221">
        <f t="shared" si="2"/>
        <v>-1</v>
      </c>
      <c r="O96" s="238"/>
      <c r="P96" s="238"/>
      <c r="Q96" s="238"/>
      <c r="R96" s="238"/>
      <c r="S96" s="238"/>
      <c r="T96" s="238"/>
      <c r="U96" s="238"/>
      <c r="V96" s="238"/>
      <c r="W96" s="238"/>
    </row>
    <row r="97" spans="1:23" s="196" customFormat="1" ht="20.25" customHeight="1" x14ac:dyDescent="0.2">
      <c r="A97" s="192">
        <v>2022</v>
      </c>
      <c r="B97" s="193">
        <v>11</v>
      </c>
      <c r="C97" s="194">
        <v>44867</v>
      </c>
      <c r="D97" s="194">
        <v>691</v>
      </c>
      <c r="E97" s="194">
        <v>125</v>
      </c>
      <c r="F97" s="195" t="s">
        <v>296</v>
      </c>
      <c r="G97" t="s">
        <v>297</v>
      </c>
      <c r="H97">
        <v>194</v>
      </c>
      <c r="I97" s="266">
        <v>174.6</v>
      </c>
      <c r="J97" s="267">
        <v>213.4</v>
      </c>
      <c r="K97" s="268"/>
      <c r="L97" s="191"/>
      <c r="M97" s="191"/>
      <c r="N97" s="221">
        <f t="shared" si="2"/>
        <v>-1</v>
      </c>
      <c r="O97" s="238"/>
      <c r="P97" s="238"/>
      <c r="Q97" s="238"/>
      <c r="R97" s="238"/>
      <c r="S97" s="238"/>
      <c r="T97" s="238"/>
      <c r="U97" s="238"/>
      <c r="V97" s="238"/>
      <c r="W97" s="238"/>
    </row>
    <row r="98" spans="1:23" s="196" customFormat="1" ht="20.25" customHeight="1" x14ac:dyDescent="0.2">
      <c r="A98" s="192">
        <v>2022</v>
      </c>
      <c r="B98" s="193">
        <v>11</v>
      </c>
      <c r="C98" s="194">
        <v>44867</v>
      </c>
      <c r="D98" s="194">
        <v>619</v>
      </c>
      <c r="E98" s="194">
        <v>405</v>
      </c>
      <c r="F98" s="195" t="s">
        <v>276</v>
      </c>
      <c r="G98" t="s">
        <v>277</v>
      </c>
      <c r="H98">
        <v>420</v>
      </c>
      <c r="I98" s="266">
        <v>385.98</v>
      </c>
      <c r="J98" s="267">
        <v>454.02</v>
      </c>
      <c r="K98" s="268"/>
      <c r="L98" s="191"/>
      <c r="M98" s="191"/>
      <c r="N98" s="221">
        <f t="shared" si="2"/>
        <v>-1</v>
      </c>
      <c r="O98" s="238"/>
      <c r="P98" s="238"/>
      <c r="Q98" s="238"/>
      <c r="R98" s="238"/>
      <c r="S98" s="238"/>
      <c r="T98" s="238"/>
      <c r="U98" s="238"/>
      <c r="V98" s="238"/>
      <c r="W98" s="238"/>
    </row>
    <row r="99" spans="1:23" s="196" customFormat="1" ht="20.25" customHeight="1" x14ac:dyDescent="0.2">
      <c r="A99" s="192">
        <v>2022</v>
      </c>
      <c r="B99" s="193">
        <v>11</v>
      </c>
      <c r="C99" s="194">
        <v>44867</v>
      </c>
      <c r="D99" s="194">
        <v>308</v>
      </c>
      <c r="E99" s="194">
        <v>167</v>
      </c>
      <c r="F99" s="195" t="s">
        <v>416</v>
      </c>
      <c r="G99" t="s">
        <v>417</v>
      </c>
      <c r="H99">
        <v>297</v>
      </c>
      <c r="I99" s="266">
        <v>276.20999999999998</v>
      </c>
      <c r="J99" s="267">
        <v>317.79000000000002</v>
      </c>
      <c r="K99" s="268"/>
      <c r="L99" s="191"/>
      <c r="M99" s="191"/>
      <c r="N99" s="221">
        <f t="shared" si="2"/>
        <v>-1</v>
      </c>
      <c r="O99" s="238"/>
      <c r="P99" s="238"/>
      <c r="Q99" s="238"/>
      <c r="R99" s="238"/>
      <c r="S99" s="238"/>
      <c r="T99" s="238"/>
      <c r="U99" s="238"/>
      <c r="V99" s="238"/>
      <c r="W99" s="238"/>
    </row>
    <row r="100" spans="1:23" s="196" customFormat="1" ht="20.25" customHeight="1" x14ac:dyDescent="0.2">
      <c r="A100" s="192">
        <v>2022</v>
      </c>
      <c r="B100" s="193">
        <v>11</v>
      </c>
      <c r="C100" s="194">
        <v>44867</v>
      </c>
      <c r="D100" s="194">
        <v>622</v>
      </c>
      <c r="E100" s="194">
        <v>405</v>
      </c>
      <c r="F100" s="195" t="s">
        <v>285</v>
      </c>
      <c r="G100" t="s">
        <v>286</v>
      </c>
      <c r="H100">
        <v>187</v>
      </c>
      <c r="I100" s="266">
        <v>172.41399999999999</v>
      </c>
      <c r="J100" s="267">
        <v>201.58600000000001</v>
      </c>
      <c r="K100" s="268"/>
      <c r="L100" s="191"/>
      <c r="M100" s="191"/>
      <c r="N100" s="221">
        <f t="shared" ref="N100:N131" si="3">IFERROR((L100-I100)/I100,"")</f>
        <v>-1</v>
      </c>
      <c r="O100" s="238"/>
      <c r="P100" s="238"/>
      <c r="Q100" s="238"/>
      <c r="R100" s="238"/>
      <c r="S100" s="238"/>
      <c r="T100" s="238"/>
      <c r="U100" s="238"/>
      <c r="V100" s="238"/>
      <c r="W100" s="238"/>
    </row>
    <row r="101" spans="1:23" s="196" customFormat="1" ht="20.25" customHeight="1" x14ac:dyDescent="0.2">
      <c r="A101" s="192">
        <v>2022</v>
      </c>
      <c r="B101" s="193">
        <v>11</v>
      </c>
      <c r="C101" s="194">
        <v>44867</v>
      </c>
      <c r="D101" s="194">
        <v>449</v>
      </c>
      <c r="E101" s="194">
        <v>382</v>
      </c>
      <c r="F101" s="195" t="s">
        <v>334</v>
      </c>
      <c r="G101" t="s">
        <v>335</v>
      </c>
      <c r="H101">
        <v>46</v>
      </c>
      <c r="I101" s="266">
        <v>40.985999999999997</v>
      </c>
      <c r="J101" s="267">
        <v>50.048000000000002</v>
      </c>
      <c r="K101" s="268"/>
      <c r="L101" s="191"/>
      <c r="M101" s="191"/>
      <c r="N101" s="221">
        <f t="shared" si="3"/>
        <v>-1</v>
      </c>
      <c r="O101" s="238"/>
      <c r="P101" s="238"/>
      <c r="Q101" s="238"/>
      <c r="R101" s="238"/>
      <c r="S101" s="238"/>
      <c r="T101" s="238"/>
      <c r="U101" s="238"/>
      <c r="V101" s="238"/>
      <c r="W101" s="238"/>
    </row>
    <row r="102" spans="1:23" s="196" customFormat="1" ht="20.25" customHeight="1" x14ac:dyDescent="0.2">
      <c r="A102" s="192">
        <v>2022</v>
      </c>
      <c r="B102" s="193">
        <v>11</v>
      </c>
      <c r="C102" s="194">
        <v>44867</v>
      </c>
      <c r="D102" s="194">
        <v>1065</v>
      </c>
      <c r="E102" s="194">
        <v>571</v>
      </c>
      <c r="F102" s="195" t="s">
        <v>379</v>
      </c>
      <c r="G102" t="s">
        <v>380</v>
      </c>
      <c r="H102">
        <v>69.5</v>
      </c>
      <c r="I102" s="266">
        <v>66.8</v>
      </c>
      <c r="J102" s="267">
        <v>73</v>
      </c>
      <c r="K102" s="268"/>
      <c r="L102" s="191"/>
      <c r="M102" s="191"/>
      <c r="N102" s="221">
        <f t="shared" si="3"/>
        <v>-1</v>
      </c>
      <c r="O102" s="238"/>
      <c r="P102" s="238"/>
      <c r="Q102" s="238"/>
      <c r="R102" s="238"/>
      <c r="S102" s="238"/>
      <c r="T102" s="238"/>
      <c r="U102" s="238"/>
      <c r="V102" s="238"/>
      <c r="W102" s="238"/>
    </row>
    <row r="103" spans="1:23" s="196" customFormat="1" ht="20.25" customHeight="1" x14ac:dyDescent="0.2">
      <c r="A103" s="192">
        <v>2022</v>
      </c>
      <c r="B103" s="193">
        <v>11</v>
      </c>
      <c r="C103" s="194">
        <v>44867</v>
      </c>
      <c r="D103" s="194">
        <v>655</v>
      </c>
      <c r="E103" s="194">
        <v>415</v>
      </c>
      <c r="F103" s="195" t="s">
        <v>382</v>
      </c>
      <c r="G103" t="s">
        <v>383</v>
      </c>
      <c r="H103">
        <v>148</v>
      </c>
      <c r="I103" s="266">
        <v>137.63999999999999</v>
      </c>
      <c r="J103" s="267">
        <v>158.36000000000001</v>
      </c>
      <c r="K103" s="268"/>
      <c r="L103" s="191"/>
      <c r="M103" s="191"/>
      <c r="N103" s="221">
        <f t="shared" si="3"/>
        <v>-1</v>
      </c>
      <c r="O103" s="238"/>
      <c r="P103" s="238"/>
      <c r="Q103" s="238"/>
      <c r="R103" s="238"/>
      <c r="S103" s="238"/>
      <c r="T103" s="238"/>
      <c r="U103" s="238"/>
      <c r="V103" s="238"/>
      <c r="W103" s="238"/>
    </row>
    <row r="104" spans="1:23" s="196" customFormat="1" ht="20.25" customHeight="1" x14ac:dyDescent="0.2">
      <c r="A104" s="192">
        <v>2022</v>
      </c>
      <c r="B104" s="193">
        <v>11</v>
      </c>
      <c r="C104" s="194">
        <v>44867</v>
      </c>
      <c r="D104" s="194">
        <v>450</v>
      </c>
      <c r="E104" s="194">
        <v>432</v>
      </c>
      <c r="F104" s="195" t="s">
        <v>401</v>
      </c>
      <c r="G104" t="s">
        <v>374</v>
      </c>
      <c r="H104">
        <v>270</v>
      </c>
      <c r="I104" s="266">
        <v>251.1</v>
      </c>
      <c r="J104" s="267">
        <v>288.89999999999998</v>
      </c>
      <c r="K104" s="268"/>
      <c r="L104" s="191"/>
      <c r="M104" s="191"/>
      <c r="N104" s="221">
        <f t="shared" si="3"/>
        <v>-1</v>
      </c>
      <c r="O104" s="238"/>
      <c r="P104" s="238"/>
      <c r="Q104" s="238"/>
      <c r="R104" s="238"/>
      <c r="S104" s="238"/>
      <c r="T104" s="238"/>
      <c r="U104" s="238"/>
      <c r="V104" s="238"/>
      <c r="W104" s="238"/>
    </row>
    <row r="105" spans="1:23" s="196" customFormat="1" ht="20.25" customHeight="1" x14ac:dyDescent="0.2">
      <c r="A105" s="192">
        <v>2022</v>
      </c>
      <c r="B105" s="193">
        <v>11</v>
      </c>
      <c r="C105" s="194">
        <v>44867</v>
      </c>
      <c r="D105" s="194">
        <v>669</v>
      </c>
      <c r="E105" s="194">
        <v>423</v>
      </c>
      <c r="F105" s="195" t="s">
        <v>398</v>
      </c>
      <c r="G105" t="s">
        <v>399</v>
      </c>
      <c r="H105">
        <v>954</v>
      </c>
      <c r="I105" s="266">
        <v>897.71400000000006</v>
      </c>
      <c r="J105" s="267">
        <v>1021.734</v>
      </c>
      <c r="K105" s="268"/>
      <c r="L105" s="191"/>
      <c r="M105" s="191"/>
      <c r="N105" s="221">
        <f t="shared" si="3"/>
        <v>-1</v>
      </c>
      <c r="O105" s="238"/>
      <c r="P105" s="238"/>
      <c r="Q105" s="238"/>
      <c r="R105" s="238"/>
      <c r="S105" s="238"/>
      <c r="T105" s="238"/>
      <c r="U105" s="238"/>
      <c r="V105" s="238"/>
      <c r="W105" s="238"/>
    </row>
    <row r="106" spans="1:23" s="196" customFormat="1" ht="20.25" customHeight="1" x14ac:dyDescent="0.2">
      <c r="A106" s="192">
        <v>2022</v>
      </c>
      <c r="B106" s="193">
        <v>11</v>
      </c>
      <c r="C106" s="194">
        <v>44867</v>
      </c>
      <c r="D106" s="194">
        <v>452</v>
      </c>
      <c r="E106" s="194">
        <v>433</v>
      </c>
      <c r="F106" s="195" t="s">
        <v>370</v>
      </c>
      <c r="G106" t="s">
        <v>371</v>
      </c>
      <c r="H106">
        <v>270</v>
      </c>
      <c r="I106" s="266">
        <v>251.1</v>
      </c>
      <c r="J106" s="267">
        <v>288.89999999999998</v>
      </c>
      <c r="K106" s="268"/>
      <c r="L106" s="191"/>
      <c r="M106" s="191"/>
      <c r="N106" s="221">
        <f t="shared" si="3"/>
        <v>-1</v>
      </c>
      <c r="O106" s="238"/>
      <c r="P106" s="238"/>
      <c r="Q106" s="238"/>
      <c r="R106" s="238"/>
      <c r="S106" s="238"/>
      <c r="T106" s="238"/>
      <c r="U106" s="238"/>
      <c r="V106" s="238"/>
      <c r="W106" s="238"/>
    </row>
    <row r="107" spans="1:23" s="196" customFormat="1" ht="20.25" customHeight="1" x14ac:dyDescent="0.2">
      <c r="A107" s="192">
        <v>2022</v>
      </c>
      <c r="B107" s="193">
        <v>11</v>
      </c>
      <c r="C107" s="194">
        <v>44867</v>
      </c>
      <c r="D107" s="194">
        <v>437</v>
      </c>
      <c r="E107" s="194">
        <v>375</v>
      </c>
      <c r="F107" s="195" t="s">
        <v>344</v>
      </c>
      <c r="G107" t="s">
        <v>345</v>
      </c>
      <c r="H107">
        <v>168</v>
      </c>
      <c r="I107" s="266">
        <v>158.08799999999999</v>
      </c>
      <c r="J107" s="267">
        <v>179.928</v>
      </c>
      <c r="K107" s="268"/>
      <c r="L107" s="191"/>
      <c r="M107" s="191"/>
      <c r="N107" s="221">
        <f t="shared" si="3"/>
        <v>-1</v>
      </c>
      <c r="O107" s="238"/>
      <c r="P107" s="238"/>
      <c r="Q107" s="238"/>
      <c r="R107" s="238"/>
      <c r="S107" s="238"/>
      <c r="T107" s="238"/>
      <c r="U107" s="238"/>
      <c r="V107" s="238"/>
      <c r="W107" s="238"/>
    </row>
    <row r="108" spans="1:23" s="196" customFormat="1" ht="20.25" customHeight="1" x14ac:dyDescent="0.2">
      <c r="A108" s="192">
        <v>2022</v>
      </c>
      <c r="B108" s="193">
        <v>11</v>
      </c>
      <c r="C108" s="194">
        <v>44867</v>
      </c>
      <c r="D108" s="194">
        <v>49</v>
      </c>
      <c r="E108" s="194">
        <v>18</v>
      </c>
      <c r="F108" s="195" t="s">
        <v>337</v>
      </c>
      <c r="G108" t="s">
        <v>338</v>
      </c>
      <c r="H108">
        <v>100</v>
      </c>
      <c r="I108" s="266">
        <v>95.5</v>
      </c>
      <c r="J108" s="267">
        <v>104.5</v>
      </c>
      <c r="K108" s="268"/>
      <c r="L108" s="191"/>
      <c r="M108" s="191"/>
      <c r="N108" s="221">
        <f t="shared" si="3"/>
        <v>-1</v>
      </c>
      <c r="O108" s="238"/>
      <c r="P108" s="238"/>
      <c r="Q108" s="238"/>
      <c r="R108" s="238"/>
      <c r="S108" s="238"/>
      <c r="T108" s="238"/>
      <c r="U108" s="238"/>
      <c r="V108" s="238"/>
      <c r="W108" s="238"/>
    </row>
    <row r="109" spans="1:23" s="196" customFormat="1" ht="20.25" customHeight="1" x14ac:dyDescent="0.2">
      <c r="A109" s="192">
        <v>2022</v>
      </c>
      <c r="B109" s="193">
        <v>11</v>
      </c>
      <c r="C109" s="194">
        <v>44867</v>
      </c>
      <c r="D109" s="194">
        <v>451</v>
      </c>
      <c r="E109" s="194">
        <v>432</v>
      </c>
      <c r="F109" s="195" t="s">
        <v>403</v>
      </c>
      <c r="G109" t="s">
        <v>371</v>
      </c>
      <c r="H109">
        <v>175</v>
      </c>
      <c r="I109" s="266">
        <v>162.75</v>
      </c>
      <c r="J109" s="267">
        <v>187.25</v>
      </c>
      <c r="K109" s="268"/>
      <c r="L109" s="191"/>
      <c r="M109" s="191"/>
      <c r="N109" s="221">
        <f t="shared" si="3"/>
        <v>-1</v>
      </c>
      <c r="O109" s="238"/>
      <c r="P109" s="238"/>
      <c r="Q109" s="238"/>
      <c r="R109" s="238"/>
      <c r="S109" s="238"/>
      <c r="T109" s="238"/>
      <c r="U109" s="238"/>
      <c r="V109" s="238"/>
      <c r="W109" s="238"/>
    </row>
    <row r="110" spans="1:23" s="196" customFormat="1" ht="20.25" customHeight="1" x14ac:dyDescent="0.2">
      <c r="A110" s="192">
        <v>2022</v>
      </c>
      <c r="B110" s="193">
        <v>11</v>
      </c>
      <c r="C110" s="194">
        <v>44867</v>
      </c>
      <c r="D110" s="194">
        <v>453</v>
      </c>
      <c r="E110" s="194">
        <v>433</v>
      </c>
      <c r="F110" s="195" t="s">
        <v>373</v>
      </c>
      <c r="G110" t="s">
        <v>374</v>
      </c>
      <c r="H110">
        <v>175</v>
      </c>
      <c r="I110" s="266">
        <v>162.75</v>
      </c>
      <c r="J110" s="267">
        <v>187.25</v>
      </c>
      <c r="K110" s="268"/>
      <c r="L110" s="191"/>
      <c r="M110" s="191"/>
      <c r="N110" s="221">
        <f t="shared" si="3"/>
        <v>-1</v>
      </c>
      <c r="O110" s="238"/>
      <c r="P110" s="238"/>
      <c r="Q110" s="238"/>
      <c r="R110" s="238"/>
      <c r="S110" s="238"/>
      <c r="T110" s="238"/>
      <c r="U110" s="238"/>
      <c r="V110" s="238"/>
      <c r="W110" s="238"/>
    </row>
    <row r="111" spans="1:23" s="196" customFormat="1" ht="20.25" customHeight="1" x14ac:dyDescent="0.2">
      <c r="A111" s="192">
        <v>2022</v>
      </c>
      <c r="B111" s="193">
        <v>11</v>
      </c>
      <c r="C111" s="194">
        <v>44867</v>
      </c>
      <c r="D111" s="194">
        <v>142</v>
      </c>
      <c r="E111" s="194">
        <v>214</v>
      </c>
      <c r="F111" s="195" t="s">
        <v>395</v>
      </c>
      <c r="G111" t="s">
        <v>396</v>
      </c>
      <c r="H111">
        <v>351</v>
      </c>
      <c r="I111" s="266">
        <v>326.43</v>
      </c>
      <c r="J111" s="267">
        <v>375.57</v>
      </c>
      <c r="K111" s="268"/>
      <c r="L111" s="191"/>
      <c r="M111" s="191"/>
      <c r="N111" s="221">
        <f t="shared" si="3"/>
        <v>-1</v>
      </c>
      <c r="O111" s="238"/>
      <c r="P111" s="238"/>
      <c r="Q111" s="238"/>
      <c r="R111" s="238"/>
      <c r="S111" s="238"/>
      <c r="T111" s="238"/>
      <c r="U111" s="238"/>
      <c r="V111" s="238"/>
      <c r="W111" s="238"/>
    </row>
    <row r="112" spans="1:23" s="196" customFormat="1" ht="20.25" customHeight="1" x14ac:dyDescent="0.2">
      <c r="A112" s="192">
        <v>2022</v>
      </c>
      <c r="B112" s="193">
        <v>11</v>
      </c>
      <c r="C112" s="194">
        <v>44867</v>
      </c>
      <c r="D112" s="194">
        <v>656</v>
      </c>
      <c r="E112" s="194">
        <v>415</v>
      </c>
      <c r="F112" s="195" t="s">
        <v>386</v>
      </c>
      <c r="G112" t="s">
        <v>387</v>
      </c>
      <c r="H112">
        <v>148</v>
      </c>
      <c r="I112" s="266">
        <v>137.63999999999999</v>
      </c>
      <c r="J112" s="267">
        <v>158.36000000000001</v>
      </c>
      <c r="K112" s="268"/>
      <c r="L112" s="191"/>
      <c r="M112" s="191"/>
      <c r="N112" s="221">
        <f t="shared" si="3"/>
        <v>-1</v>
      </c>
      <c r="O112" s="238"/>
      <c r="P112" s="238"/>
      <c r="Q112" s="238"/>
      <c r="R112" s="238"/>
      <c r="S112" s="238"/>
      <c r="T112" s="238"/>
      <c r="U112" s="238"/>
      <c r="V112" s="238"/>
      <c r="W112" s="238"/>
    </row>
    <row r="113" spans="1:23" s="196" customFormat="1" ht="20.25" customHeight="1" x14ac:dyDescent="0.2">
      <c r="A113" s="192">
        <v>2022</v>
      </c>
      <c r="B113" s="193">
        <v>11</v>
      </c>
      <c r="C113" s="194">
        <v>44867</v>
      </c>
      <c r="D113" s="194">
        <v>620</v>
      </c>
      <c r="E113" s="194">
        <v>405</v>
      </c>
      <c r="F113" s="195" t="s">
        <v>280</v>
      </c>
      <c r="G113" t="s">
        <v>281</v>
      </c>
      <c r="H113">
        <v>233</v>
      </c>
      <c r="I113" s="266">
        <v>214.01050000000001</v>
      </c>
      <c r="J113" s="267">
        <v>251.98949999999999</v>
      </c>
      <c r="K113" s="268"/>
      <c r="L113" s="191"/>
      <c r="M113" s="191"/>
      <c r="N113" s="221">
        <f t="shared" si="3"/>
        <v>-1</v>
      </c>
      <c r="O113" s="238"/>
      <c r="P113" s="238"/>
      <c r="Q113" s="238"/>
      <c r="R113" s="238"/>
      <c r="S113" s="238"/>
      <c r="T113" s="238"/>
      <c r="U113" s="238"/>
      <c r="V113" s="238"/>
      <c r="W113" s="238"/>
    </row>
    <row r="114" spans="1:23" s="196" customFormat="1" ht="20.25" customHeight="1" x14ac:dyDescent="0.2">
      <c r="A114" s="192">
        <v>2022</v>
      </c>
      <c r="B114" s="193">
        <v>11</v>
      </c>
      <c r="C114" s="194">
        <v>44867</v>
      </c>
      <c r="D114" s="194">
        <v>122</v>
      </c>
      <c r="E114" s="194">
        <v>47</v>
      </c>
      <c r="F114" s="195" t="s">
        <v>408</v>
      </c>
      <c r="G114" t="s">
        <v>409</v>
      </c>
      <c r="H114">
        <v>280</v>
      </c>
      <c r="I114" s="266">
        <v>267.39999999999998</v>
      </c>
      <c r="J114" s="267">
        <v>292.60000000000002</v>
      </c>
      <c r="K114" s="268"/>
      <c r="L114" s="191"/>
      <c r="M114" s="191"/>
      <c r="N114" s="221">
        <f t="shared" si="3"/>
        <v>-1</v>
      </c>
      <c r="O114" s="238"/>
      <c r="P114" s="238"/>
      <c r="Q114" s="238"/>
      <c r="R114" s="238"/>
      <c r="S114" s="238"/>
      <c r="T114" s="238"/>
      <c r="U114" s="238"/>
      <c r="V114" s="238"/>
      <c r="W114" s="238"/>
    </row>
    <row r="115" spans="1:23" s="196" customFormat="1" ht="20.25" customHeight="1" x14ac:dyDescent="0.2">
      <c r="A115" s="192">
        <v>2022</v>
      </c>
      <c r="B115" s="193">
        <v>11</v>
      </c>
      <c r="C115" s="194">
        <v>44867</v>
      </c>
      <c r="D115" s="194">
        <v>155</v>
      </c>
      <c r="E115" s="194">
        <v>227</v>
      </c>
      <c r="F115" s="195" t="s">
        <v>353</v>
      </c>
      <c r="G115" t="s">
        <v>354</v>
      </c>
      <c r="H115">
        <v>122</v>
      </c>
      <c r="I115" s="266">
        <v>113.46</v>
      </c>
      <c r="J115" s="267">
        <v>130.54</v>
      </c>
      <c r="K115" s="268"/>
      <c r="L115" s="191"/>
      <c r="M115" s="191"/>
      <c r="N115" s="221">
        <f t="shared" si="3"/>
        <v>-1</v>
      </c>
      <c r="O115" s="238"/>
      <c r="P115" s="238"/>
      <c r="Q115" s="238"/>
      <c r="R115" s="238"/>
      <c r="S115" s="238"/>
      <c r="T115" s="238"/>
      <c r="U115" s="238"/>
      <c r="V115" s="238"/>
      <c r="W115" s="238"/>
    </row>
    <row r="116" spans="1:23" s="196" customFormat="1" ht="20.25" customHeight="1" x14ac:dyDescent="0.2">
      <c r="A116" s="192">
        <v>2022</v>
      </c>
      <c r="B116" s="193">
        <v>11</v>
      </c>
      <c r="C116" s="194">
        <v>44868</v>
      </c>
      <c r="D116" s="194">
        <v>50</v>
      </c>
      <c r="E116" s="194">
        <v>18</v>
      </c>
      <c r="F116" s="195" t="s">
        <v>341</v>
      </c>
      <c r="G116" t="s">
        <v>342</v>
      </c>
      <c r="H116">
        <v>54</v>
      </c>
      <c r="I116" s="266">
        <v>51.57</v>
      </c>
      <c r="J116" s="267">
        <v>56.43</v>
      </c>
      <c r="K116" s="268"/>
      <c r="L116" s="191"/>
      <c r="M116" s="191"/>
      <c r="N116" s="221">
        <f t="shared" si="3"/>
        <v>-1</v>
      </c>
      <c r="O116" s="238"/>
      <c r="P116" s="238"/>
      <c r="Q116" s="238"/>
      <c r="R116" s="238"/>
      <c r="S116" s="238"/>
      <c r="T116" s="238"/>
      <c r="U116" s="238"/>
      <c r="V116" s="238"/>
      <c r="W116" s="238"/>
    </row>
    <row r="117" spans="1:23" s="196" customFormat="1" ht="20.25" customHeight="1" x14ac:dyDescent="0.2">
      <c r="A117" s="192">
        <v>2022</v>
      </c>
      <c r="B117" s="193">
        <v>11</v>
      </c>
      <c r="C117" s="194">
        <v>44868</v>
      </c>
      <c r="D117" s="194">
        <v>451</v>
      </c>
      <c r="E117" s="194">
        <v>432</v>
      </c>
      <c r="F117" s="195" t="s">
        <v>403</v>
      </c>
      <c r="G117" t="s">
        <v>371</v>
      </c>
      <c r="H117">
        <v>175</v>
      </c>
      <c r="I117" s="266">
        <v>162.75</v>
      </c>
      <c r="J117" s="267">
        <v>187.25</v>
      </c>
      <c r="K117" s="268"/>
      <c r="L117" s="191"/>
      <c r="M117" s="191"/>
      <c r="N117" s="221">
        <f t="shared" si="3"/>
        <v>-1</v>
      </c>
      <c r="O117" s="238"/>
      <c r="P117" s="238"/>
      <c r="Q117" s="238"/>
      <c r="R117" s="238"/>
      <c r="S117" s="238"/>
      <c r="T117" s="238"/>
      <c r="U117" s="238"/>
      <c r="V117" s="238"/>
      <c r="W117" s="238"/>
    </row>
    <row r="118" spans="1:23" s="196" customFormat="1" ht="20.25" customHeight="1" x14ac:dyDescent="0.2">
      <c r="A118" s="192">
        <v>2022</v>
      </c>
      <c r="B118" s="193">
        <v>11</v>
      </c>
      <c r="C118" s="194">
        <v>44868</v>
      </c>
      <c r="D118" s="194">
        <v>925</v>
      </c>
      <c r="E118" s="194">
        <v>528</v>
      </c>
      <c r="F118" s="195" t="s">
        <v>418</v>
      </c>
      <c r="G118" t="s">
        <v>419</v>
      </c>
      <c r="H118">
        <v>1091</v>
      </c>
      <c r="I118" s="266">
        <v>1026.5999999999999</v>
      </c>
      <c r="J118" s="267">
        <v>1168.5</v>
      </c>
      <c r="K118" s="268"/>
      <c r="L118" s="191"/>
      <c r="M118" s="191"/>
      <c r="N118" s="221">
        <f t="shared" si="3"/>
        <v>-1</v>
      </c>
      <c r="O118" s="238"/>
      <c r="P118" s="238"/>
      <c r="Q118" s="238"/>
      <c r="R118" s="238"/>
      <c r="S118" s="238"/>
      <c r="T118" s="238"/>
      <c r="U118" s="238"/>
      <c r="V118" s="238"/>
      <c r="W118" s="238"/>
    </row>
    <row r="119" spans="1:23" s="196" customFormat="1" ht="20.25" customHeight="1" x14ac:dyDescent="0.2">
      <c r="A119" s="192">
        <v>2022</v>
      </c>
      <c r="B119" s="193">
        <v>11</v>
      </c>
      <c r="C119" s="194">
        <v>44868</v>
      </c>
      <c r="D119" s="194">
        <v>657</v>
      </c>
      <c r="E119" s="194">
        <v>415</v>
      </c>
      <c r="F119" s="195" t="s">
        <v>389</v>
      </c>
      <c r="G119" t="s">
        <v>390</v>
      </c>
      <c r="H119">
        <v>90</v>
      </c>
      <c r="I119" s="266">
        <v>83.7</v>
      </c>
      <c r="J119" s="267">
        <v>96.3</v>
      </c>
      <c r="K119" s="268"/>
      <c r="L119" s="191"/>
      <c r="M119" s="191"/>
      <c r="N119" s="221">
        <f t="shared" si="3"/>
        <v>-1</v>
      </c>
      <c r="O119" s="238"/>
      <c r="P119" s="238"/>
      <c r="Q119" s="238"/>
      <c r="R119" s="238"/>
      <c r="S119" s="238"/>
      <c r="T119" s="238"/>
      <c r="U119" s="238"/>
      <c r="V119" s="238"/>
      <c r="W119" s="238"/>
    </row>
    <row r="120" spans="1:23" s="196" customFormat="1" ht="20.25" customHeight="1" x14ac:dyDescent="0.2">
      <c r="A120" s="192">
        <v>2022</v>
      </c>
      <c r="B120" s="193">
        <v>11</v>
      </c>
      <c r="C120" s="194">
        <v>44868</v>
      </c>
      <c r="D120" s="194">
        <v>142</v>
      </c>
      <c r="E120" s="194">
        <v>214</v>
      </c>
      <c r="F120" s="195" t="s">
        <v>395</v>
      </c>
      <c r="G120" t="s">
        <v>396</v>
      </c>
      <c r="H120">
        <v>351</v>
      </c>
      <c r="I120" s="266">
        <v>326.43</v>
      </c>
      <c r="J120" s="267">
        <v>375.57</v>
      </c>
      <c r="K120" s="268"/>
      <c r="L120" s="191"/>
      <c r="M120" s="191"/>
      <c r="N120" s="221">
        <f t="shared" si="3"/>
        <v>-1</v>
      </c>
      <c r="O120" s="238"/>
      <c r="P120" s="238"/>
      <c r="Q120" s="238"/>
      <c r="R120" s="238"/>
      <c r="S120" s="238"/>
      <c r="T120" s="238"/>
      <c r="U120" s="238"/>
      <c r="V120" s="238"/>
      <c r="W120" s="238"/>
    </row>
    <row r="121" spans="1:23" s="196" customFormat="1" ht="20.25" customHeight="1" x14ac:dyDescent="0.2">
      <c r="A121" s="192">
        <v>2022</v>
      </c>
      <c r="B121" s="193">
        <v>11</v>
      </c>
      <c r="C121" s="194">
        <v>44868</v>
      </c>
      <c r="D121" s="194">
        <v>659</v>
      </c>
      <c r="E121" s="194">
        <v>416</v>
      </c>
      <c r="F121" s="195" t="s">
        <v>412</v>
      </c>
      <c r="G121" t="s">
        <v>413</v>
      </c>
      <c r="H121">
        <v>301</v>
      </c>
      <c r="I121" s="266">
        <v>283.24099999999999</v>
      </c>
      <c r="J121" s="267">
        <v>322.37099999999998</v>
      </c>
      <c r="K121" s="268"/>
      <c r="L121" s="191"/>
      <c r="M121" s="191"/>
      <c r="N121" s="221">
        <f t="shared" si="3"/>
        <v>-1</v>
      </c>
      <c r="O121" s="238"/>
      <c r="P121" s="238"/>
      <c r="Q121" s="238"/>
      <c r="R121" s="238"/>
      <c r="S121" s="238"/>
      <c r="T121" s="238"/>
      <c r="U121" s="238"/>
      <c r="V121" s="238"/>
      <c r="W121" s="238"/>
    </row>
    <row r="122" spans="1:23" s="196" customFormat="1" ht="20.25" customHeight="1" x14ac:dyDescent="0.2">
      <c r="A122" s="192">
        <v>2022</v>
      </c>
      <c r="B122" s="193">
        <v>11</v>
      </c>
      <c r="C122" s="194">
        <v>44868</v>
      </c>
      <c r="D122" s="194">
        <v>438</v>
      </c>
      <c r="E122" s="194">
        <v>376</v>
      </c>
      <c r="F122" s="195" t="s">
        <v>255</v>
      </c>
      <c r="G122" t="s">
        <v>256</v>
      </c>
      <c r="H122">
        <v>335</v>
      </c>
      <c r="I122" s="266">
        <v>315.23500000000001</v>
      </c>
      <c r="J122" s="267">
        <v>358.78500000000003</v>
      </c>
      <c r="K122" s="268"/>
      <c r="L122" s="191"/>
      <c r="M122" s="191"/>
      <c r="N122" s="221">
        <f t="shared" si="3"/>
        <v>-1</v>
      </c>
      <c r="O122" s="238"/>
      <c r="P122" s="238"/>
      <c r="Q122" s="238"/>
      <c r="R122" s="238"/>
      <c r="S122" s="238"/>
      <c r="T122" s="238"/>
      <c r="U122" s="238"/>
      <c r="V122" s="238"/>
      <c r="W122" s="238"/>
    </row>
    <row r="123" spans="1:23" s="196" customFormat="1" ht="20.25" customHeight="1" x14ac:dyDescent="0.2">
      <c r="A123" s="192">
        <v>2022</v>
      </c>
      <c r="B123" s="193">
        <v>11</v>
      </c>
      <c r="C123" s="194">
        <v>44868</v>
      </c>
      <c r="D123" s="194">
        <v>155</v>
      </c>
      <c r="E123" s="194">
        <v>227</v>
      </c>
      <c r="F123" s="195" t="s">
        <v>353</v>
      </c>
      <c r="G123" t="s">
        <v>354</v>
      </c>
      <c r="H123">
        <v>122</v>
      </c>
      <c r="I123" s="266">
        <v>113.46</v>
      </c>
      <c r="J123" s="267">
        <v>130.54</v>
      </c>
      <c r="K123" s="268"/>
      <c r="L123" s="191"/>
      <c r="M123" s="191"/>
      <c r="N123" s="221">
        <f t="shared" si="3"/>
        <v>-1</v>
      </c>
      <c r="O123" s="238"/>
      <c r="P123" s="238"/>
      <c r="Q123" s="238"/>
      <c r="R123" s="238"/>
      <c r="S123" s="238"/>
      <c r="T123" s="238"/>
      <c r="U123" s="238"/>
      <c r="V123" s="238"/>
      <c r="W123" s="238"/>
    </row>
    <row r="124" spans="1:23" s="196" customFormat="1" ht="20.25" customHeight="1" x14ac:dyDescent="0.2">
      <c r="A124" s="192">
        <v>2022</v>
      </c>
      <c r="B124" s="193">
        <v>11</v>
      </c>
      <c r="C124" s="194">
        <v>44868</v>
      </c>
      <c r="D124" s="194">
        <v>160</v>
      </c>
      <c r="E124" s="194">
        <v>236</v>
      </c>
      <c r="F124" s="195" t="s">
        <v>308</v>
      </c>
      <c r="G124" t="s">
        <v>309</v>
      </c>
      <c r="H124">
        <v>200</v>
      </c>
      <c r="I124" s="266">
        <v>186</v>
      </c>
      <c r="J124" s="267">
        <v>214</v>
      </c>
      <c r="K124" s="268"/>
      <c r="L124" s="191"/>
      <c r="M124" s="191"/>
      <c r="N124" s="221">
        <f t="shared" si="3"/>
        <v>-1</v>
      </c>
      <c r="O124" s="238"/>
      <c r="P124" s="238"/>
      <c r="Q124" s="238"/>
      <c r="R124" s="238"/>
      <c r="S124" s="238"/>
      <c r="T124" s="238"/>
      <c r="U124" s="238"/>
      <c r="V124" s="238"/>
      <c r="W124" s="238"/>
    </row>
    <row r="125" spans="1:23" s="196" customFormat="1" ht="20.25" customHeight="1" x14ac:dyDescent="0.2">
      <c r="A125" s="192">
        <v>2022</v>
      </c>
      <c r="B125" s="193">
        <v>11</v>
      </c>
      <c r="C125" s="194">
        <v>44868</v>
      </c>
      <c r="D125" s="194">
        <v>449</v>
      </c>
      <c r="E125" s="194">
        <v>382</v>
      </c>
      <c r="F125" s="195" t="s">
        <v>334</v>
      </c>
      <c r="G125" t="s">
        <v>335</v>
      </c>
      <c r="H125">
        <v>46</v>
      </c>
      <c r="I125" s="266">
        <v>40.985999999999997</v>
      </c>
      <c r="J125" s="267">
        <v>50.048000000000002</v>
      </c>
      <c r="K125" s="268"/>
      <c r="L125" s="191"/>
      <c r="M125" s="191"/>
      <c r="N125" s="221">
        <f t="shared" si="3"/>
        <v>-1</v>
      </c>
      <c r="O125" s="238"/>
      <c r="P125" s="238"/>
      <c r="Q125" s="238"/>
      <c r="R125" s="238"/>
      <c r="S125" s="238"/>
      <c r="T125" s="238"/>
      <c r="U125" s="238"/>
      <c r="V125" s="238"/>
      <c r="W125" s="238"/>
    </row>
    <row r="126" spans="1:23" s="196" customFormat="1" ht="20.25" customHeight="1" x14ac:dyDescent="0.2">
      <c r="A126" s="192">
        <v>2022</v>
      </c>
      <c r="B126" s="193">
        <v>11</v>
      </c>
      <c r="C126" s="194">
        <v>44868</v>
      </c>
      <c r="D126" s="194">
        <v>670</v>
      </c>
      <c r="E126" s="194">
        <v>419</v>
      </c>
      <c r="F126" s="195" t="s">
        <v>404</v>
      </c>
      <c r="G126" t="s">
        <v>405</v>
      </c>
      <c r="H126">
        <v>298</v>
      </c>
      <c r="I126" s="266">
        <v>280.41800000000001</v>
      </c>
      <c r="J126" s="267">
        <v>319.15800000000002</v>
      </c>
      <c r="K126" s="268"/>
      <c r="L126" s="191"/>
      <c r="M126" s="191"/>
      <c r="N126" s="221">
        <f t="shared" si="3"/>
        <v>-1</v>
      </c>
      <c r="O126" s="238"/>
      <c r="P126" s="238"/>
      <c r="Q126" s="238"/>
      <c r="R126" s="238"/>
      <c r="S126" s="238"/>
      <c r="T126" s="238"/>
      <c r="U126" s="238"/>
      <c r="V126" s="238"/>
      <c r="W126" s="238"/>
    </row>
    <row r="127" spans="1:23" s="196" customFormat="1" ht="20.25" customHeight="1" x14ac:dyDescent="0.2">
      <c r="A127" s="192">
        <v>2022</v>
      </c>
      <c r="B127" s="193">
        <v>11</v>
      </c>
      <c r="C127" s="194">
        <v>44868</v>
      </c>
      <c r="D127" s="194">
        <v>689</v>
      </c>
      <c r="E127" s="194">
        <v>124</v>
      </c>
      <c r="F127" s="195" t="s">
        <v>271</v>
      </c>
      <c r="G127" t="s">
        <v>272</v>
      </c>
      <c r="H127">
        <v>75</v>
      </c>
      <c r="I127" s="266">
        <v>67.5</v>
      </c>
      <c r="J127" s="267">
        <v>82.5</v>
      </c>
      <c r="K127" s="268"/>
      <c r="L127" s="191"/>
      <c r="M127" s="191"/>
      <c r="N127" s="221">
        <f t="shared" si="3"/>
        <v>-1</v>
      </c>
      <c r="O127" s="238"/>
      <c r="P127" s="238"/>
      <c r="Q127" s="238"/>
      <c r="R127" s="238"/>
      <c r="S127" s="238"/>
      <c r="T127" s="238"/>
      <c r="U127" s="238"/>
      <c r="V127" s="238"/>
      <c r="W127" s="238"/>
    </row>
    <row r="128" spans="1:23" s="196" customFormat="1" ht="20.25" customHeight="1" x14ac:dyDescent="0.2">
      <c r="A128" s="192">
        <v>2022</v>
      </c>
      <c r="B128" s="193">
        <v>11</v>
      </c>
      <c r="C128" s="194">
        <v>44868</v>
      </c>
      <c r="D128" s="194">
        <v>437</v>
      </c>
      <c r="E128" s="194">
        <v>375</v>
      </c>
      <c r="F128" s="195" t="s">
        <v>344</v>
      </c>
      <c r="G128" t="s">
        <v>345</v>
      </c>
      <c r="H128">
        <v>168</v>
      </c>
      <c r="I128" s="266">
        <v>158.08799999999999</v>
      </c>
      <c r="J128" s="267">
        <v>179.928</v>
      </c>
      <c r="K128" s="268"/>
      <c r="L128" s="191"/>
      <c r="M128" s="191"/>
      <c r="N128" s="221">
        <f t="shared" si="3"/>
        <v>-1</v>
      </c>
      <c r="O128" s="238"/>
      <c r="P128" s="238"/>
      <c r="Q128" s="238"/>
      <c r="R128" s="238"/>
      <c r="S128" s="238"/>
      <c r="T128" s="238"/>
      <c r="U128" s="238"/>
      <c r="V128" s="238"/>
      <c r="W128" s="238"/>
    </row>
    <row r="129" spans="1:23" s="196" customFormat="1" ht="20.25" customHeight="1" x14ac:dyDescent="0.2">
      <c r="A129" s="192">
        <v>2022</v>
      </c>
      <c r="B129" s="193">
        <v>11</v>
      </c>
      <c r="C129" s="194">
        <v>44868</v>
      </c>
      <c r="D129" s="194">
        <v>674</v>
      </c>
      <c r="E129" s="194">
        <v>425</v>
      </c>
      <c r="F129" s="195" t="s">
        <v>321</v>
      </c>
      <c r="G129" t="s">
        <v>322</v>
      </c>
      <c r="H129">
        <v>256</v>
      </c>
      <c r="I129" s="266">
        <v>240.89599999999999</v>
      </c>
      <c r="J129" s="267">
        <v>274.17599999999999</v>
      </c>
      <c r="K129" s="268"/>
      <c r="L129" s="191"/>
      <c r="M129" s="191"/>
      <c r="N129" s="221">
        <f t="shared" si="3"/>
        <v>-1</v>
      </c>
      <c r="O129" s="238"/>
      <c r="P129" s="238"/>
      <c r="Q129" s="238"/>
      <c r="R129" s="238"/>
      <c r="S129" s="238"/>
      <c r="T129" s="238"/>
      <c r="U129" s="238"/>
      <c r="V129" s="238"/>
      <c r="W129" s="238"/>
    </row>
    <row r="130" spans="1:23" s="196" customFormat="1" ht="20.25" customHeight="1" x14ac:dyDescent="0.2">
      <c r="A130" s="192">
        <v>2022</v>
      </c>
      <c r="B130" s="193">
        <v>11</v>
      </c>
      <c r="C130" s="194">
        <v>44868</v>
      </c>
      <c r="D130" s="194">
        <v>621</v>
      </c>
      <c r="E130" s="194">
        <v>405</v>
      </c>
      <c r="F130" s="195" t="s">
        <v>283</v>
      </c>
      <c r="G130" t="s">
        <v>284</v>
      </c>
      <c r="H130">
        <v>191.5</v>
      </c>
      <c r="I130" s="266">
        <v>175.98849999999999</v>
      </c>
      <c r="J130" s="267">
        <v>207.01150000000001</v>
      </c>
      <c r="K130" s="268"/>
      <c r="L130" s="191"/>
      <c r="M130" s="191"/>
      <c r="N130" s="221">
        <f t="shared" si="3"/>
        <v>-1</v>
      </c>
      <c r="O130" s="238"/>
      <c r="P130" s="238"/>
      <c r="Q130" s="238"/>
      <c r="R130" s="238"/>
      <c r="S130" s="238"/>
      <c r="T130" s="238"/>
      <c r="U130" s="238"/>
      <c r="V130" s="238"/>
      <c r="W130" s="238"/>
    </row>
    <row r="131" spans="1:23" s="196" customFormat="1" ht="20.25" customHeight="1" x14ac:dyDescent="0.2">
      <c r="A131" s="192">
        <v>2022</v>
      </c>
      <c r="B131" s="193">
        <v>11</v>
      </c>
      <c r="C131" s="194">
        <v>44868</v>
      </c>
      <c r="D131" s="194">
        <v>180</v>
      </c>
      <c r="E131" s="194">
        <v>256</v>
      </c>
      <c r="F131" s="195" t="s">
        <v>357</v>
      </c>
      <c r="G131" t="s">
        <v>358</v>
      </c>
      <c r="H131">
        <v>32</v>
      </c>
      <c r="I131" s="266">
        <v>29.76</v>
      </c>
      <c r="J131" s="267">
        <v>34.24</v>
      </c>
      <c r="K131" s="268"/>
      <c r="L131" s="191"/>
      <c r="M131" s="191"/>
      <c r="N131" s="221">
        <f t="shared" si="3"/>
        <v>-1</v>
      </c>
      <c r="O131" s="238"/>
      <c r="P131" s="238"/>
      <c r="Q131" s="238"/>
      <c r="R131" s="238"/>
      <c r="S131" s="238"/>
      <c r="T131" s="238"/>
      <c r="U131" s="238"/>
      <c r="V131" s="238"/>
      <c r="W131" s="238"/>
    </row>
    <row r="132" spans="1:23" s="196" customFormat="1" ht="20.25" customHeight="1" x14ac:dyDescent="0.2">
      <c r="A132" s="192">
        <v>2022</v>
      </c>
      <c r="B132" s="193">
        <v>11</v>
      </c>
      <c r="C132" s="194">
        <v>44868</v>
      </c>
      <c r="D132" s="194">
        <v>619</v>
      </c>
      <c r="E132" s="194">
        <v>405</v>
      </c>
      <c r="F132" s="195" t="s">
        <v>276</v>
      </c>
      <c r="G132" t="s">
        <v>277</v>
      </c>
      <c r="H132">
        <v>420</v>
      </c>
      <c r="I132" s="266">
        <v>385.98</v>
      </c>
      <c r="J132" s="267">
        <v>454.02</v>
      </c>
      <c r="K132" s="268"/>
      <c r="L132" s="191"/>
      <c r="M132" s="191"/>
      <c r="N132" s="221">
        <f t="shared" ref="N132:N167" si="4">IFERROR((L132-I132)/I132,"")</f>
        <v>-1</v>
      </c>
      <c r="O132" s="238"/>
      <c r="P132" s="238"/>
      <c r="Q132" s="238"/>
      <c r="R132" s="238"/>
      <c r="S132" s="238"/>
      <c r="T132" s="238"/>
      <c r="U132" s="238"/>
      <c r="V132" s="238"/>
      <c r="W132" s="238"/>
    </row>
    <row r="133" spans="1:23" s="196" customFormat="1" ht="20.25" customHeight="1" x14ac:dyDescent="0.2">
      <c r="A133" s="192">
        <v>2022</v>
      </c>
      <c r="B133" s="193">
        <v>11</v>
      </c>
      <c r="C133" s="194">
        <v>44868</v>
      </c>
      <c r="D133" s="194">
        <v>308</v>
      </c>
      <c r="E133" s="194">
        <v>167</v>
      </c>
      <c r="F133" s="195" t="s">
        <v>416</v>
      </c>
      <c r="G133" t="s">
        <v>417</v>
      </c>
      <c r="H133">
        <v>297</v>
      </c>
      <c r="I133" s="266">
        <v>276.20999999999998</v>
      </c>
      <c r="J133" s="267">
        <v>317.79000000000002</v>
      </c>
      <c r="K133" s="268"/>
      <c r="L133" s="191"/>
      <c r="M133" s="191"/>
      <c r="N133" s="221">
        <f t="shared" si="4"/>
        <v>-1</v>
      </c>
      <c r="O133" s="238"/>
      <c r="P133" s="238"/>
      <c r="Q133" s="238"/>
      <c r="R133" s="238"/>
      <c r="S133" s="238"/>
      <c r="T133" s="238"/>
      <c r="U133" s="238"/>
      <c r="V133" s="238"/>
      <c r="W133" s="238"/>
    </row>
    <row r="134" spans="1:23" s="196" customFormat="1" ht="20.25" customHeight="1" x14ac:dyDescent="0.2">
      <c r="A134" s="192">
        <v>2022</v>
      </c>
      <c r="B134" s="193">
        <v>11</v>
      </c>
      <c r="C134" s="194">
        <v>44868</v>
      </c>
      <c r="D134" s="194">
        <v>452</v>
      </c>
      <c r="E134" s="194">
        <v>433</v>
      </c>
      <c r="F134" s="195" t="s">
        <v>370</v>
      </c>
      <c r="G134" t="s">
        <v>371</v>
      </c>
      <c r="H134">
        <v>270</v>
      </c>
      <c r="I134" s="266">
        <v>251.1</v>
      </c>
      <c r="J134" s="267">
        <v>288.89999999999998</v>
      </c>
      <c r="K134" s="268"/>
      <c r="L134" s="191"/>
      <c r="M134" s="191"/>
      <c r="N134" s="221">
        <f t="shared" si="4"/>
        <v>-1</v>
      </c>
      <c r="O134" s="238"/>
      <c r="P134" s="238"/>
      <c r="Q134" s="238"/>
      <c r="R134" s="238"/>
      <c r="S134" s="238"/>
      <c r="T134" s="238"/>
      <c r="U134" s="238"/>
      <c r="V134" s="238"/>
      <c r="W134" s="238"/>
    </row>
    <row r="135" spans="1:23" s="196" customFormat="1" ht="20.25" customHeight="1" x14ac:dyDescent="0.2">
      <c r="A135" s="192">
        <v>2022</v>
      </c>
      <c r="B135" s="193">
        <v>11</v>
      </c>
      <c r="C135" s="194">
        <v>44868</v>
      </c>
      <c r="D135" s="194">
        <v>936</v>
      </c>
      <c r="E135" s="194">
        <v>528</v>
      </c>
      <c r="F135" s="195" t="s">
        <v>422</v>
      </c>
      <c r="G135" t="s">
        <v>423</v>
      </c>
      <c r="H135">
        <v>206</v>
      </c>
      <c r="I135" s="266">
        <v>193.8</v>
      </c>
      <c r="J135" s="267">
        <v>220.6</v>
      </c>
      <c r="K135" s="268"/>
      <c r="L135" s="191"/>
      <c r="M135" s="191"/>
      <c r="N135" s="221">
        <f t="shared" si="4"/>
        <v>-1</v>
      </c>
      <c r="O135" s="238"/>
      <c r="P135" s="238"/>
      <c r="Q135" s="238"/>
      <c r="R135" s="238"/>
      <c r="S135" s="238"/>
      <c r="T135" s="238"/>
      <c r="U135" s="238"/>
      <c r="V135" s="238"/>
      <c r="W135" s="238"/>
    </row>
    <row r="136" spans="1:23" s="196" customFormat="1" ht="20.25" customHeight="1" x14ac:dyDescent="0.2">
      <c r="A136" s="192">
        <v>2022</v>
      </c>
      <c r="B136" s="193">
        <v>11</v>
      </c>
      <c r="C136" s="194">
        <v>44868</v>
      </c>
      <c r="D136" s="194">
        <v>655</v>
      </c>
      <c r="E136" s="194">
        <v>415</v>
      </c>
      <c r="F136" s="195" t="s">
        <v>382</v>
      </c>
      <c r="G136" t="s">
        <v>383</v>
      </c>
      <c r="H136">
        <v>148</v>
      </c>
      <c r="I136" s="266">
        <v>137.63999999999999</v>
      </c>
      <c r="J136" s="267">
        <v>158.36000000000001</v>
      </c>
      <c r="K136" s="268"/>
      <c r="L136" s="191"/>
      <c r="M136" s="191"/>
      <c r="N136" s="221">
        <f t="shared" si="4"/>
        <v>-1</v>
      </c>
      <c r="O136" s="238"/>
      <c r="P136" s="238"/>
      <c r="Q136" s="238"/>
      <c r="R136" s="238"/>
      <c r="S136" s="238"/>
      <c r="T136" s="238"/>
      <c r="U136" s="238"/>
      <c r="V136" s="238"/>
      <c r="W136" s="238"/>
    </row>
    <row r="137" spans="1:23" s="196" customFormat="1" ht="20.25" customHeight="1" x14ac:dyDescent="0.2">
      <c r="A137" s="192">
        <v>2022</v>
      </c>
      <c r="B137" s="193">
        <v>11</v>
      </c>
      <c r="C137" s="194">
        <v>44868</v>
      </c>
      <c r="D137" s="194">
        <v>450</v>
      </c>
      <c r="E137" s="194">
        <v>432</v>
      </c>
      <c r="F137" s="195" t="s">
        <v>401</v>
      </c>
      <c r="G137" t="s">
        <v>374</v>
      </c>
      <c r="H137">
        <v>270</v>
      </c>
      <c r="I137" s="266">
        <v>251.1</v>
      </c>
      <c r="J137" s="267">
        <v>288.89999999999998</v>
      </c>
      <c r="K137" s="268"/>
      <c r="L137" s="191"/>
      <c r="M137" s="191"/>
      <c r="N137" s="221">
        <f t="shared" si="4"/>
        <v>-1</v>
      </c>
      <c r="O137" s="238"/>
      <c r="P137" s="238"/>
      <c r="Q137" s="238"/>
      <c r="R137" s="238"/>
      <c r="S137" s="238"/>
      <c r="T137" s="238"/>
      <c r="U137" s="238"/>
      <c r="V137" s="238"/>
      <c r="W137" s="238"/>
    </row>
    <row r="138" spans="1:23" s="196" customFormat="1" ht="20.25" customHeight="1" x14ac:dyDescent="0.2">
      <c r="A138" s="192">
        <v>2022</v>
      </c>
      <c r="B138" s="193">
        <v>11</v>
      </c>
      <c r="C138" s="194">
        <v>44868</v>
      </c>
      <c r="D138" s="194">
        <v>49</v>
      </c>
      <c r="E138" s="194">
        <v>18</v>
      </c>
      <c r="F138" s="195" t="s">
        <v>337</v>
      </c>
      <c r="G138" t="s">
        <v>338</v>
      </c>
      <c r="H138">
        <v>100</v>
      </c>
      <c r="I138" s="266">
        <v>95.5</v>
      </c>
      <c r="J138" s="267">
        <v>104.5</v>
      </c>
      <c r="K138" s="268"/>
      <c r="L138" s="191"/>
      <c r="M138" s="191"/>
      <c r="N138" s="221">
        <f t="shared" si="4"/>
        <v>-1</v>
      </c>
      <c r="O138" s="238"/>
      <c r="P138" s="238"/>
      <c r="Q138" s="238"/>
      <c r="R138" s="238"/>
      <c r="S138" s="238"/>
      <c r="T138" s="238"/>
      <c r="U138" s="238"/>
      <c r="V138" s="238"/>
      <c r="W138" s="238"/>
    </row>
    <row r="139" spans="1:23" s="196" customFormat="1" ht="20.25" customHeight="1" x14ac:dyDescent="0.2">
      <c r="A139" s="192">
        <v>2022</v>
      </c>
      <c r="B139" s="193">
        <v>11</v>
      </c>
      <c r="C139" s="194">
        <v>44868</v>
      </c>
      <c r="D139" s="194">
        <v>1068</v>
      </c>
      <c r="E139" s="194">
        <v>571</v>
      </c>
      <c r="F139" s="195"/>
      <c r="I139" s="266"/>
      <c r="J139" s="267"/>
      <c r="K139" s="268"/>
      <c r="L139" s="191"/>
      <c r="M139" s="191"/>
      <c r="N139" s="221" t="str">
        <f t="shared" si="4"/>
        <v/>
      </c>
      <c r="O139" s="238"/>
      <c r="P139" s="238"/>
      <c r="Q139" s="238"/>
      <c r="R139" s="238"/>
      <c r="S139" s="238"/>
      <c r="T139" s="238"/>
      <c r="U139" s="238"/>
      <c r="V139" s="238"/>
      <c r="W139" s="238"/>
    </row>
    <row r="140" spans="1:23" s="196" customFormat="1" ht="20.25" customHeight="1" x14ac:dyDescent="0.2">
      <c r="A140" s="192">
        <v>2022</v>
      </c>
      <c r="B140" s="193">
        <v>11</v>
      </c>
      <c r="C140" s="194">
        <v>44868</v>
      </c>
      <c r="D140" s="194">
        <v>669</v>
      </c>
      <c r="E140" s="194">
        <v>423</v>
      </c>
      <c r="F140" s="195" t="s">
        <v>398</v>
      </c>
      <c r="G140" t="s">
        <v>399</v>
      </c>
      <c r="H140">
        <v>954</v>
      </c>
      <c r="I140" s="266">
        <v>897.71400000000006</v>
      </c>
      <c r="J140" s="267">
        <v>1021.734</v>
      </c>
      <c r="K140" s="268"/>
      <c r="L140" s="191"/>
      <c r="M140" s="191"/>
      <c r="N140" s="221">
        <f t="shared" si="4"/>
        <v>-1</v>
      </c>
      <c r="O140" s="238"/>
      <c r="P140" s="238"/>
      <c r="Q140" s="238"/>
      <c r="R140" s="238"/>
      <c r="S140" s="238"/>
      <c r="T140" s="238"/>
      <c r="U140" s="238"/>
      <c r="V140" s="238"/>
      <c r="W140" s="238"/>
    </row>
    <row r="141" spans="1:23" s="196" customFormat="1" ht="20.25" customHeight="1" x14ac:dyDescent="0.2">
      <c r="A141" s="192">
        <v>2022</v>
      </c>
      <c r="B141" s="193">
        <v>11</v>
      </c>
      <c r="C141" s="194">
        <v>44868</v>
      </c>
      <c r="D141" s="194">
        <v>1065</v>
      </c>
      <c r="E141" s="194">
        <v>571</v>
      </c>
      <c r="F141" s="195" t="s">
        <v>379</v>
      </c>
      <c r="G141" t="s">
        <v>380</v>
      </c>
      <c r="H141">
        <v>69.5</v>
      </c>
      <c r="I141" s="266">
        <v>66.8</v>
      </c>
      <c r="J141" s="267">
        <v>73</v>
      </c>
      <c r="K141" s="268"/>
      <c r="L141" s="191"/>
      <c r="M141" s="191"/>
      <c r="N141" s="221">
        <f t="shared" si="4"/>
        <v>-1</v>
      </c>
      <c r="O141" s="238"/>
      <c r="P141" s="238"/>
      <c r="Q141" s="238"/>
      <c r="R141" s="238"/>
      <c r="S141" s="238"/>
      <c r="T141" s="238"/>
      <c r="U141" s="238"/>
      <c r="V141" s="238"/>
      <c r="W141" s="238"/>
    </row>
    <row r="142" spans="1:23" s="196" customFormat="1" ht="20.25" customHeight="1" x14ac:dyDescent="0.2">
      <c r="A142" s="192">
        <v>2022</v>
      </c>
      <c r="B142" s="193">
        <v>11</v>
      </c>
      <c r="C142" s="194">
        <v>44868</v>
      </c>
      <c r="D142" s="194">
        <v>620</v>
      </c>
      <c r="E142" s="194">
        <v>405</v>
      </c>
      <c r="F142" s="195" t="s">
        <v>280</v>
      </c>
      <c r="G142" t="s">
        <v>281</v>
      </c>
      <c r="H142">
        <v>233</v>
      </c>
      <c r="I142" s="266">
        <v>214.01050000000001</v>
      </c>
      <c r="J142" s="267">
        <v>251.98949999999999</v>
      </c>
      <c r="K142" s="268"/>
      <c r="L142" s="191"/>
      <c r="M142" s="191"/>
      <c r="N142" s="221">
        <f t="shared" si="4"/>
        <v>-1</v>
      </c>
      <c r="O142" s="238"/>
      <c r="P142" s="238"/>
      <c r="Q142" s="238"/>
      <c r="R142" s="238"/>
      <c r="S142" s="238"/>
      <c r="T142" s="238"/>
      <c r="U142" s="238"/>
      <c r="V142" s="238"/>
      <c r="W142" s="238"/>
    </row>
    <row r="143" spans="1:23" s="196" customFormat="1" ht="20.25" customHeight="1" x14ac:dyDescent="0.2">
      <c r="A143" s="192">
        <v>2022</v>
      </c>
      <c r="B143" s="193">
        <v>11</v>
      </c>
      <c r="C143" s="194">
        <v>44868</v>
      </c>
      <c r="D143" s="194">
        <v>122</v>
      </c>
      <c r="E143" s="194">
        <v>47</v>
      </c>
      <c r="F143" s="195" t="s">
        <v>408</v>
      </c>
      <c r="G143" t="s">
        <v>409</v>
      </c>
      <c r="H143">
        <v>280</v>
      </c>
      <c r="I143" s="266">
        <v>267.39999999999998</v>
      </c>
      <c r="J143" s="267">
        <v>292.60000000000002</v>
      </c>
      <c r="K143" s="268"/>
      <c r="L143" s="191"/>
      <c r="M143" s="191"/>
      <c r="N143" s="221">
        <f t="shared" si="4"/>
        <v>-1</v>
      </c>
      <c r="O143" s="238"/>
      <c r="P143" s="238"/>
      <c r="Q143" s="238"/>
      <c r="R143" s="238"/>
      <c r="S143" s="238"/>
      <c r="T143" s="238"/>
      <c r="U143" s="238"/>
      <c r="V143" s="238"/>
      <c r="W143" s="238"/>
    </row>
    <row r="144" spans="1:23" s="196" customFormat="1" ht="20.25" customHeight="1" x14ac:dyDescent="0.2">
      <c r="A144" s="192">
        <v>2022</v>
      </c>
      <c r="B144" s="193">
        <v>11</v>
      </c>
      <c r="C144" s="194">
        <v>44868</v>
      </c>
      <c r="D144" s="194">
        <v>691</v>
      </c>
      <c r="E144" s="194">
        <v>125</v>
      </c>
      <c r="F144" s="195" t="s">
        <v>296</v>
      </c>
      <c r="G144" t="s">
        <v>297</v>
      </c>
      <c r="H144">
        <v>194</v>
      </c>
      <c r="I144" s="266">
        <v>174.6</v>
      </c>
      <c r="J144" s="267">
        <v>213.4</v>
      </c>
      <c r="K144" s="268"/>
      <c r="L144" s="191"/>
      <c r="M144" s="191"/>
      <c r="N144" s="221">
        <f t="shared" si="4"/>
        <v>-1</v>
      </c>
      <c r="O144" s="238"/>
      <c r="P144" s="238"/>
      <c r="Q144" s="238"/>
      <c r="R144" s="238"/>
      <c r="S144" s="238"/>
      <c r="T144" s="238"/>
      <c r="U144" s="238"/>
      <c r="V144" s="238"/>
      <c r="W144" s="238"/>
    </row>
    <row r="145" spans="1:23" s="196" customFormat="1" ht="20.25" customHeight="1" x14ac:dyDescent="0.2">
      <c r="A145" s="192">
        <v>2022</v>
      </c>
      <c r="B145" s="193">
        <v>11</v>
      </c>
      <c r="C145" s="194">
        <v>44868</v>
      </c>
      <c r="D145" s="194">
        <v>690</v>
      </c>
      <c r="E145" s="194">
        <v>125</v>
      </c>
      <c r="F145" s="195" t="s">
        <v>291</v>
      </c>
      <c r="G145" t="s">
        <v>292</v>
      </c>
      <c r="H145">
        <v>170</v>
      </c>
      <c r="I145" s="266">
        <v>153</v>
      </c>
      <c r="J145" s="267">
        <v>187</v>
      </c>
      <c r="K145" s="268"/>
      <c r="L145" s="191"/>
      <c r="M145" s="191"/>
      <c r="N145" s="221">
        <f t="shared" si="4"/>
        <v>-1</v>
      </c>
      <c r="O145" s="238"/>
      <c r="P145" s="238"/>
      <c r="Q145" s="238"/>
      <c r="R145" s="238"/>
      <c r="S145" s="238"/>
      <c r="T145" s="238"/>
      <c r="U145" s="238"/>
      <c r="V145" s="238"/>
      <c r="W145" s="238"/>
    </row>
    <row r="146" spans="1:23" s="196" customFormat="1" ht="20.25" customHeight="1" x14ac:dyDescent="0.2">
      <c r="A146" s="192">
        <v>2022</v>
      </c>
      <c r="B146" s="193">
        <v>11</v>
      </c>
      <c r="C146" s="194">
        <v>44868</v>
      </c>
      <c r="D146" s="194">
        <v>656</v>
      </c>
      <c r="E146" s="194">
        <v>415</v>
      </c>
      <c r="F146" s="195" t="s">
        <v>386</v>
      </c>
      <c r="G146" t="s">
        <v>387</v>
      </c>
      <c r="H146">
        <v>148</v>
      </c>
      <c r="I146" s="266">
        <v>137.63999999999999</v>
      </c>
      <c r="J146" s="267">
        <v>158.36000000000001</v>
      </c>
      <c r="K146" s="268"/>
      <c r="L146" s="191"/>
      <c r="M146" s="191"/>
      <c r="N146" s="221">
        <f t="shared" si="4"/>
        <v>-1</v>
      </c>
      <c r="O146" s="238"/>
      <c r="P146" s="238"/>
      <c r="Q146" s="238"/>
      <c r="R146" s="238"/>
      <c r="S146" s="238"/>
      <c r="T146" s="238"/>
      <c r="U146" s="238"/>
      <c r="V146" s="238"/>
      <c r="W146" s="238"/>
    </row>
    <row r="147" spans="1:23" s="196" customFormat="1" ht="20.25" customHeight="1" x14ac:dyDescent="0.2">
      <c r="A147" s="192">
        <v>2022</v>
      </c>
      <c r="B147" s="193">
        <v>11</v>
      </c>
      <c r="C147" s="194">
        <v>44868</v>
      </c>
      <c r="D147" s="194">
        <v>622</v>
      </c>
      <c r="E147" s="194">
        <v>405</v>
      </c>
      <c r="F147" s="195" t="s">
        <v>285</v>
      </c>
      <c r="G147" t="s">
        <v>286</v>
      </c>
      <c r="H147">
        <v>187</v>
      </c>
      <c r="I147" s="266">
        <v>172.41399999999999</v>
      </c>
      <c r="J147" s="267">
        <v>201.58600000000001</v>
      </c>
      <c r="K147" s="268"/>
      <c r="L147" s="191"/>
      <c r="M147" s="191"/>
      <c r="N147" s="221">
        <f t="shared" si="4"/>
        <v>-1</v>
      </c>
      <c r="O147" s="238"/>
      <c r="P147" s="238"/>
      <c r="Q147" s="238"/>
      <c r="R147" s="238"/>
      <c r="S147" s="238"/>
      <c r="T147" s="238"/>
      <c r="U147" s="238"/>
      <c r="V147" s="238"/>
      <c r="W147" s="238"/>
    </row>
    <row r="148" spans="1:23" s="196" customFormat="1" ht="20.25" customHeight="1" x14ac:dyDescent="0.2">
      <c r="A148" s="192">
        <v>2022</v>
      </c>
      <c r="B148" s="193">
        <v>11</v>
      </c>
      <c r="C148" s="194">
        <v>44868</v>
      </c>
      <c r="D148" s="194">
        <v>11</v>
      </c>
      <c r="E148" s="194">
        <v>4</v>
      </c>
      <c r="F148" s="195" t="s">
        <v>362</v>
      </c>
      <c r="G148" t="s">
        <v>363</v>
      </c>
      <c r="H148">
        <v>212</v>
      </c>
      <c r="I148" s="266">
        <v>197.16</v>
      </c>
      <c r="J148" s="267">
        <v>226.84</v>
      </c>
      <c r="K148" s="268"/>
      <c r="L148" s="191"/>
      <c r="M148" s="191"/>
      <c r="N148" s="221">
        <f t="shared" si="4"/>
        <v>-1</v>
      </c>
      <c r="O148" s="238"/>
      <c r="P148" s="238"/>
      <c r="Q148" s="238"/>
      <c r="R148" s="238"/>
      <c r="S148" s="238"/>
      <c r="T148" s="238"/>
      <c r="U148" s="238"/>
      <c r="V148" s="238"/>
      <c r="W148" s="238"/>
    </row>
    <row r="149" spans="1:23" s="196" customFormat="1" ht="20.25" customHeight="1" x14ac:dyDescent="0.2">
      <c r="A149" s="192">
        <v>2022</v>
      </c>
      <c r="B149" s="193">
        <v>11</v>
      </c>
      <c r="C149" s="194">
        <v>44868</v>
      </c>
      <c r="D149" s="194">
        <v>1064</v>
      </c>
      <c r="E149" s="194">
        <v>571</v>
      </c>
      <c r="F149" s="195" t="s">
        <v>375</v>
      </c>
      <c r="G149" t="s">
        <v>376</v>
      </c>
      <c r="I149" s="266"/>
      <c r="J149" s="267"/>
      <c r="K149" s="268"/>
      <c r="L149" s="191"/>
      <c r="M149" s="191"/>
      <c r="N149" s="221" t="str">
        <f t="shared" si="4"/>
        <v/>
      </c>
      <c r="O149" s="238"/>
      <c r="P149" s="238"/>
      <c r="Q149" s="238"/>
      <c r="R149" s="238"/>
      <c r="S149" s="238"/>
      <c r="T149" s="238"/>
      <c r="U149" s="238"/>
      <c r="V149" s="238"/>
      <c r="W149" s="238"/>
    </row>
    <row r="150" spans="1:23" s="196" customFormat="1" ht="20.25" customHeight="1" x14ac:dyDescent="0.2">
      <c r="A150" s="192">
        <v>2022</v>
      </c>
      <c r="B150" s="193">
        <v>11</v>
      </c>
      <c r="C150" s="194">
        <v>44868</v>
      </c>
      <c r="D150" s="194">
        <v>453</v>
      </c>
      <c r="E150" s="194">
        <v>433</v>
      </c>
      <c r="F150" s="195" t="s">
        <v>373</v>
      </c>
      <c r="G150" t="s">
        <v>374</v>
      </c>
      <c r="H150">
        <v>175</v>
      </c>
      <c r="I150" s="266">
        <v>162.75</v>
      </c>
      <c r="J150" s="267">
        <v>187.25</v>
      </c>
      <c r="K150" s="268"/>
      <c r="L150" s="191"/>
      <c r="M150" s="191"/>
      <c r="N150" s="221">
        <f t="shared" si="4"/>
        <v>-1</v>
      </c>
      <c r="O150" s="238"/>
      <c r="P150" s="238"/>
      <c r="Q150" s="238"/>
      <c r="R150" s="238"/>
      <c r="S150" s="238"/>
      <c r="T150" s="238"/>
      <c r="U150" s="238"/>
      <c r="V150" s="238"/>
      <c r="W150" s="238"/>
    </row>
    <row r="151" spans="1:23" s="196" customFormat="1" ht="20.25" customHeight="1" x14ac:dyDescent="0.2">
      <c r="A151" s="192">
        <v>2022</v>
      </c>
      <c r="B151" s="193">
        <v>11</v>
      </c>
      <c r="C151" s="194">
        <v>44868</v>
      </c>
      <c r="D151" s="194">
        <v>12</v>
      </c>
      <c r="E151" s="194">
        <v>4</v>
      </c>
      <c r="F151" s="195" t="s">
        <v>367</v>
      </c>
      <c r="G151" t="s">
        <v>368</v>
      </c>
      <c r="H151">
        <v>212</v>
      </c>
      <c r="I151" s="266">
        <v>197.16</v>
      </c>
      <c r="J151" s="267">
        <v>226.84</v>
      </c>
      <c r="K151" s="268"/>
      <c r="L151" s="191"/>
      <c r="M151" s="191"/>
      <c r="N151" s="221">
        <f t="shared" si="4"/>
        <v>-1</v>
      </c>
      <c r="O151" s="238"/>
      <c r="P151" s="238"/>
      <c r="Q151" s="238"/>
      <c r="R151" s="238"/>
      <c r="S151" s="238"/>
      <c r="T151" s="238"/>
      <c r="U151" s="238"/>
      <c r="V151" s="238"/>
      <c r="W151" s="238"/>
    </row>
    <row r="152" spans="1:23" s="196" customFormat="1" ht="20.25" customHeight="1" x14ac:dyDescent="0.2">
      <c r="A152" s="192">
        <v>2022</v>
      </c>
      <c r="B152" s="193">
        <v>11</v>
      </c>
      <c r="C152" s="194">
        <v>44868</v>
      </c>
      <c r="D152" s="194">
        <v>658</v>
      </c>
      <c r="E152" s="194">
        <v>415</v>
      </c>
      <c r="F152" s="195" t="s">
        <v>392</v>
      </c>
      <c r="G152" t="s">
        <v>393</v>
      </c>
      <c r="H152">
        <v>90</v>
      </c>
      <c r="I152" s="266">
        <v>83.7</v>
      </c>
      <c r="J152" s="267">
        <v>96.3</v>
      </c>
      <c r="K152" s="268"/>
      <c r="L152" s="191"/>
      <c r="M152" s="191"/>
      <c r="N152" s="221">
        <f t="shared" si="4"/>
        <v>-1</v>
      </c>
      <c r="O152" s="238"/>
      <c r="P152" s="238"/>
      <c r="Q152" s="238"/>
      <c r="R152" s="238"/>
      <c r="S152" s="238"/>
      <c r="T152" s="238"/>
      <c r="U152" s="238"/>
      <c r="V152" s="238"/>
      <c r="W152" s="238"/>
    </row>
    <row r="153" spans="1:23" s="196" customFormat="1" ht="20.25" customHeight="1" x14ac:dyDescent="0.2">
      <c r="A153" s="192">
        <v>2022</v>
      </c>
      <c r="B153" s="193">
        <v>11</v>
      </c>
      <c r="C153" s="194">
        <v>44871</v>
      </c>
      <c r="D153" s="194">
        <v>11</v>
      </c>
      <c r="E153" s="194">
        <v>4</v>
      </c>
      <c r="F153" s="195" t="s">
        <v>362</v>
      </c>
      <c r="G153" t="s">
        <v>363</v>
      </c>
      <c r="H153">
        <v>212</v>
      </c>
      <c r="I153" s="266">
        <v>197.16</v>
      </c>
      <c r="J153" s="267">
        <v>226.84</v>
      </c>
      <c r="K153" s="268"/>
      <c r="L153" s="191"/>
      <c r="M153" s="191"/>
      <c r="N153" s="221">
        <f t="shared" si="4"/>
        <v>-1</v>
      </c>
      <c r="O153" s="238"/>
      <c r="P153" s="238"/>
      <c r="Q153" s="238"/>
      <c r="R153" s="238"/>
      <c r="S153" s="238"/>
      <c r="T153" s="238"/>
      <c r="U153" s="238"/>
      <c r="V153" s="238"/>
      <c r="W153" s="238"/>
    </row>
    <row r="154" spans="1:23" s="196" customFormat="1" ht="20.25" customHeight="1" x14ac:dyDescent="0.2">
      <c r="A154" s="192">
        <v>2022</v>
      </c>
      <c r="B154" s="193">
        <v>11</v>
      </c>
      <c r="C154" s="194">
        <v>44871</v>
      </c>
      <c r="D154" s="194">
        <v>659</v>
      </c>
      <c r="E154" s="194">
        <v>416</v>
      </c>
      <c r="F154" s="195" t="s">
        <v>412</v>
      </c>
      <c r="G154" t="s">
        <v>413</v>
      </c>
      <c r="H154">
        <v>301</v>
      </c>
      <c r="I154" s="266">
        <v>283.24099999999999</v>
      </c>
      <c r="J154" s="267">
        <v>322.37099999999998</v>
      </c>
      <c r="K154" s="268"/>
      <c r="L154" s="191"/>
      <c r="M154" s="191"/>
      <c r="N154" s="221">
        <f t="shared" si="4"/>
        <v>-1</v>
      </c>
      <c r="O154" s="238"/>
      <c r="P154" s="238"/>
      <c r="Q154" s="238"/>
      <c r="R154" s="238"/>
      <c r="S154" s="238"/>
      <c r="T154" s="238"/>
      <c r="U154" s="238"/>
      <c r="V154" s="238"/>
      <c r="W154" s="238"/>
    </row>
    <row r="155" spans="1:23" s="196" customFormat="1" ht="20.25" customHeight="1" x14ac:dyDescent="0.2">
      <c r="A155" s="192">
        <v>2022</v>
      </c>
      <c r="B155" s="193">
        <v>11</v>
      </c>
      <c r="C155" s="194">
        <v>44871</v>
      </c>
      <c r="D155" s="194">
        <v>446</v>
      </c>
      <c r="E155" s="194">
        <v>381</v>
      </c>
      <c r="F155" s="195" t="s">
        <v>437</v>
      </c>
      <c r="G155" t="s">
        <v>438</v>
      </c>
      <c r="H155">
        <v>167</v>
      </c>
      <c r="I155" s="266">
        <v>150.30000000000001</v>
      </c>
      <c r="J155" s="267">
        <v>183.7</v>
      </c>
      <c r="K155" s="268"/>
      <c r="L155" s="191"/>
      <c r="M155" s="191"/>
      <c r="N155" s="221">
        <f t="shared" si="4"/>
        <v>-1</v>
      </c>
      <c r="O155" s="238"/>
      <c r="P155" s="238"/>
      <c r="Q155" s="238"/>
      <c r="R155" s="238"/>
      <c r="S155" s="238"/>
      <c r="T155" s="238"/>
      <c r="U155" s="238"/>
      <c r="V155" s="238"/>
      <c r="W155" s="238"/>
    </row>
    <row r="156" spans="1:23" s="196" customFormat="1" ht="20.25" customHeight="1" x14ac:dyDescent="0.2">
      <c r="A156" s="192">
        <v>2022</v>
      </c>
      <c r="B156" s="193">
        <v>11</v>
      </c>
      <c r="C156" s="194">
        <v>44871</v>
      </c>
      <c r="D156" s="194">
        <v>308</v>
      </c>
      <c r="E156" s="194">
        <v>167</v>
      </c>
      <c r="F156" s="195" t="s">
        <v>416</v>
      </c>
      <c r="G156" t="s">
        <v>417</v>
      </c>
      <c r="H156">
        <v>297</v>
      </c>
      <c r="I156" s="266">
        <v>276.20999999999998</v>
      </c>
      <c r="J156" s="267">
        <v>317.79000000000002</v>
      </c>
      <c r="K156" s="268"/>
      <c r="L156" s="191"/>
      <c r="M156" s="191"/>
      <c r="N156" s="221">
        <f t="shared" si="4"/>
        <v>-1</v>
      </c>
      <c r="O156" s="238"/>
      <c r="P156" s="238"/>
      <c r="Q156" s="238"/>
      <c r="R156" s="238"/>
      <c r="S156" s="238"/>
      <c r="T156" s="238"/>
      <c r="U156" s="238"/>
      <c r="V156" s="238"/>
      <c r="W156" s="238"/>
    </row>
    <row r="157" spans="1:23" s="196" customFormat="1" ht="20.25" customHeight="1" x14ac:dyDescent="0.2">
      <c r="A157" s="192">
        <v>2022</v>
      </c>
      <c r="B157" s="193">
        <v>11</v>
      </c>
      <c r="C157" s="194">
        <v>44871</v>
      </c>
      <c r="D157" s="194">
        <v>557</v>
      </c>
      <c r="E157" s="194">
        <v>384</v>
      </c>
      <c r="F157" s="195" t="s">
        <v>429</v>
      </c>
      <c r="G157" t="s">
        <v>430</v>
      </c>
      <c r="H157">
        <v>182</v>
      </c>
      <c r="I157" s="266">
        <v>171.262</v>
      </c>
      <c r="J157" s="267">
        <v>194.922</v>
      </c>
      <c r="K157" s="268"/>
      <c r="L157" s="191"/>
      <c r="M157" s="191"/>
      <c r="N157" s="221">
        <f t="shared" si="4"/>
        <v>-1</v>
      </c>
      <c r="O157" s="238"/>
      <c r="P157" s="238"/>
      <c r="Q157" s="238"/>
      <c r="R157" s="238"/>
      <c r="S157" s="238"/>
      <c r="T157" s="238"/>
      <c r="U157" s="238"/>
      <c r="V157" s="238"/>
      <c r="W157" s="238"/>
    </row>
    <row r="158" spans="1:23" s="196" customFormat="1" ht="20.25" customHeight="1" x14ac:dyDescent="0.2">
      <c r="A158" s="192">
        <v>2022</v>
      </c>
      <c r="B158" s="193">
        <v>11</v>
      </c>
      <c r="C158" s="194">
        <v>44871</v>
      </c>
      <c r="D158" s="194">
        <v>12</v>
      </c>
      <c r="E158" s="194">
        <v>4</v>
      </c>
      <c r="F158" s="195" t="s">
        <v>367</v>
      </c>
      <c r="G158" t="s">
        <v>368</v>
      </c>
      <c r="H158">
        <v>212</v>
      </c>
      <c r="I158" s="266">
        <v>197.16</v>
      </c>
      <c r="J158" s="267">
        <v>226.84</v>
      </c>
      <c r="K158" s="268"/>
      <c r="L158" s="191"/>
      <c r="M158" s="191"/>
      <c r="N158" s="221">
        <f t="shared" si="4"/>
        <v>-1</v>
      </c>
      <c r="O158" s="238"/>
      <c r="P158" s="238"/>
      <c r="Q158" s="238"/>
      <c r="R158" s="238"/>
      <c r="S158" s="238"/>
      <c r="T158" s="238"/>
      <c r="U158" s="238"/>
      <c r="V158" s="238"/>
      <c r="W158" s="238"/>
    </row>
    <row r="159" spans="1:23" s="196" customFormat="1" ht="20.25" customHeight="1" x14ac:dyDescent="0.2">
      <c r="A159" s="192">
        <v>2022</v>
      </c>
      <c r="B159" s="193">
        <v>11</v>
      </c>
      <c r="C159" s="194">
        <v>44871</v>
      </c>
      <c r="D159" s="194">
        <v>669</v>
      </c>
      <c r="E159" s="194">
        <v>423</v>
      </c>
      <c r="F159" s="195" t="s">
        <v>398</v>
      </c>
      <c r="G159" t="s">
        <v>399</v>
      </c>
      <c r="H159">
        <v>954</v>
      </c>
      <c r="I159" s="266">
        <v>897.71400000000006</v>
      </c>
      <c r="J159" s="267">
        <v>1021.734</v>
      </c>
      <c r="K159" s="268"/>
      <c r="L159" s="191"/>
      <c r="M159" s="191"/>
      <c r="N159" s="221">
        <f t="shared" si="4"/>
        <v>-1</v>
      </c>
      <c r="O159" s="238"/>
      <c r="P159" s="238"/>
      <c r="Q159" s="238"/>
      <c r="R159" s="238"/>
      <c r="S159" s="238"/>
      <c r="T159" s="238"/>
      <c r="U159" s="238"/>
      <c r="V159" s="238"/>
      <c r="W159" s="238"/>
    </row>
    <row r="160" spans="1:23" s="196" customFormat="1" ht="20.25" customHeight="1" x14ac:dyDescent="0.2">
      <c r="A160" s="192">
        <v>2022</v>
      </c>
      <c r="B160" s="193">
        <v>11</v>
      </c>
      <c r="C160" s="194">
        <v>44871</v>
      </c>
      <c r="D160" s="194">
        <v>438</v>
      </c>
      <c r="E160" s="194">
        <v>376</v>
      </c>
      <c r="F160" s="195" t="s">
        <v>255</v>
      </c>
      <c r="G160" t="s">
        <v>256</v>
      </c>
      <c r="H160">
        <v>335</v>
      </c>
      <c r="I160" s="266">
        <v>315.23500000000001</v>
      </c>
      <c r="J160" s="267">
        <v>358.78500000000003</v>
      </c>
      <c r="K160" s="268"/>
      <c r="L160" s="191"/>
      <c r="M160" s="191"/>
      <c r="N160" s="221">
        <f t="shared" si="4"/>
        <v>-1</v>
      </c>
      <c r="O160" s="238"/>
      <c r="P160" s="238"/>
      <c r="Q160" s="238"/>
      <c r="R160" s="238"/>
      <c r="S160" s="238"/>
      <c r="T160" s="238"/>
      <c r="U160" s="238"/>
      <c r="V160" s="238"/>
      <c r="W160" s="238"/>
    </row>
    <row r="161" spans="1:23" s="196" customFormat="1" ht="20.25" customHeight="1" x14ac:dyDescent="0.2">
      <c r="A161" s="192">
        <v>2022</v>
      </c>
      <c r="B161" s="193">
        <v>11</v>
      </c>
      <c r="C161" s="194">
        <v>44871</v>
      </c>
      <c r="D161" s="194">
        <v>670</v>
      </c>
      <c r="E161" s="194">
        <v>419</v>
      </c>
      <c r="F161" s="195" t="s">
        <v>404</v>
      </c>
      <c r="G161" t="s">
        <v>405</v>
      </c>
      <c r="H161">
        <v>298</v>
      </c>
      <c r="I161" s="266">
        <v>280.41800000000001</v>
      </c>
      <c r="J161" s="267">
        <v>319.15800000000002</v>
      </c>
      <c r="K161" s="268"/>
      <c r="L161" s="191"/>
      <c r="M161" s="191"/>
      <c r="N161" s="221">
        <f t="shared" si="4"/>
        <v>-1</v>
      </c>
      <c r="O161" s="238"/>
      <c r="P161" s="238"/>
      <c r="Q161" s="238"/>
      <c r="R161" s="238"/>
      <c r="S161" s="238"/>
      <c r="T161" s="238"/>
      <c r="U161" s="238"/>
      <c r="V161" s="238"/>
      <c r="W161" s="238"/>
    </row>
    <row r="162" spans="1:23" s="196" customFormat="1" ht="20.25" customHeight="1" x14ac:dyDescent="0.2">
      <c r="A162" s="192">
        <v>2022</v>
      </c>
      <c r="B162" s="193">
        <v>11</v>
      </c>
      <c r="C162" s="194">
        <v>44871</v>
      </c>
      <c r="D162" s="194">
        <v>449</v>
      </c>
      <c r="E162" s="194">
        <v>382</v>
      </c>
      <c r="F162" s="195" t="s">
        <v>334</v>
      </c>
      <c r="G162" t="s">
        <v>335</v>
      </c>
      <c r="H162">
        <v>46</v>
      </c>
      <c r="I162" s="266">
        <v>40.985999999999997</v>
      </c>
      <c r="J162" s="267">
        <v>50.048000000000002</v>
      </c>
      <c r="K162" s="268"/>
      <c r="L162" s="191"/>
      <c r="M162" s="191"/>
      <c r="N162" s="221">
        <f t="shared" si="4"/>
        <v>-1</v>
      </c>
      <c r="O162" s="238"/>
      <c r="P162" s="238"/>
      <c r="Q162" s="238"/>
      <c r="R162" s="238"/>
      <c r="S162" s="238"/>
      <c r="T162" s="238"/>
      <c r="U162" s="238"/>
      <c r="V162" s="238"/>
      <c r="W162" s="238"/>
    </row>
    <row r="163" spans="1:23" s="196" customFormat="1" ht="20.25" customHeight="1" x14ac:dyDescent="0.2">
      <c r="A163" s="192">
        <v>2022</v>
      </c>
      <c r="B163" s="193">
        <v>11</v>
      </c>
      <c r="C163" s="194">
        <v>44871</v>
      </c>
      <c r="D163" s="194">
        <v>690</v>
      </c>
      <c r="E163" s="194">
        <v>125</v>
      </c>
      <c r="F163" s="195" t="s">
        <v>291</v>
      </c>
      <c r="G163" t="s">
        <v>292</v>
      </c>
      <c r="H163">
        <v>170</v>
      </c>
      <c r="I163" s="266">
        <v>153</v>
      </c>
      <c r="J163" s="267">
        <v>187</v>
      </c>
      <c r="K163" s="268"/>
      <c r="L163" s="191"/>
      <c r="M163" s="191"/>
      <c r="N163" s="221">
        <f t="shared" si="4"/>
        <v>-1</v>
      </c>
      <c r="O163" s="238"/>
      <c r="P163" s="238"/>
      <c r="Q163" s="238"/>
      <c r="R163" s="238"/>
      <c r="S163" s="238"/>
      <c r="T163" s="238"/>
      <c r="U163" s="238"/>
      <c r="V163" s="238"/>
      <c r="W163" s="238"/>
    </row>
    <row r="164" spans="1:23" s="196" customFormat="1" ht="20.25" customHeight="1" x14ac:dyDescent="0.2">
      <c r="A164" s="192">
        <v>2022</v>
      </c>
      <c r="B164" s="193">
        <v>11</v>
      </c>
      <c r="C164" s="194">
        <v>44871</v>
      </c>
      <c r="D164" s="194">
        <v>447</v>
      </c>
      <c r="E164" s="194">
        <v>381</v>
      </c>
      <c r="F164" s="195" t="s">
        <v>440</v>
      </c>
      <c r="G164" t="s">
        <v>441</v>
      </c>
      <c r="H164">
        <v>177</v>
      </c>
      <c r="I164" s="266">
        <v>159.30000000000001</v>
      </c>
      <c r="J164" s="267">
        <v>194.7</v>
      </c>
      <c r="K164" s="268"/>
      <c r="L164" s="191"/>
      <c r="M164" s="191"/>
      <c r="N164" s="221">
        <f t="shared" si="4"/>
        <v>-1</v>
      </c>
      <c r="O164" s="238"/>
      <c r="P164" s="238"/>
      <c r="Q164" s="238"/>
      <c r="R164" s="238"/>
      <c r="S164" s="238"/>
      <c r="T164" s="238"/>
      <c r="U164" s="238"/>
      <c r="V164" s="238"/>
      <c r="W164" s="238"/>
    </row>
    <row r="165" spans="1:23" s="196" customFormat="1" ht="20.25" customHeight="1" x14ac:dyDescent="0.2">
      <c r="A165" s="192">
        <v>2022</v>
      </c>
      <c r="B165" s="193">
        <v>11</v>
      </c>
      <c r="C165" s="194">
        <v>44871</v>
      </c>
      <c r="D165" s="194">
        <v>657</v>
      </c>
      <c r="E165" s="194">
        <v>415</v>
      </c>
      <c r="F165" s="195" t="s">
        <v>389</v>
      </c>
      <c r="G165" t="s">
        <v>390</v>
      </c>
      <c r="H165">
        <v>90</v>
      </c>
      <c r="I165" s="266">
        <v>83.7</v>
      </c>
      <c r="J165" s="267">
        <v>96.3</v>
      </c>
      <c r="K165" s="268"/>
      <c r="L165" s="191"/>
      <c r="M165" s="191"/>
      <c r="N165" s="221">
        <f t="shared" si="4"/>
        <v>-1</v>
      </c>
      <c r="O165" s="238"/>
      <c r="P165" s="238"/>
      <c r="Q165" s="238"/>
      <c r="R165" s="238"/>
      <c r="S165" s="238"/>
      <c r="T165" s="238"/>
      <c r="U165" s="238"/>
      <c r="V165" s="238"/>
      <c r="W165" s="238"/>
    </row>
    <row r="166" spans="1:23" s="196" customFormat="1" ht="20.25" customHeight="1" x14ac:dyDescent="0.2">
      <c r="A166" s="192">
        <v>2022</v>
      </c>
      <c r="B166" s="193">
        <v>11</v>
      </c>
      <c r="C166" s="194">
        <v>44871</v>
      </c>
      <c r="D166" s="194">
        <v>453</v>
      </c>
      <c r="E166" s="194">
        <v>433</v>
      </c>
      <c r="F166" s="195" t="s">
        <v>373</v>
      </c>
      <c r="G166" t="s">
        <v>374</v>
      </c>
      <c r="H166">
        <v>175</v>
      </c>
      <c r="I166" s="266">
        <v>162.75</v>
      </c>
      <c r="J166" s="267">
        <v>187.25</v>
      </c>
      <c r="K166" s="268"/>
      <c r="L166" s="191"/>
      <c r="M166" s="191"/>
      <c r="N166" s="221">
        <f t="shared" si="4"/>
        <v>-1</v>
      </c>
      <c r="O166" s="238"/>
      <c r="P166" s="238"/>
      <c r="Q166" s="238"/>
      <c r="R166" s="238"/>
      <c r="S166" s="238"/>
      <c r="T166" s="238"/>
      <c r="U166" s="238"/>
      <c r="V166" s="238"/>
      <c r="W166" s="238"/>
    </row>
    <row r="167" spans="1:23" s="196" customFormat="1" ht="20.25" customHeight="1" x14ac:dyDescent="0.2">
      <c r="A167" s="192">
        <v>2022</v>
      </c>
      <c r="B167" s="193">
        <v>11</v>
      </c>
      <c r="C167" s="194">
        <v>44871</v>
      </c>
      <c r="D167" s="194">
        <v>451</v>
      </c>
      <c r="E167" s="194">
        <v>432</v>
      </c>
      <c r="F167" s="195" t="s">
        <v>403</v>
      </c>
      <c r="G167" t="s">
        <v>371</v>
      </c>
      <c r="H167">
        <v>175</v>
      </c>
      <c r="I167" s="266">
        <v>162.75</v>
      </c>
      <c r="J167" s="267">
        <v>187.25</v>
      </c>
      <c r="K167" s="268"/>
      <c r="L167" s="191"/>
      <c r="M167" s="191"/>
      <c r="N167" s="221">
        <f t="shared" si="4"/>
        <v>-1</v>
      </c>
      <c r="O167" s="238"/>
      <c r="P167" s="238"/>
      <c r="Q167" s="238"/>
      <c r="R167" s="238"/>
      <c r="S167" s="238"/>
      <c r="T167" s="238"/>
      <c r="U167" s="238"/>
      <c r="V167" s="238"/>
      <c r="W167" s="238"/>
    </row>
    <row r="168" spans="1:23" s="196" customFormat="1" ht="20.25" customHeight="1" x14ac:dyDescent="0.2">
      <c r="A168" s="192">
        <v>2022</v>
      </c>
      <c r="B168" s="193">
        <v>11</v>
      </c>
      <c r="C168" s="194">
        <v>44871</v>
      </c>
      <c r="D168" s="194">
        <v>658</v>
      </c>
      <c r="E168" s="194">
        <v>415</v>
      </c>
      <c r="F168" s="195" t="s">
        <v>392</v>
      </c>
      <c r="G168" t="s">
        <v>393</v>
      </c>
      <c r="H168">
        <v>90</v>
      </c>
      <c r="I168" s="266">
        <v>83.7</v>
      </c>
      <c r="J168" s="267">
        <v>96.3</v>
      </c>
      <c r="K168" s="268"/>
      <c r="L168" s="191"/>
      <c r="M168" s="191"/>
      <c r="N168" s="221"/>
      <c r="O168" s="238"/>
      <c r="P168" s="238"/>
      <c r="Q168" s="238"/>
      <c r="R168" s="238"/>
      <c r="S168" s="238"/>
      <c r="T168" s="238"/>
      <c r="U168" s="238"/>
      <c r="V168" s="238"/>
      <c r="W168" s="238"/>
    </row>
    <row r="169" spans="1:23" s="196" customFormat="1" ht="20.25" customHeight="1" x14ac:dyDescent="0.2">
      <c r="A169" s="192">
        <v>2022</v>
      </c>
      <c r="B169" s="193">
        <v>11</v>
      </c>
      <c r="C169" s="194">
        <v>44871</v>
      </c>
      <c r="D169" s="194">
        <v>180</v>
      </c>
      <c r="E169" s="194">
        <v>256</v>
      </c>
      <c r="F169" s="195" t="s">
        <v>357</v>
      </c>
      <c r="G169" t="s">
        <v>358</v>
      </c>
      <c r="H169">
        <v>32</v>
      </c>
      <c r="I169" s="266">
        <v>29.76</v>
      </c>
      <c r="J169" s="267">
        <v>34.24</v>
      </c>
      <c r="K169" s="268"/>
      <c r="L169" s="191"/>
      <c r="M169" s="191"/>
      <c r="N169" s="221"/>
      <c r="O169" s="238"/>
      <c r="P169" s="238"/>
      <c r="Q169" s="238"/>
      <c r="R169" s="238"/>
      <c r="S169" s="238"/>
      <c r="T169" s="238"/>
      <c r="U169" s="238"/>
      <c r="V169" s="238"/>
      <c r="W169" s="238"/>
    </row>
    <row r="170" spans="1:23" s="196" customFormat="1" ht="20.25" customHeight="1" x14ac:dyDescent="0.2">
      <c r="A170" s="192">
        <v>2022</v>
      </c>
      <c r="B170" s="193">
        <v>11</v>
      </c>
      <c r="C170" s="194">
        <v>44871</v>
      </c>
      <c r="D170" s="194">
        <v>936</v>
      </c>
      <c r="E170" s="194">
        <v>528</v>
      </c>
      <c r="F170" s="195" t="s">
        <v>422</v>
      </c>
      <c r="G170" t="s">
        <v>423</v>
      </c>
      <c r="H170">
        <v>206</v>
      </c>
      <c r="I170" s="266">
        <v>193.8</v>
      </c>
      <c r="J170" s="267">
        <v>220.6</v>
      </c>
      <c r="K170" s="268"/>
      <c r="L170" s="191"/>
      <c r="M170" s="191"/>
      <c r="N170" s="221"/>
      <c r="O170" s="238"/>
      <c r="P170" s="238"/>
      <c r="Q170" s="238"/>
      <c r="R170" s="238"/>
      <c r="S170" s="238"/>
      <c r="T170" s="238"/>
      <c r="U170" s="238"/>
      <c r="V170" s="238"/>
      <c r="W170" s="238"/>
    </row>
    <row r="171" spans="1:23" ht="14.25" customHeight="1" x14ac:dyDescent="0.2">
      <c r="A171">
        <v>2022</v>
      </c>
      <c r="B171">
        <v>11</v>
      </c>
      <c r="C171" s="283">
        <v>44871</v>
      </c>
      <c r="D171">
        <v>445</v>
      </c>
      <c r="E171">
        <v>381</v>
      </c>
      <c r="F171" t="s">
        <v>433</v>
      </c>
      <c r="G171" t="s">
        <v>434</v>
      </c>
      <c r="H171">
        <v>28</v>
      </c>
      <c r="I171">
        <v>25.2</v>
      </c>
      <c r="J171">
        <v>30.8</v>
      </c>
    </row>
    <row r="172" spans="1:23" ht="14.25" customHeight="1" x14ac:dyDescent="0.2">
      <c r="A172">
        <v>2022</v>
      </c>
      <c r="B172">
        <v>11</v>
      </c>
      <c r="C172" s="283">
        <v>44871</v>
      </c>
      <c r="D172">
        <v>556</v>
      </c>
      <c r="E172">
        <v>384</v>
      </c>
      <c r="F172" t="s">
        <v>425</v>
      </c>
      <c r="G172" t="s">
        <v>426</v>
      </c>
      <c r="H172">
        <v>1066</v>
      </c>
      <c r="I172">
        <v>1003.106</v>
      </c>
      <c r="J172">
        <v>1141.6859999999999</v>
      </c>
    </row>
    <row r="173" spans="1:23" ht="14.25" customHeight="1" x14ac:dyDescent="0.2">
      <c r="A173">
        <v>2022</v>
      </c>
      <c r="B173">
        <v>11</v>
      </c>
      <c r="C173" s="283">
        <v>44871</v>
      </c>
      <c r="D173">
        <v>656</v>
      </c>
      <c r="E173">
        <v>415</v>
      </c>
      <c r="F173" t="s">
        <v>386</v>
      </c>
      <c r="G173" t="s">
        <v>387</v>
      </c>
      <c r="H173">
        <v>148</v>
      </c>
      <c r="I173">
        <v>137.63999999999999</v>
      </c>
      <c r="J173">
        <v>158.36000000000001</v>
      </c>
    </row>
    <row r="174" spans="1:23" ht="14.25" customHeight="1" x14ac:dyDescent="0.2">
      <c r="A174">
        <v>2022</v>
      </c>
      <c r="B174">
        <v>11</v>
      </c>
      <c r="C174" s="283">
        <v>44871</v>
      </c>
      <c r="D174">
        <v>448</v>
      </c>
      <c r="E174">
        <v>381</v>
      </c>
      <c r="F174" t="s">
        <v>443</v>
      </c>
      <c r="G174" t="s">
        <v>444</v>
      </c>
      <c r="H174">
        <v>23</v>
      </c>
      <c r="I174">
        <v>20.7</v>
      </c>
      <c r="J174">
        <v>25.3</v>
      </c>
    </row>
    <row r="175" spans="1:23" ht="14.25" customHeight="1" x14ac:dyDescent="0.2">
      <c r="A175">
        <v>2022</v>
      </c>
      <c r="B175">
        <v>11</v>
      </c>
      <c r="C175" s="283">
        <v>44871</v>
      </c>
      <c r="D175">
        <v>655</v>
      </c>
      <c r="E175">
        <v>415</v>
      </c>
      <c r="F175" t="s">
        <v>382</v>
      </c>
      <c r="G175" t="s">
        <v>383</v>
      </c>
      <c r="H175">
        <v>148</v>
      </c>
      <c r="I175">
        <v>137.63999999999999</v>
      </c>
      <c r="J175">
        <v>158.36000000000001</v>
      </c>
    </row>
    <row r="176" spans="1:23" ht="14.25" customHeight="1" x14ac:dyDescent="0.2">
      <c r="A176">
        <v>2022</v>
      </c>
      <c r="B176">
        <v>11</v>
      </c>
      <c r="C176" s="283">
        <v>44871</v>
      </c>
      <c r="D176">
        <v>299</v>
      </c>
      <c r="E176">
        <v>159</v>
      </c>
      <c r="F176" t="s">
        <v>348</v>
      </c>
      <c r="G176" t="s">
        <v>349</v>
      </c>
      <c r="H176">
        <v>115</v>
      </c>
      <c r="I176">
        <v>106.95</v>
      </c>
      <c r="J176">
        <v>123.05</v>
      </c>
    </row>
    <row r="177" spans="1:10" x14ac:dyDescent="0.2">
      <c r="A177">
        <v>2022</v>
      </c>
      <c r="B177">
        <v>11</v>
      </c>
      <c r="C177" s="283">
        <v>44871</v>
      </c>
      <c r="D177">
        <v>691</v>
      </c>
      <c r="E177">
        <v>125</v>
      </c>
      <c r="F177" t="s">
        <v>296</v>
      </c>
      <c r="G177" t="s">
        <v>297</v>
      </c>
      <c r="H177">
        <v>194</v>
      </c>
      <c r="I177">
        <v>174.6</v>
      </c>
      <c r="J177">
        <v>213.4</v>
      </c>
    </row>
    <row r="178" spans="1:10" x14ac:dyDescent="0.2">
      <c r="A178">
        <v>2022</v>
      </c>
      <c r="B178">
        <v>11</v>
      </c>
      <c r="C178" s="283">
        <v>44871</v>
      </c>
      <c r="D178">
        <v>450</v>
      </c>
      <c r="E178">
        <v>432</v>
      </c>
      <c r="F178" t="s">
        <v>401</v>
      </c>
      <c r="G178" t="s">
        <v>374</v>
      </c>
      <c r="H178">
        <v>270</v>
      </c>
      <c r="I178">
        <v>251.1</v>
      </c>
      <c r="J178">
        <v>288.89999999999998</v>
      </c>
    </row>
    <row r="179" spans="1:10" x14ac:dyDescent="0.2">
      <c r="A179">
        <v>2022</v>
      </c>
      <c r="B179">
        <v>11</v>
      </c>
      <c r="C179" s="283">
        <v>44871</v>
      </c>
      <c r="D179">
        <v>452</v>
      </c>
      <c r="E179">
        <v>433</v>
      </c>
      <c r="F179" t="s">
        <v>370</v>
      </c>
      <c r="G179" t="s">
        <v>371</v>
      </c>
      <c r="H179">
        <v>270</v>
      </c>
      <c r="I179">
        <v>251.1</v>
      </c>
      <c r="J179">
        <v>288.89999999999998</v>
      </c>
    </row>
    <row r="180" spans="1:10" x14ac:dyDescent="0.2">
      <c r="A180">
        <v>2022</v>
      </c>
      <c r="B180">
        <v>11</v>
      </c>
      <c r="C180" s="283">
        <v>44871</v>
      </c>
      <c r="D180">
        <v>925</v>
      </c>
      <c r="E180">
        <v>528</v>
      </c>
      <c r="F180" t="s">
        <v>418</v>
      </c>
      <c r="G180" t="s">
        <v>419</v>
      </c>
      <c r="H180">
        <v>1091</v>
      </c>
      <c r="I180">
        <v>1026.5999999999999</v>
      </c>
      <c r="J180">
        <v>1168.5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473</v>
      </c>
      <c r="G1" s="249"/>
      <c r="H1" s="249"/>
      <c r="I1" s="91" t="s">
        <v>450</v>
      </c>
      <c r="J1" s="92">
        <f>B4</f>
        <v>2</v>
      </c>
      <c r="K1" s="286" t="s">
        <v>451</v>
      </c>
      <c r="L1" s="376">
        <f>A4</f>
        <v>2021</v>
      </c>
      <c r="M1" s="311"/>
      <c r="N1" s="345"/>
      <c r="O1" s="346"/>
      <c r="P1" s="346"/>
      <c r="Q1" s="346"/>
      <c r="R1" s="347"/>
      <c r="S1" s="23"/>
      <c r="T1" s="23"/>
      <c r="U1" s="345"/>
      <c r="V1" s="346"/>
      <c r="W1" s="346"/>
      <c r="X1" s="346"/>
      <c r="Y1" s="347"/>
      <c r="Z1" s="23"/>
      <c r="AA1" s="23"/>
      <c r="AB1" s="345"/>
      <c r="AC1" s="346"/>
      <c r="AD1" s="346"/>
      <c r="AE1" s="346"/>
      <c r="AF1" s="347"/>
      <c r="AG1" s="247"/>
      <c r="AH1" s="247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7" t="s">
        <v>0</v>
      </c>
      <c r="B2" s="377" t="s">
        <v>1</v>
      </c>
      <c r="C2" s="377" t="s">
        <v>2</v>
      </c>
      <c r="D2" s="338" t="s">
        <v>3</v>
      </c>
      <c r="E2" s="338" t="s">
        <v>4</v>
      </c>
      <c r="F2" s="379" t="s">
        <v>6</v>
      </c>
      <c r="G2" s="379" t="s">
        <v>7</v>
      </c>
      <c r="H2" s="380" t="s">
        <v>8</v>
      </c>
      <c r="I2" s="380" t="s">
        <v>9</v>
      </c>
      <c r="J2" s="379" t="s">
        <v>10</v>
      </c>
      <c r="K2" s="349" t="s">
        <v>455</v>
      </c>
      <c r="L2" s="373" t="s">
        <v>455</v>
      </c>
      <c r="M2" s="310"/>
      <c r="N2" s="374" t="s">
        <v>189</v>
      </c>
      <c r="O2" s="317"/>
      <c r="P2" s="317"/>
      <c r="Q2" s="317"/>
      <c r="R2" s="318"/>
      <c r="S2" s="375" t="s">
        <v>190</v>
      </c>
      <c r="T2" s="318"/>
      <c r="U2" s="374" t="s">
        <v>192</v>
      </c>
      <c r="V2" s="317"/>
      <c r="W2" s="317"/>
      <c r="X2" s="317"/>
      <c r="Y2" s="318"/>
      <c r="Z2" s="375" t="s">
        <v>193</v>
      </c>
      <c r="AA2" s="318"/>
      <c r="AB2" s="378" t="s">
        <v>474</v>
      </c>
      <c r="AC2" s="317"/>
      <c r="AD2" s="317"/>
      <c r="AE2" s="317"/>
      <c r="AF2" s="318"/>
      <c r="AG2" s="366" t="s">
        <v>475</v>
      </c>
      <c r="AH2" s="318"/>
      <c r="AI2" s="349" t="s">
        <v>456</v>
      </c>
      <c r="AJ2" s="350" t="s">
        <v>457</v>
      </c>
      <c r="AK2" s="352" t="s">
        <v>458</v>
      </c>
      <c r="AL2" s="351" t="s">
        <v>459</v>
      </c>
      <c r="AM2" s="353" t="s">
        <v>199</v>
      </c>
      <c r="AN2" s="367" t="s">
        <v>213</v>
      </c>
      <c r="AO2" s="317"/>
      <c r="AP2" s="317"/>
      <c r="AQ2" s="317"/>
      <c r="AR2" s="317"/>
      <c r="AS2" s="317"/>
      <c r="AT2" s="317"/>
      <c r="AU2" s="317"/>
      <c r="AV2" s="318"/>
      <c r="AW2" s="368" t="s">
        <v>476</v>
      </c>
      <c r="AX2" s="369" t="s">
        <v>477</v>
      </c>
      <c r="AY2" s="371" t="s">
        <v>461</v>
      </c>
      <c r="AZ2" s="372" t="s">
        <v>478</v>
      </c>
      <c r="BA2" s="358" t="s">
        <v>479</v>
      </c>
      <c r="BB2" s="358" t="s">
        <v>218</v>
      </c>
      <c r="BC2" s="358" t="s">
        <v>219</v>
      </c>
      <c r="BD2" s="358" t="s">
        <v>220</v>
      </c>
      <c r="BE2" s="358" t="s">
        <v>221</v>
      </c>
      <c r="BF2" s="322" t="s">
        <v>480</v>
      </c>
      <c r="BG2" s="322" t="s">
        <v>481</v>
      </c>
      <c r="BH2" s="322" t="s">
        <v>482</v>
      </c>
      <c r="BI2" s="322" t="s">
        <v>483</v>
      </c>
      <c r="BJ2" s="323" t="s">
        <v>207</v>
      </c>
    </row>
    <row r="3" spans="1:100" s="85" customFormat="1" ht="52.5" customHeight="1" x14ac:dyDescent="0.2">
      <c r="A3" s="306"/>
      <c r="B3" s="306"/>
      <c r="C3" s="306"/>
      <c r="D3" s="303"/>
      <c r="E3" s="303"/>
      <c r="F3" s="306"/>
      <c r="G3" s="306"/>
      <c r="H3" s="306"/>
      <c r="I3" s="306"/>
      <c r="J3" s="306"/>
      <c r="K3" s="306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6"/>
      <c r="AJ3" s="306"/>
      <c r="AK3" s="306"/>
      <c r="AL3" s="306"/>
      <c r="AM3" s="306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06"/>
      <c r="AX3" s="370"/>
      <c r="AY3" s="306"/>
      <c r="AZ3" s="306"/>
      <c r="BA3" s="306"/>
      <c r="BB3" s="306"/>
      <c r="BC3" s="306"/>
      <c r="BD3" s="306"/>
      <c r="BE3" s="306"/>
      <c r="BF3" s="303"/>
      <c r="BG3" s="303"/>
      <c r="BH3" s="303"/>
      <c r="BI3" s="303"/>
      <c r="BJ3" s="303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258</v>
      </c>
      <c r="BG4" s="85" t="s">
        <v>259</v>
      </c>
      <c r="BH4" s="85" t="s">
        <v>431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258</v>
      </c>
      <c r="BG5" s="85" t="s">
        <v>259</v>
      </c>
      <c r="BH5" s="85" t="s">
        <v>431</v>
      </c>
      <c r="BI5" s="85" t="s">
        <v>432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258</v>
      </c>
      <c r="BG6" s="85" t="s">
        <v>259</v>
      </c>
      <c r="BH6" s="85" t="s">
        <v>260</v>
      </c>
      <c r="BI6" s="85" t="s">
        <v>261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258</v>
      </c>
      <c r="BG7" s="85" t="s">
        <v>259</v>
      </c>
      <c r="BH7" s="85" t="s">
        <v>339</v>
      </c>
      <c r="BI7" s="85" t="s">
        <v>326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258</v>
      </c>
      <c r="BG8" s="85" t="s">
        <v>259</v>
      </c>
      <c r="BH8" s="85" t="s">
        <v>343</v>
      </c>
      <c r="BI8" s="85" t="s">
        <v>326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484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258</v>
      </c>
      <c r="BG10" s="85" t="s">
        <v>259</v>
      </c>
      <c r="BH10" s="85" t="s">
        <v>485</v>
      </c>
      <c r="BI10" s="85" t="s">
        <v>261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484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484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486</v>
      </c>
      <c r="BG13" s="85" t="s">
        <v>487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258</v>
      </c>
      <c r="BG14" s="85" t="s">
        <v>259</v>
      </c>
      <c r="BH14" s="85" t="s">
        <v>410</v>
      </c>
      <c r="BI14" s="85" t="s">
        <v>326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273</v>
      </c>
      <c r="BG15" s="85" t="s">
        <v>274</v>
      </c>
      <c r="BH15" s="85" t="s">
        <v>278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273</v>
      </c>
      <c r="BG16" s="85" t="s">
        <v>274</v>
      </c>
      <c r="BH16" s="85" t="s">
        <v>488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273</v>
      </c>
      <c r="BG17" s="85" t="s">
        <v>274</v>
      </c>
      <c r="BH17" s="85" t="s">
        <v>488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273</v>
      </c>
      <c r="BG18" s="85" t="s">
        <v>274</v>
      </c>
      <c r="BH18" s="85" t="s">
        <v>488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489</v>
      </c>
      <c r="BG19" s="85" t="s">
        <v>489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489</v>
      </c>
      <c r="BG20" s="85" t="s">
        <v>489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273</v>
      </c>
      <c r="BG21" s="85" t="s">
        <v>351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490</v>
      </c>
      <c r="BG22" s="85" t="s">
        <v>490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273</v>
      </c>
      <c r="BG23" s="85" t="s">
        <v>360</v>
      </c>
      <c r="BH23" s="85" t="s">
        <v>365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273</v>
      </c>
      <c r="BG24" s="85" t="s">
        <v>360</v>
      </c>
      <c r="BH24" s="85" t="s">
        <v>369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273</v>
      </c>
      <c r="BG25" s="85" t="s">
        <v>351</v>
      </c>
      <c r="BH25" s="85" t="s">
        <v>491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258</v>
      </c>
      <c r="BG26" s="85" t="s">
        <v>259</v>
      </c>
      <c r="BH26" s="85" t="s">
        <v>431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258</v>
      </c>
      <c r="BG27" s="85" t="s">
        <v>259</v>
      </c>
      <c r="BH27" s="85" t="s">
        <v>431</v>
      </c>
      <c r="BI27" s="85" t="s">
        <v>432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258</v>
      </c>
      <c r="BG28" s="85" t="s">
        <v>259</v>
      </c>
      <c r="BH28" s="85" t="s">
        <v>260</v>
      </c>
      <c r="BI28" s="85" t="s">
        <v>261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492</v>
      </c>
      <c r="BG29" s="85" t="s">
        <v>492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492</v>
      </c>
      <c r="BG30" s="85" t="s">
        <v>492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484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484</v>
      </c>
      <c r="BG32" s="85" t="s">
        <v>484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258</v>
      </c>
      <c r="BG33" s="85" t="s">
        <v>259</v>
      </c>
      <c r="BH33" s="85" t="s">
        <v>485</v>
      </c>
      <c r="BI33" s="85" t="s">
        <v>261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486</v>
      </c>
      <c r="BG34" s="85" t="s">
        <v>487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484</v>
      </c>
      <c r="BG35" s="85" t="s">
        <v>484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484</v>
      </c>
      <c r="BG36" s="85" t="s">
        <v>484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273</v>
      </c>
      <c r="BG37" s="85" t="s">
        <v>274</v>
      </c>
      <c r="BH37" s="85" t="s">
        <v>278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273</v>
      </c>
      <c r="BG38" s="85" t="s">
        <v>274</v>
      </c>
      <c r="BH38" s="85" t="s">
        <v>488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273</v>
      </c>
      <c r="BG39" s="85" t="s">
        <v>274</v>
      </c>
      <c r="BH39" s="85" t="s">
        <v>488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273</v>
      </c>
      <c r="BG40" s="85" t="s">
        <v>274</v>
      </c>
      <c r="BH40" s="85" t="s">
        <v>488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489</v>
      </c>
      <c r="BG41" s="85" t="s">
        <v>489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489</v>
      </c>
      <c r="BG42" s="85" t="s">
        <v>489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273</v>
      </c>
      <c r="BG43" s="85" t="s">
        <v>360</v>
      </c>
      <c r="BH43" s="85" t="s">
        <v>493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273</v>
      </c>
      <c r="BG44" s="85" t="s">
        <v>351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490</v>
      </c>
      <c r="BG45" s="85" t="s">
        <v>490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273</v>
      </c>
      <c r="BG46" s="85" t="s">
        <v>351</v>
      </c>
      <c r="BH46" s="85" t="s">
        <v>491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258</v>
      </c>
      <c r="BG47" s="85" t="s">
        <v>259</v>
      </c>
      <c r="BH47" s="85" t="s">
        <v>431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258</v>
      </c>
      <c r="BG48" s="85" t="s">
        <v>259</v>
      </c>
      <c r="BH48" s="85" t="s">
        <v>431</v>
      </c>
      <c r="BI48" s="85" t="s">
        <v>432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258</v>
      </c>
      <c r="BG49" s="85" t="s">
        <v>259</v>
      </c>
      <c r="BH49" s="85" t="s">
        <v>260</v>
      </c>
      <c r="BI49" s="85" t="s">
        <v>261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492</v>
      </c>
      <c r="BG50" s="85" t="s">
        <v>492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492</v>
      </c>
      <c r="BG51" s="85" t="s">
        <v>492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484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273</v>
      </c>
      <c r="BG53" s="85" t="s">
        <v>274</v>
      </c>
      <c r="BH53" s="85" t="s">
        <v>494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273</v>
      </c>
      <c r="BG54" s="85" t="s">
        <v>274</v>
      </c>
      <c r="BH54" s="85" t="s">
        <v>495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273</v>
      </c>
      <c r="BG55" s="85" t="s">
        <v>274</v>
      </c>
      <c r="BH55" s="85" t="s">
        <v>496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273</v>
      </c>
      <c r="BG56" s="85" t="s">
        <v>274</v>
      </c>
      <c r="BH56" s="85" t="s">
        <v>497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273</v>
      </c>
      <c r="BG57" s="85" t="s">
        <v>274</v>
      </c>
      <c r="BH57" s="85" t="s">
        <v>498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273</v>
      </c>
      <c r="BG58" s="85" t="s">
        <v>274</v>
      </c>
      <c r="BH58" s="85" t="s">
        <v>499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484</v>
      </c>
      <c r="BG59" s="85" t="s">
        <v>484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258</v>
      </c>
      <c r="BG60" s="85" t="s">
        <v>259</v>
      </c>
      <c r="BH60" s="85" t="s">
        <v>485</v>
      </c>
      <c r="BI60" s="85" t="s">
        <v>261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486</v>
      </c>
      <c r="BG61" s="85" t="s">
        <v>487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484</v>
      </c>
      <c r="BG62" s="85" t="s">
        <v>484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258</v>
      </c>
      <c r="BG63" s="85" t="s">
        <v>259</v>
      </c>
      <c r="BH63" s="85" t="s">
        <v>410</v>
      </c>
      <c r="BI63" s="85" t="s">
        <v>326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500</v>
      </c>
      <c r="BG64" s="85" t="s">
        <v>501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500</v>
      </c>
      <c r="BG65" s="85" t="s">
        <v>501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500</v>
      </c>
      <c r="BG66" s="85" t="s">
        <v>501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484</v>
      </c>
      <c r="BG67" s="85" t="s">
        <v>484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489</v>
      </c>
      <c r="BG68" s="85" t="s">
        <v>489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489</v>
      </c>
      <c r="BG69" s="85" t="s">
        <v>489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258</v>
      </c>
      <c r="BG70" s="85" t="s">
        <v>259</v>
      </c>
      <c r="BH70" s="85" t="s">
        <v>502</v>
      </c>
      <c r="BI70" s="85" t="s">
        <v>261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273</v>
      </c>
      <c r="BG71" s="85" t="s">
        <v>360</v>
      </c>
      <c r="BH71" s="85" t="s">
        <v>493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273</v>
      </c>
      <c r="BG72" s="85" t="s">
        <v>351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490</v>
      </c>
      <c r="BG73" s="85" t="s">
        <v>490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273</v>
      </c>
      <c r="BG74" s="85" t="s">
        <v>351</v>
      </c>
      <c r="BH74" s="85" t="s">
        <v>491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258</v>
      </c>
      <c r="BG75" s="85" t="s">
        <v>259</v>
      </c>
      <c r="BH75" s="85" t="s">
        <v>431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258</v>
      </c>
      <c r="BG76" s="85" t="s">
        <v>259</v>
      </c>
      <c r="BH76" s="85" t="s">
        <v>431</v>
      </c>
      <c r="BI76" s="85" t="s">
        <v>432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258</v>
      </c>
      <c r="BG77" s="85" t="s">
        <v>259</v>
      </c>
      <c r="BH77" s="85" t="s">
        <v>260</v>
      </c>
      <c r="BI77" s="85" t="s">
        <v>261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273</v>
      </c>
      <c r="BG78" s="85" t="s">
        <v>274</v>
      </c>
      <c r="BH78" s="85" t="s">
        <v>503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492</v>
      </c>
      <c r="BG79" s="85" t="s">
        <v>492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492</v>
      </c>
      <c r="BG80" s="85" t="s">
        <v>492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273</v>
      </c>
      <c r="BG81" s="85" t="s">
        <v>274</v>
      </c>
      <c r="BH81" s="85" t="s">
        <v>494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273</v>
      </c>
      <c r="BG82" s="85" t="s">
        <v>274</v>
      </c>
      <c r="BH82" s="85" t="s">
        <v>495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273</v>
      </c>
      <c r="BG83" s="85" t="s">
        <v>274</v>
      </c>
      <c r="BH83" s="85" t="s">
        <v>496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273</v>
      </c>
      <c r="BG84" s="85" t="s">
        <v>274</v>
      </c>
      <c r="BH84" s="85" t="s">
        <v>497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273</v>
      </c>
      <c r="BG85" s="85" t="s">
        <v>274</v>
      </c>
      <c r="BH85" s="85" t="s">
        <v>498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273</v>
      </c>
      <c r="BG86" s="85" t="s">
        <v>274</v>
      </c>
      <c r="BH86" s="85" t="s">
        <v>499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273</v>
      </c>
      <c r="BG87" s="85" t="s">
        <v>274</v>
      </c>
      <c r="BH87" s="85" t="s">
        <v>504</v>
      </c>
      <c r="BI87" s="85" t="s">
        <v>505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273</v>
      </c>
      <c r="BG88" s="85" t="s">
        <v>274</v>
      </c>
      <c r="BH88" s="85" t="s">
        <v>506</v>
      </c>
      <c r="BI88" s="85" t="s">
        <v>505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273</v>
      </c>
      <c r="BG89" s="85" t="s">
        <v>274</v>
      </c>
      <c r="BH89" s="85" t="s">
        <v>507</v>
      </c>
      <c r="BI89" s="85" t="s">
        <v>505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500</v>
      </c>
      <c r="BG90" s="85" t="s">
        <v>501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500</v>
      </c>
      <c r="BG91" s="85" t="s">
        <v>501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500</v>
      </c>
      <c r="BG92" s="85" t="s">
        <v>501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500</v>
      </c>
      <c r="BG93" s="85" t="s">
        <v>501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258</v>
      </c>
      <c r="BG94" s="85" t="s">
        <v>259</v>
      </c>
      <c r="BH94" s="85" t="s">
        <v>502</v>
      </c>
      <c r="BI94" s="85" t="s">
        <v>261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273</v>
      </c>
      <c r="BG95" s="85" t="s">
        <v>351</v>
      </c>
      <c r="BH95" s="85" t="s">
        <v>356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445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273</v>
      </c>
      <c r="BG98" s="85" t="s">
        <v>274</v>
      </c>
      <c r="BH98" s="85" t="s">
        <v>508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273</v>
      </c>
      <c r="BG99" s="85" t="s">
        <v>274</v>
      </c>
      <c r="BH99" s="85" t="s">
        <v>509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273</v>
      </c>
      <c r="BG100" s="85" t="s">
        <v>274</v>
      </c>
      <c r="BH100" s="85" t="s">
        <v>510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273</v>
      </c>
      <c r="BG101" s="85" t="s">
        <v>274</v>
      </c>
      <c r="BH101" s="85" t="s">
        <v>511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273</v>
      </c>
      <c r="BG102" s="85" t="s">
        <v>351</v>
      </c>
      <c r="BH102" s="85" t="s">
        <v>491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258</v>
      </c>
      <c r="BG103" s="85" t="s">
        <v>259</v>
      </c>
      <c r="BH103" s="85" t="s">
        <v>431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258</v>
      </c>
      <c r="BG104" s="85" t="s">
        <v>259</v>
      </c>
      <c r="BH104" s="85" t="s">
        <v>431</v>
      </c>
      <c r="BI104" s="85" t="s">
        <v>432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273</v>
      </c>
      <c r="BG105" s="85" t="s">
        <v>274</v>
      </c>
      <c r="BH105" s="85" t="s">
        <v>503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492</v>
      </c>
      <c r="BG106" s="85" t="s">
        <v>492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492</v>
      </c>
      <c r="BG107" s="85" t="s">
        <v>492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273</v>
      </c>
      <c r="BG108" s="85" t="s">
        <v>274</v>
      </c>
      <c r="BH108" s="85" t="s">
        <v>494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273</v>
      </c>
      <c r="BG109" s="85" t="s">
        <v>274</v>
      </c>
      <c r="BH109" s="85" t="s">
        <v>495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273</v>
      </c>
      <c r="BG110" s="85" t="s">
        <v>274</v>
      </c>
      <c r="BH110" s="85" t="s">
        <v>496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273</v>
      </c>
      <c r="BG111" s="85" t="s">
        <v>274</v>
      </c>
      <c r="BH111" s="85" t="s">
        <v>497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273</v>
      </c>
      <c r="BG112" s="85" t="s">
        <v>274</v>
      </c>
      <c r="BH112" s="85" t="s">
        <v>498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273</v>
      </c>
      <c r="BG113" s="85" t="s">
        <v>274</v>
      </c>
      <c r="BH113" s="85" t="s">
        <v>499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484</v>
      </c>
      <c r="BG114" s="85" t="s">
        <v>484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273</v>
      </c>
      <c r="BG115" s="85" t="s">
        <v>274</v>
      </c>
      <c r="BH115" s="85" t="s">
        <v>435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273</v>
      </c>
      <c r="BG116" s="85" t="s">
        <v>274</v>
      </c>
      <c r="BH116" s="85" t="s">
        <v>439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273</v>
      </c>
      <c r="BG117" s="85" t="s">
        <v>274</v>
      </c>
      <c r="BH117" s="85" t="s">
        <v>442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273</v>
      </c>
      <c r="BG118" s="85" t="s">
        <v>274</v>
      </c>
      <c r="BH118" s="85" t="s">
        <v>445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273</v>
      </c>
      <c r="BG119" s="85" t="s">
        <v>274</v>
      </c>
      <c r="BH119" s="85" t="s">
        <v>504</v>
      </c>
      <c r="BI119" s="85" t="s">
        <v>505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273</v>
      </c>
      <c r="BG120" s="85" t="s">
        <v>274</v>
      </c>
      <c r="BH120" s="85" t="s">
        <v>506</v>
      </c>
      <c r="BI120" s="85" t="s">
        <v>505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273</v>
      </c>
      <c r="BG121" s="85" t="s">
        <v>274</v>
      </c>
      <c r="BH121" s="85" t="s">
        <v>507</v>
      </c>
      <c r="BI121" s="85" t="s">
        <v>505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258</v>
      </c>
      <c r="BG122" s="85" t="s">
        <v>259</v>
      </c>
      <c r="BH122" s="85" t="s">
        <v>410</v>
      </c>
      <c r="BI122" s="85" t="s">
        <v>326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500</v>
      </c>
      <c r="BG123" s="85" t="s">
        <v>501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500</v>
      </c>
      <c r="BG124" s="85" t="s">
        <v>501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500</v>
      </c>
      <c r="BG125" s="85" t="s">
        <v>501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500</v>
      </c>
      <c r="BG126" s="85" t="s">
        <v>501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258</v>
      </c>
      <c r="BG127" s="85" t="s">
        <v>259</v>
      </c>
      <c r="BH127" s="85" t="s">
        <v>502</v>
      </c>
      <c r="BI127" s="85" t="s">
        <v>261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273</v>
      </c>
      <c r="BG128" s="85" t="s">
        <v>351</v>
      </c>
      <c r="BH128" s="85" t="s">
        <v>356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445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273</v>
      </c>
      <c r="BG131" s="85" t="s">
        <v>274</v>
      </c>
      <c r="BH131" s="85" t="s">
        <v>508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273</v>
      </c>
      <c r="BG132" s="85" t="s">
        <v>274</v>
      </c>
      <c r="BH132" s="85" t="s">
        <v>509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273</v>
      </c>
      <c r="BG133" s="85" t="s">
        <v>274</v>
      </c>
      <c r="BH133" s="85" t="s">
        <v>510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273</v>
      </c>
      <c r="BG134" s="85" t="s">
        <v>274</v>
      </c>
      <c r="BH134" s="85" t="s">
        <v>511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273</v>
      </c>
      <c r="BG135" s="85" t="s">
        <v>351</v>
      </c>
      <c r="BH135" s="85" t="s">
        <v>491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258</v>
      </c>
      <c r="BG136" s="85" t="s">
        <v>259</v>
      </c>
      <c r="BH136" s="85" t="s">
        <v>431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258</v>
      </c>
      <c r="BG137" s="85" t="s">
        <v>259</v>
      </c>
      <c r="BH137" s="85" t="s">
        <v>431</v>
      </c>
      <c r="BI137" s="85" t="s">
        <v>432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311</v>
      </c>
      <c r="BG138" s="85" t="s">
        <v>311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492</v>
      </c>
      <c r="BG139" s="85" t="s">
        <v>492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492</v>
      </c>
      <c r="BG140" s="85" t="s">
        <v>492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484</v>
      </c>
      <c r="BG141" s="85" t="s">
        <v>484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273</v>
      </c>
      <c r="BG142" s="85" t="s">
        <v>274</v>
      </c>
      <c r="BH142" s="85" t="s">
        <v>435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273</v>
      </c>
      <c r="BG143" s="85" t="s">
        <v>274</v>
      </c>
      <c r="BH143" s="85" t="s">
        <v>439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273</v>
      </c>
      <c r="BG144" s="85" t="s">
        <v>274</v>
      </c>
      <c r="BH144" s="85" t="s">
        <v>442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273</v>
      </c>
      <c r="BG145" s="85" t="s">
        <v>274</v>
      </c>
      <c r="BH145" s="85" t="s">
        <v>445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273</v>
      </c>
      <c r="BG146" s="85" t="s">
        <v>274</v>
      </c>
      <c r="BH146" s="85" t="s">
        <v>504</v>
      </c>
      <c r="BI146" s="85" t="s">
        <v>505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273</v>
      </c>
      <c r="BG147" s="85" t="s">
        <v>274</v>
      </c>
      <c r="BH147" s="85" t="s">
        <v>506</v>
      </c>
      <c r="BI147" s="85" t="s">
        <v>505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273</v>
      </c>
      <c r="BG148" s="85" t="s">
        <v>274</v>
      </c>
      <c r="BH148" s="85" t="s">
        <v>507</v>
      </c>
      <c r="BI148" s="85" t="s">
        <v>505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484</v>
      </c>
      <c r="BG149" s="85" t="s">
        <v>484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258</v>
      </c>
      <c r="BG150" s="85" t="s">
        <v>259</v>
      </c>
      <c r="BH150" s="85" t="s">
        <v>339</v>
      </c>
      <c r="BI150" s="85" t="s">
        <v>326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258</v>
      </c>
      <c r="BG151" s="85" t="s">
        <v>259</v>
      </c>
      <c r="BH151" s="85" t="s">
        <v>343</v>
      </c>
      <c r="BI151" s="85" t="s">
        <v>326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258</v>
      </c>
      <c r="BG152" s="85" t="s">
        <v>259</v>
      </c>
      <c r="BH152" s="85" t="s">
        <v>502</v>
      </c>
      <c r="BI152" s="85" t="s">
        <v>261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273</v>
      </c>
      <c r="BG153" s="85" t="s">
        <v>351</v>
      </c>
      <c r="BH153" s="85" t="s">
        <v>356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273</v>
      </c>
      <c r="BG154" s="85" t="s">
        <v>274</v>
      </c>
      <c r="BH154" s="85" t="s">
        <v>508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273</v>
      </c>
      <c r="BG155" s="85" t="s">
        <v>274</v>
      </c>
      <c r="BH155" s="85" t="s">
        <v>509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273</v>
      </c>
      <c r="BG156" s="85" t="s">
        <v>274</v>
      </c>
      <c r="BH156" s="85" t="s">
        <v>510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273</v>
      </c>
      <c r="BG157" s="85" t="s">
        <v>274</v>
      </c>
      <c r="BH157" s="85" t="s">
        <v>511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273</v>
      </c>
      <c r="BG158" s="85" t="s">
        <v>360</v>
      </c>
      <c r="BH158" s="85" t="s">
        <v>365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273</v>
      </c>
      <c r="BG159" s="85" t="s">
        <v>360</v>
      </c>
      <c r="BH159" s="85" t="s">
        <v>369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273</v>
      </c>
      <c r="BG160" s="85" t="s">
        <v>351</v>
      </c>
      <c r="BH160" s="85" t="s">
        <v>491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258</v>
      </c>
      <c r="BG161" s="85" t="s">
        <v>259</v>
      </c>
      <c r="BH161" s="85" t="s">
        <v>346</v>
      </c>
      <c r="BI161" s="85" t="s">
        <v>261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258</v>
      </c>
      <c r="BG162" s="85" t="s">
        <v>259</v>
      </c>
      <c r="BH162" s="85" t="s">
        <v>431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258</v>
      </c>
      <c r="BG163" s="85" t="s">
        <v>259</v>
      </c>
      <c r="BH163" s="85" t="s">
        <v>431</v>
      </c>
      <c r="BI163" s="85" t="s">
        <v>432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311</v>
      </c>
      <c r="BG164" s="85" t="s">
        <v>311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492</v>
      </c>
      <c r="BG165" s="85" t="s">
        <v>492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492</v>
      </c>
      <c r="BG166" s="85" t="s">
        <v>492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258</v>
      </c>
      <c r="BG167" s="85" t="s">
        <v>259</v>
      </c>
      <c r="BH167" s="85" t="s">
        <v>410</v>
      </c>
      <c r="BI167" s="85" t="s">
        <v>326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484</v>
      </c>
      <c r="BG168" s="85" t="s">
        <v>484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273</v>
      </c>
      <c r="BG169" s="85" t="s">
        <v>274</v>
      </c>
      <c r="BH169" s="85" t="s">
        <v>435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273</v>
      </c>
      <c r="BG170" s="85" t="s">
        <v>274</v>
      </c>
      <c r="BH170" s="85" t="s">
        <v>439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273</v>
      </c>
      <c r="BG171" s="85" t="s">
        <v>274</v>
      </c>
      <c r="BH171" s="85" t="s">
        <v>442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273</v>
      </c>
      <c r="BG172" s="85" t="s">
        <v>274</v>
      </c>
      <c r="BH172" s="85" t="s">
        <v>445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273</v>
      </c>
      <c r="BG173" s="85" t="s">
        <v>274</v>
      </c>
      <c r="BH173" s="85" t="s">
        <v>504</v>
      </c>
      <c r="BI173" s="85" t="s">
        <v>505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273</v>
      </c>
      <c r="BG174" s="85" t="s">
        <v>274</v>
      </c>
      <c r="BH174" s="85" t="s">
        <v>506</v>
      </c>
      <c r="BI174" s="85" t="s">
        <v>505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484</v>
      </c>
      <c r="BG175" s="85" t="s">
        <v>484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258</v>
      </c>
      <c r="BG176" s="85" t="s">
        <v>259</v>
      </c>
      <c r="BH176" s="85" t="s">
        <v>339</v>
      </c>
      <c r="BI176" s="85" t="s">
        <v>326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258</v>
      </c>
      <c r="BG177" s="85" t="s">
        <v>259</v>
      </c>
      <c r="BH177" s="85" t="s">
        <v>343</v>
      </c>
      <c r="BI177" s="85" t="s">
        <v>326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273</v>
      </c>
      <c r="BG178" s="85" t="s">
        <v>351</v>
      </c>
      <c r="BH178" s="85" t="s">
        <v>356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492</v>
      </c>
      <c r="BG179" s="85" t="s">
        <v>492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273</v>
      </c>
      <c r="BG180" s="85" t="s">
        <v>360</v>
      </c>
      <c r="BH180" s="85" t="s">
        <v>365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273</v>
      </c>
      <c r="BG181" s="85" t="s">
        <v>360</v>
      </c>
      <c r="BH181" s="85" t="s">
        <v>369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273</v>
      </c>
      <c r="BG182" s="85" t="s">
        <v>351</v>
      </c>
      <c r="BH182" s="85" t="s">
        <v>491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258</v>
      </c>
      <c r="BG183" s="85" t="s">
        <v>259</v>
      </c>
      <c r="BH183" s="85" t="s">
        <v>346</v>
      </c>
      <c r="BI183" s="85" t="s">
        <v>261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311</v>
      </c>
      <c r="BG184" s="85" t="s">
        <v>311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492</v>
      </c>
      <c r="BG185" s="85" t="s">
        <v>492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492</v>
      </c>
      <c r="BG186" s="85" t="s">
        <v>492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258</v>
      </c>
      <c r="BG187" s="85" t="s">
        <v>259</v>
      </c>
      <c r="BH187" s="85" t="s">
        <v>410</v>
      </c>
      <c r="BI187" s="85" t="s">
        <v>326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273</v>
      </c>
      <c r="BG188" s="85" t="s">
        <v>274</v>
      </c>
      <c r="BH188" s="85" t="s">
        <v>504</v>
      </c>
      <c r="BI188" s="85" t="s">
        <v>505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273</v>
      </c>
      <c r="BG189" s="85" t="s">
        <v>274</v>
      </c>
      <c r="BH189" s="85" t="s">
        <v>506</v>
      </c>
      <c r="BI189" s="85" t="s">
        <v>505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484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484</v>
      </c>
      <c r="BG191" s="85" t="s">
        <v>484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273</v>
      </c>
      <c r="BG192" s="85" t="s">
        <v>274</v>
      </c>
      <c r="BH192" s="85" t="s">
        <v>512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273</v>
      </c>
      <c r="BG193" s="85" t="s">
        <v>274</v>
      </c>
      <c r="BH193" s="85" t="s">
        <v>488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273</v>
      </c>
      <c r="BG194" s="85" t="s">
        <v>274</v>
      </c>
      <c r="BH194" s="85" t="s">
        <v>488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273</v>
      </c>
      <c r="BG195" s="85" t="s">
        <v>274</v>
      </c>
      <c r="BH195" s="85" t="s">
        <v>488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258</v>
      </c>
      <c r="BG196" s="85" t="s">
        <v>259</v>
      </c>
      <c r="BH196" s="85" t="s">
        <v>339</v>
      </c>
      <c r="BI196" s="85" t="s">
        <v>326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258</v>
      </c>
      <c r="BG197" s="85" t="s">
        <v>259</v>
      </c>
      <c r="BH197" s="85" t="s">
        <v>343</v>
      </c>
      <c r="BI197" s="85" t="s">
        <v>326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492</v>
      </c>
      <c r="BG198" s="85" t="s">
        <v>492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273</v>
      </c>
      <c r="BG199" s="85" t="s">
        <v>351</v>
      </c>
      <c r="BH199" s="85" t="s">
        <v>356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492</v>
      </c>
      <c r="BG200" s="85" t="s">
        <v>492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273</v>
      </c>
      <c r="BG201" s="85" t="s">
        <v>360</v>
      </c>
      <c r="BH201" s="85" t="s">
        <v>365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273</v>
      </c>
      <c r="BG202" s="85" t="s">
        <v>360</v>
      </c>
      <c r="BH202" s="85" t="s">
        <v>369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273</v>
      </c>
      <c r="BG203" s="85" t="s">
        <v>351</v>
      </c>
      <c r="BH203" s="85" t="s">
        <v>491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258</v>
      </c>
      <c r="BG204" s="85" t="s">
        <v>259</v>
      </c>
      <c r="BH204" s="85" t="s">
        <v>346</v>
      </c>
      <c r="BI204" s="85" t="s">
        <v>261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311</v>
      </c>
      <c r="BG205" s="85" t="s">
        <v>311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492</v>
      </c>
      <c r="BG206" s="85" t="s">
        <v>492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492</v>
      </c>
      <c r="BG207" s="85" t="s">
        <v>492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500</v>
      </c>
      <c r="BG208" s="85" t="s">
        <v>501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258</v>
      </c>
      <c r="BG209" s="85" t="s">
        <v>259</v>
      </c>
      <c r="BH209" s="85" t="s">
        <v>410</v>
      </c>
      <c r="BI209" s="85" t="s">
        <v>326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484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273</v>
      </c>
      <c r="BG211" s="85" t="s">
        <v>274</v>
      </c>
      <c r="BH211" s="85" t="s">
        <v>512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273</v>
      </c>
      <c r="BG212" s="85" t="s">
        <v>274</v>
      </c>
      <c r="BH212" s="85" t="s">
        <v>488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273</v>
      </c>
      <c r="BG213" s="85" t="s">
        <v>274</v>
      </c>
      <c r="BH213" s="85" t="s">
        <v>488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273</v>
      </c>
      <c r="BG214" s="85" t="s">
        <v>274</v>
      </c>
      <c r="BH214" s="85" t="s">
        <v>488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258</v>
      </c>
      <c r="BG215" s="85" t="s">
        <v>259</v>
      </c>
      <c r="BH215" s="85" t="s">
        <v>339</v>
      </c>
      <c r="BI215" s="85" t="s">
        <v>326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258</v>
      </c>
      <c r="BG216" s="85" t="s">
        <v>259</v>
      </c>
      <c r="BH216" s="85" t="s">
        <v>343</v>
      </c>
      <c r="BI216" s="85" t="s">
        <v>326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492</v>
      </c>
      <c r="BG217" s="85" t="s">
        <v>492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273</v>
      </c>
      <c r="BG218" s="85" t="s">
        <v>351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273</v>
      </c>
      <c r="BG219" s="85" t="s">
        <v>351</v>
      </c>
      <c r="BH219" s="85" t="s">
        <v>356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492</v>
      </c>
      <c r="BG220" s="85" t="s">
        <v>492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273</v>
      </c>
      <c r="BG221" s="85" t="s">
        <v>351</v>
      </c>
      <c r="BH221" s="85" t="s">
        <v>491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258</v>
      </c>
      <c r="BG222" s="85" t="s">
        <v>259</v>
      </c>
      <c r="BH222" s="85" t="s">
        <v>346</v>
      </c>
      <c r="BI222" s="85" t="s">
        <v>261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311</v>
      </c>
      <c r="BG223" s="85" t="s">
        <v>311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273</v>
      </c>
      <c r="BG224" s="85" t="s">
        <v>274</v>
      </c>
      <c r="BH224" s="85" t="s">
        <v>300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273</v>
      </c>
      <c r="BG225" s="85" t="s">
        <v>274</v>
      </c>
      <c r="BH225" s="85" t="s">
        <v>488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273</v>
      </c>
      <c r="BG226" s="85" t="s">
        <v>274</v>
      </c>
      <c r="BH226" s="85" t="s">
        <v>488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273</v>
      </c>
      <c r="BG227" s="85" t="s">
        <v>274</v>
      </c>
      <c r="BH227" s="85" t="s">
        <v>488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492</v>
      </c>
      <c r="BG228" s="85" t="s">
        <v>492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500</v>
      </c>
      <c r="BG229" s="85" t="s">
        <v>501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258</v>
      </c>
      <c r="BG230" s="85" t="s">
        <v>259</v>
      </c>
      <c r="BH230" s="85" t="s">
        <v>410</v>
      </c>
      <c r="BI230" s="85" t="s">
        <v>326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484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513</v>
      </c>
      <c r="BG232" s="85" t="s">
        <v>513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258</v>
      </c>
      <c r="BG233" s="85" t="s">
        <v>259</v>
      </c>
      <c r="BH233" s="85" t="s">
        <v>339</v>
      </c>
      <c r="BI233" s="85" t="s">
        <v>326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258</v>
      </c>
      <c r="BG234" s="85" t="s">
        <v>259</v>
      </c>
      <c r="BH234" s="85" t="s">
        <v>343</v>
      </c>
      <c r="BI234" s="85" t="s">
        <v>326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258</v>
      </c>
      <c r="BG235" s="85" t="s">
        <v>259</v>
      </c>
      <c r="BH235" s="85" t="s">
        <v>485</v>
      </c>
      <c r="BI235" s="85" t="s">
        <v>261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492</v>
      </c>
      <c r="BG236" s="85" t="s">
        <v>492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273</v>
      </c>
      <c r="BG237" s="85" t="s">
        <v>351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492</v>
      </c>
      <c r="BG238" s="85" t="s">
        <v>492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273</v>
      </c>
      <c r="BG239" s="85" t="s">
        <v>351</v>
      </c>
      <c r="BH239" s="85" t="s">
        <v>491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484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258</v>
      </c>
      <c r="BG241" s="85" t="s">
        <v>259</v>
      </c>
      <c r="BH241" s="85" t="s">
        <v>346</v>
      </c>
      <c r="BI241" s="85" t="s">
        <v>261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273</v>
      </c>
      <c r="BG242" s="85" t="s">
        <v>274</v>
      </c>
      <c r="BH242" s="85" t="s">
        <v>300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273</v>
      </c>
      <c r="BG243" s="85" t="s">
        <v>274</v>
      </c>
      <c r="BH243" s="85" t="s">
        <v>488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273</v>
      </c>
      <c r="BG244" s="85" t="s">
        <v>274</v>
      </c>
      <c r="BH244" s="85" t="s">
        <v>488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273</v>
      </c>
      <c r="BG245" s="85" t="s">
        <v>274</v>
      </c>
      <c r="BH245" s="85" t="s">
        <v>488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314</v>
      </c>
      <c r="BG246" s="85" t="s">
        <v>314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314</v>
      </c>
      <c r="BG247" s="85" t="s">
        <v>314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314</v>
      </c>
      <c r="BG248" s="85" t="s">
        <v>314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500</v>
      </c>
      <c r="BG249" s="85" t="s">
        <v>501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258</v>
      </c>
      <c r="BG250" s="85" t="s">
        <v>259</v>
      </c>
      <c r="BH250" s="85" t="s">
        <v>410</v>
      </c>
      <c r="BI250" s="85" t="s">
        <v>326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484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273</v>
      </c>
      <c r="BG252" s="85" t="s">
        <v>351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513</v>
      </c>
      <c r="BG253" s="85" t="s">
        <v>513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273</v>
      </c>
      <c r="BG254" s="85" t="s">
        <v>360</v>
      </c>
      <c r="BH254" s="85" t="s">
        <v>514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258</v>
      </c>
      <c r="BG255" s="85" t="s">
        <v>259</v>
      </c>
      <c r="BH255" s="85" t="s">
        <v>485</v>
      </c>
      <c r="BI255" s="85" t="s">
        <v>261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492</v>
      </c>
      <c r="BG256" s="85" t="s">
        <v>492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273</v>
      </c>
      <c r="BG257" s="85" t="s">
        <v>351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492</v>
      </c>
      <c r="BG258" s="85" t="s">
        <v>492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273</v>
      </c>
      <c r="BG259" s="85" t="s">
        <v>351</v>
      </c>
      <c r="BH259" s="85" t="s">
        <v>491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484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273</v>
      </c>
      <c r="BG261" s="85" t="s">
        <v>274</v>
      </c>
      <c r="BH261" s="85" t="s">
        <v>300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273</v>
      </c>
      <c r="BG262" s="85" t="s">
        <v>274</v>
      </c>
      <c r="BH262" s="85" t="s">
        <v>488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273</v>
      </c>
      <c r="BG263" s="85" t="s">
        <v>274</v>
      </c>
      <c r="BH263" s="85" t="s">
        <v>488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273</v>
      </c>
      <c r="BG264" s="85" t="s">
        <v>274</v>
      </c>
      <c r="BH264" s="85" t="s">
        <v>488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258</v>
      </c>
      <c r="BG265" s="85" t="s">
        <v>259</v>
      </c>
      <c r="BH265" s="85"/>
      <c r="BI265" s="85" t="s">
        <v>261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314</v>
      </c>
      <c r="BG266" s="85" t="s">
        <v>314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314</v>
      </c>
      <c r="BG267" s="85" t="s">
        <v>314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314</v>
      </c>
      <c r="BG268" s="85" t="s">
        <v>314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258</v>
      </c>
      <c r="BG269" s="85" t="s">
        <v>259</v>
      </c>
      <c r="BH269" s="85" t="s">
        <v>410</v>
      </c>
      <c r="BI269" s="85" t="s">
        <v>326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500</v>
      </c>
      <c r="BG270" s="85" t="s">
        <v>501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500</v>
      </c>
      <c r="BG271" s="85" t="s">
        <v>501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500</v>
      </c>
      <c r="BG272" s="85" t="s">
        <v>501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273</v>
      </c>
      <c r="BG273" s="85" t="s">
        <v>351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258</v>
      </c>
      <c r="BG274" s="85" t="s">
        <v>259</v>
      </c>
      <c r="BH274" s="85" t="s">
        <v>400</v>
      </c>
      <c r="BI274" s="85" t="s">
        <v>261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513</v>
      </c>
      <c r="BG275" s="85" t="s">
        <v>513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273</v>
      </c>
      <c r="BG276" s="85" t="s">
        <v>360</v>
      </c>
      <c r="BH276" s="85" t="s">
        <v>514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492</v>
      </c>
      <c r="BG277" s="85" t="s">
        <v>492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273</v>
      </c>
      <c r="BG278" s="85" t="s">
        <v>351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492</v>
      </c>
      <c r="BG279" s="85" t="s">
        <v>492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273</v>
      </c>
      <c r="BG280" s="85" t="s">
        <v>351</v>
      </c>
      <c r="BH280" s="85" t="s">
        <v>491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484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258</v>
      </c>
      <c r="BG282" s="85" t="s">
        <v>259</v>
      </c>
      <c r="BH282" s="85" t="s">
        <v>260</v>
      </c>
      <c r="BI282" s="85" t="s">
        <v>261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258</v>
      </c>
      <c r="BG283" s="85" t="s">
        <v>259</v>
      </c>
      <c r="BH283" s="85"/>
      <c r="BI283" s="85" t="s">
        <v>261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492</v>
      </c>
      <c r="BG284" s="85" t="s">
        <v>492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492</v>
      </c>
      <c r="BG285" s="85" t="s">
        <v>492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314</v>
      </c>
      <c r="BG286" s="85" t="s">
        <v>314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314</v>
      </c>
      <c r="BG287" s="85" t="s">
        <v>314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314</v>
      </c>
      <c r="BG288" s="85" t="s">
        <v>314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258</v>
      </c>
      <c r="BG289" s="85" t="s">
        <v>259</v>
      </c>
      <c r="BH289" s="85" t="s">
        <v>410</v>
      </c>
      <c r="BI289" s="85" t="s">
        <v>326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500</v>
      </c>
      <c r="BG290" s="85" t="s">
        <v>501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500</v>
      </c>
      <c r="BG291" s="85" t="s">
        <v>501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500</v>
      </c>
      <c r="BG292" s="85" t="s">
        <v>501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500</v>
      </c>
      <c r="BG293" s="85" t="s">
        <v>501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258</v>
      </c>
      <c r="BG294" s="85" t="s">
        <v>259</v>
      </c>
      <c r="BH294" s="85" t="s">
        <v>400</v>
      </c>
      <c r="BI294" s="85" t="s">
        <v>261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484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513</v>
      </c>
      <c r="BG296" s="85" t="s">
        <v>513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258</v>
      </c>
      <c r="BG297" s="85" t="s">
        <v>259</v>
      </c>
      <c r="BH297" s="85" t="s">
        <v>515</v>
      </c>
      <c r="BI297" s="85" t="s">
        <v>261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273</v>
      </c>
      <c r="BG298" s="85" t="s">
        <v>360</v>
      </c>
      <c r="BH298" s="85" t="s">
        <v>514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492</v>
      </c>
      <c r="BG299" s="85" t="s">
        <v>492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492</v>
      </c>
      <c r="BG300" s="85" t="s">
        <v>492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273</v>
      </c>
      <c r="BG301" s="85" t="s">
        <v>351</v>
      </c>
      <c r="BH301" s="85" t="s">
        <v>491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484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258</v>
      </c>
      <c r="BG303" s="85" t="s">
        <v>259</v>
      </c>
      <c r="BH303" s="85" t="s">
        <v>260</v>
      </c>
      <c r="BI303" s="85" t="s">
        <v>261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492</v>
      </c>
      <c r="BG304" s="85" t="s">
        <v>492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492</v>
      </c>
      <c r="BG305" s="85" t="s">
        <v>492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484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500</v>
      </c>
      <c r="BG307" s="85" t="s">
        <v>501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500</v>
      </c>
      <c r="BG308" s="85" t="s">
        <v>501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500</v>
      </c>
      <c r="BG309" s="85" t="s">
        <v>501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258</v>
      </c>
      <c r="BG310" s="85" t="s">
        <v>259</v>
      </c>
      <c r="BH310" s="85" t="s">
        <v>516</v>
      </c>
      <c r="BI310" s="85" t="s">
        <v>261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258</v>
      </c>
      <c r="BG311" s="85" t="s">
        <v>259</v>
      </c>
      <c r="BH311" s="85" t="s">
        <v>336</v>
      </c>
      <c r="BI311" s="85" t="s">
        <v>261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258</v>
      </c>
      <c r="BG312" s="85" t="s">
        <v>259</v>
      </c>
      <c r="BH312" s="85" t="s">
        <v>400</v>
      </c>
      <c r="BI312" s="85" t="s">
        <v>261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484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273</v>
      </c>
      <c r="BG314" s="85" t="s">
        <v>360</v>
      </c>
      <c r="BH314" s="85" t="s">
        <v>514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492</v>
      </c>
      <c r="BG315" s="85" t="s">
        <v>492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273</v>
      </c>
      <c r="BG316" s="85" t="s">
        <v>351</v>
      </c>
      <c r="BH316" s="85" t="s">
        <v>491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484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484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311</v>
      </c>
      <c r="BG319" s="85" t="s">
        <v>311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258</v>
      </c>
      <c r="BG320" s="85" t="s">
        <v>259</v>
      </c>
      <c r="BH320" s="85" t="s">
        <v>260</v>
      </c>
      <c r="BI320" s="85" t="s">
        <v>261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492</v>
      </c>
      <c r="BG321" s="85" t="s">
        <v>492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492</v>
      </c>
      <c r="BG322" s="85" t="s">
        <v>492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258</v>
      </c>
      <c r="BG323" s="85" t="s">
        <v>259</v>
      </c>
      <c r="BH323" s="85" t="s">
        <v>410</v>
      </c>
      <c r="BI323" s="85" t="s">
        <v>326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484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273</v>
      </c>
      <c r="BG325" s="85" t="s">
        <v>351</v>
      </c>
      <c r="BH325" s="85" t="s">
        <v>491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258</v>
      </c>
      <c r="BG326" s="85" t="s">
        <v>259</v>
      </c>
      <c r="BH326" s="85" t="s">
        <v>336</v>
      </c>
      <c r="BI326" s="85" t="s">
        <v>261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484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273</v>
      </c>
      <c r="BG328" s="85" t="s">
        <v>360</v>
      </c>
      <c r="BH328" s="85" t="s">
        <v>514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492</v>
      </c>
      <c r="BG329" s="85" t="s">
        <v>492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273</v>
      </c>
      <c r="BG330" s="85" t="s">
        <v>360</v>
      </c>
      <c r="BH330" s="85" t="s">
        <v>397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273</v>
      </c>
      <c r="BG331" s="85" t="s">
        <v>351</v>
      </c>
      <c r="BH331" s="85" t="s">
        <v>491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484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258</v>
      </c>
      <c r="BG333" s="85" t="s">
        <v>259</v>
      </c>
      <c r="BH333" s="85" t="s">
        <v>517</v>
      </c>
      <c r="BI333" s="85" t="s">
        <v>261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311</v>
      </c>
      <c r="BG334" s="85" t="s">
        <v>311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258</v>
      </c>
      <c r="BG335" s="85" t="s">
        <v>259</v>
      </c>
      <c r="BH335" s="85" t="s">
        <v>260</v>
      </c>
      <c r="BI335" s="85" t="s">
        <v>261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492</v>
      </c>
      <c r="BG336" s="85" t="s">
        <v>492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492</v>
      </c>
      <c r="BG337" s="85" t="s">
        <v>492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314</v>
      </c>
      <c r="BG338" s="85" t="s">
        <v>314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314</v>
      </c>
      <c r="BG339" s="85" t="s">
        <v>314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314</v>
      </c>
      <c r="BG340" s="85" t="s">
        <v>314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484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484</v>
      </c>
      <c r="BG342" s="85" t="s">
        <v>484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258</v>
      </c>
      <c r="BG343" s="85" t="s">
        <v>259</v>
      </c>
      <c r="BH343" s="85" t="s">
        <v>516</v>
      </c>
      <c r="BI343" s="85" t="s">
        <v>261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273</v>
      </c>
      <c r="BG344" s="85" t="s">
        <v>351</v>
      </c>
      <c r="BH344" s="85" t="s">
        <v>491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258</v>
      </c>
      <c r="BG345" s="85" t="s">
        <v>259</v>
      </c>
      <c r="BH345" s="85" t="s">
        <v>336</v>
      </c>
      <c r="BI345" s="85" t="s">
        <v>261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484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484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273</v>
      </c>
      <c r="BG348" s="85" t="s">
        <v>274</v>
      </c>
      <c r="BH348" s="85" t="s">
        <v>518</v>
      </c>
      <c r="BI348" s="85" t="s">
        <v>505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273</v>
      </c>
      <c r="BG349" s="85" t="s">
        <v>274</v>
      </c>
      <c r="BH349" s="85" t="s">
        <v>519</v>
      </c>
      <c r="BI349" s="85" t="s">
        <v>505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273</v>
      </c>
      <c r="BG350" s="85" t="s">
        <v>360</v>
      </c>
      <c r="BH350" s="85" t="s">
        <v>514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492</v>
      </c>
      <c r="BG351" s="85" t="s">
        <v>492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273</v>
      </c>
      <c r="BG352" s="85" t="s">
        <v>360</v>
      </c>
      <c r="BH352" s="85" t="s">
        <v>361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273</v>
      </c>
      <c r="BG353" s="85" t="s">
        <v>360</v>
      </c>
      <c r="BH353" s="85" t="s">
        <v>397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273</v>
      </c>
      <c r="BG354" s="85" t="s">
        <v>351</v>
      </c>
      <c r="BH354" s="85" t="s">
        <v>491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H12" sqref="H12"/>
    </sheetView>
  </sheetViews>
  <sheetFormatPr defaultRowHeight="18" x14ac:dyDescent="0.2"/>
  <cols>
    <col min="1" max="1" width="5" style="258" customWidth="1"/>
    <col min="2" max="2" width="5.125" style="258" customWidth="1"/>
    <col min="3" max="3" width="8.25" style="258" customWidth="1"/>
    <col min="4" max="4" width="7.875" style="258" customWidth="1"/>
    <col min="5" max="5" width="16.375" style="258" customWidth="1"/>
    <col min="6" max="6" width="19.625" style="258" customWidth="1"/>
    <col min="7" max="7" width="10.25" style="271" customWidth="1"/>
    <col min="8" max="8" width="14.25" style="271" customWidth="1"/>
    <col min="9" max="9" width="10.625" style="271" customWidth="1"/>
    <col min="10" max="11" width="12.125" style="258" customWidth="1"/>
    <col min="12" max="12" width="12.125" style="112" customWidth="1"/>
    <col min="13" max="28" width="12.125" style="258" customWidth="1"/>
    <col min="29" max="32" width="9" style="255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5" customWidth="1"/>
    <col min="41" max="41" width="9" style="255" customWidth="1"/>
    <col min="42" max="16384" width="9" style="255"/>
  </cols>
  <sheetData>
    <row r="1" spans="1:40" ht="15" customHeight="1" x14ac:dyDescent="0.2">
      <c r="G1" s="258" t="s">
        <v>179</v>
      </c>
      <c r="I1" s="258" t="s">
        <v>520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521</v>
      </c>
      <c r="B2" s="4" t="s">
        <v>522</v>
      </c>
      <c r="C2" s="4" t="s">
        <v>3</v>
      </c>
      <c r="D2" s="4" t="s">
        <v>4</v>
      </c>
      <c r="E2" s="4" t="s">
        <v>523</v>
      </c>
      <c r="F2" s="4" t="s">
        <v>524</v>
      </c>
      <c r="G2" s="292" t="s">
        <v>525</v>
      </c>
      <c r="H2" s="292" t="s">
        <v>526</v>
      </c>
      <c r="I2" s="292" t="s">
        <v>527</v>
      </c>
      <c r="J2" s="4" t="s">
        <v>528</v>
      </c>
      <c r="K2" s="4" t="s">
        <v>529</v>
      </c>
      <c r="L2" s="4" t="s">
        <v>530</v>
      </c>
      <c r="M2" s="4" t="s">
        <v>471</v>
      </c>
      <c r="N2" s="4" t="s">
        <v>472</v>
      </c>
      <c r="O2" s="4" t="s">
        <v>170</v>
      </c>
      <c r="P2" s="4" t="s">
        <v>531</v>
      </c>
      <c r="Q2" s="4" t="s">
        <v>532</v>
      </c>
      <c r="R2" s="4" t="s">
        <v>533</v>
      </c>
      <c r="S2" s="4" t="s">
        <v>534</v>
      </c>
      <c r="T2" s="4" t="s">
        <v>535</v>
      </c>
      <c r="U2" s="4" t="s">
        <v>536</v>
      </c>
      <c r="V2" s="4" t="s">
        <v>537</v>
      </c>
      <c r="W2" s="4" t="s">
        <v>538</v>
      </c>
      <c r="X2" s="4" t="s">
        <v>539</v>
      </c>
      <c r="Y2" s="4" t="s">
        <v>540</v>
      </c>
      <c r="Z2" s="4" t="s">
        <v>541</v>
      </c>
      <c r="AA2" s="4" t="s">
        <v>243</v>
      </c>
      <c r="AB2" s="4" t="s">
        <v>542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543</v>
      </c>
      <c r="AH2" s="4" t="s">
        <v>222</v>
      </c>
      <c r="AI2" s="4" t="s">
        <v>166</v>
      </c>
      <c r="AJ2" s="4" t="s">
        <v>203</v>
      </c>
      <c r="AK2" s="4" t="s">
        <v>544</v>
      </c>
      <c r="AL2" s="4" t="s">
        <v>545</v>
      </c>
      <c r="AM2" s="153" t="s">
        <v>249</v>
      </c>
      <c r="AN2" s="3" t="s">
        <v>546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7.875" style="255" hidden="1" customWidth="1"/>
    <col min="5" max="5" width="24.75" style="255" bestFit="1" customWidth="1"/>
    <col min="6" max="6" width="15.875" style="255" customWidth="1"/>
    <col min="7" max="7" width="20" style="255" bestFit="1" customWidth="1"/>
    <col min="8" max="8" width="5.875" style="255" customWidth="1"/>
    <col min="9" max="9" width="7.625" style="255" customWidth="1"/>
    <col min="10" max="10" width="12" style="255" customWidth="1"/>
    <col min="11" max="12" width="11" style="255" customWidth="1"/>
    <col min="13" max="13" width="7.125" style="255" customWidth="1"/>
    <col min="14" max="14" width="6" style="255" customWidth="1"/>
    <col min="16" max="16" width="10.875" style="255" customWidth="1"/>
  </cols>
  <sheetData>
    <row r="1" spans="1:17" ht="15.75" customHeight="1" x14ac:dyDescent="0.2">
      <c r="E1" s="20" t="s">
        <v>547</v>
      </c>
      <c r="F1" s="381" t="s">
        <v>548</v>
      </c>
      <c r="G1" s="387"/>
      <c r="H1" s="381" t="e">
        <f>#REF!</f>
        <v>#REF!</v>
      </c>
      <c r="I1" s="381" t="s">
        <v>451</v>
      </c>
      <c r="J1" s="381" t="e">
        <f>#REF!</f>
        <v>#REF!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549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550</v>
      </c>
      <c r="H4">
        <f>COUNTA(#REF!)</f>
        <v>1</v>
      </c>
      <c r="P4" s="12"/>
    </row>
    <row r="5" spans="1:17" ht="23.25" customHeight="1" x14ac:dyDescent="0.2">
      <c r="E5" s="11" t="s">
        <v>551</v>
      </c>
      <c r="H5">
        <f>H4-H6</f>
        <v>1</v>
      </c>
      <c r="P5" s="12"/>
    </row>
    <row r="6" spans="1:17" ht="23.25" customHeight="1" x14ac:dyDescent="0.2">
      <c r="E6" s="11" t="s">
        <v>552</v>
      </c>
      <c r="H6">
        <f>H7+H8</f>
        <v>0</v>
      </c>
      <c r="I6" t="s">
        <v>553</v>
      </c>
      <c r="J6" s="155">
        <f>H6/H4</f>
        <v>0</v>
      </c>
      <c r="P6" s="12"/>
    </row>
    <row r="7" spans="1:17" x14ac:dyDescent="0.2">
      <c r="E7" s="11" t="s">
        <v>554</v>
      </c>
      <c r="H7">
        <f>COUNTA(E12:E29)</f>
        <v>0</v>
      </c>
      <c r="I7" t="s">
        <v>553</v>
      </c>
      <c r="J7" s="155">
        <f>H7/H4</f>
        <v>0</v>
      </c>
      <c r="P7" s="12"/>
    </row>
    <row r="8" spans="1:17" x14ac:dyDescent="0.2">
      <c r="E8" s="11" t="s">
        <v>555</v>
      </c>
      <c r="H8">
        <f>COUNTA(E33:E100)</f>
        <v>0</v>
      </c>
      <c r="I8" t="s">
        <v>553</v>
      </c>
      <c r="J8" s="155">
        <f>H8/H4</f>
        <v>0</v>
      </c>
      <c r="P8" s="12"/>
    </row>
    <row r="9" spans="1:17" ht="15.75" customHeight="1" thickBot="1" x14ac:dyDescent="0.3">
      <c r="E9" s="33" t="s">
        <v>556</v>
      </c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3"/>
    </row>
    <row r="10" spans="1:17" ht="15.75" customHeight="1" thickBot="1" x14ac:dyDescent="0.25">
      <c r="E10" s="394" t="s">
        <v>523</v>
      </c>
      <c r="F10" s="385" t="s">
        <v>524</v>
      </c>
      <c r="G10" s="382" t="s">
        <v>557</v>
      </c>
      <c r="H10" s="384" t="s">
        <v>557</v>
      </c>
      <c r="I10" s="318"/>
      <c r="J10" s="391" t="s">
        <v>558</v>
      </c>
      <c r="K10" s="396" t="s">
        <v>559</v>
      </c>
      <c r="L10" s="396" t="s">
        <v>209</v>
      </c>
      <c r="M10" s="393" t="s">
        <v>560</v>
      </c>
      <c r="N10" s="389"/>
      <c r="O10" s="389"/>
      <c r="P10" s="390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95"/>
      <c r="F11" s="386"/>
      <c r="G11" s="383"/>
      <c r="H11" s="32" t="s">
        <v>561</v>
      </c>
      <c r="I11" s="32" t="s">
        <v>562</v>
      </c>
      <c r="J11" s="392"/>
      <c r="K11" s="397"/>
      <c r="L11" s="397"/>
      <c r="M11" s="37" t="s">
        <v>563</v>
      </c>
      <c r="N11" s="38" t="s">
        <v>564</v>
      </c>
      <c r="O11" s="38" t="s">
        <v>565</v>
      </c>
      <c r="P11" s="250" t="s">
        <v>566</v>
      </c>
    </row>
    <row r="12" spans="1:17" ht="15" customHeight="1" x14ac:dyDescent="0.2">
      <c r="E12" s="13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39"/>
    </row>
    <row r="13" spans="1:17" ht="15" customHeight="1" x14ac:dyDescent="0.2">
      <c r="E13" s="13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39"/>
    </row>
    <row r="14" spans="1:17" ht="15" customHeight="1" x14ac:dyDescent="0.2">
      <c r="E14" s="13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39"/>
    </row>
    <row r="15" spans="1:17" ht="15" customHeight="1" x14ac:dyDescent="0.2">
      <c r="E15" s="13"/>
      <c r="F15" s="258"/>
      <c r="G15" s="258"/>
      <c r="H15" s="258"/>
      <c r="I15" s="258"/>
      <c r="J15" s="258"/>
      <c r="K15" s="258"/>
      <c r="L15" s="258"/>
      <c r="M15" s="258"/>
      <c r="N15" s="258"/>
      <c r="O15" s="258"/>
      <c r="P15" s="39"/>
    </row>
    <row r="16" spans="1:17" ht="15" customHeight="1" x14ac:dyDescent="0.2">
      <c r="E16" s="13"/>
      <c r="F16" s="258"/>
      <c r="G16" s="258"/>
      <c r="H16" s="258"/>
      <c r="I16" s="258"/>
      <c r="J16" s="258"/>
      <c r="K16" s="258"/>
      <c r="L16" s="258"/>
      <c r="M16" s="258"/>
      <c r="N16" s="258"/>
      <c r="O16" s="258"/>
      <c r="P16" s="39"/>
    </row>
    <row r="17" spans="1:16" ht="15" customHeight="1" x14ac:dyDescent="0.2">
      <c r="E17" s="13"/>
      <c r="F17" s="258"/>
      <c r="G17" s="258"/>
      <c r="H17" s="258"/>
      <c r="I17" s="258"/>
      <c r="J17" s="258"/>
      <c r="K17" s="258"/>
      <c r="L17" s="258"/>
      <c r="M17" s="258"/>
      <c r="N17" s="258"/>
      <c r="O17" s="258"/>
      <c r="P17" s="39"/>
    </row>
    <row r="18" spans="1:16" ht="15" customHeight="1" x14ac:dyDescent="0.2">
      <c r="E18" s="13"/>
      <c r="F18" s="258"/>
      <c r="G18" s="258"/>
      <c r="H18" s="258"/>
      <c r="I18" s="258"/>
      <c r="J18" s="258"/>
      <c r="K18" s="258"/>
      <c r="L18" s="258"/>
      <c r="M18" s="258"/>
      <c r="N18" s="258"/>
      <c r="O18" s="258"/>
      <c r="P18" s="39"/>
    </row>
    <row r="19" spans="1:16" ht="15" customHeight="1" x14ac:dyDescent="0.2">
      <c r="E19" s="13"/>
      <c r="F19" s="258"/>
      <c r="G19" s="258"/>
      <c r="H19" s="258"/>
      <c r="I19" s="258"/>
      <c r="J19" s="258"/>
      <c r="K19" s="258"/>
      <c r="L19" s="258"/>
      <c r="M19" s="258"/>
      <c r="N19" s="258"/>
      <c r="O19" s="258"/>
      <c r="P19" s="39"/>
    </row>
    <row r="20" spans="1:16" ht="15" customHeight="1" x14ac:dyDescent="0.2">
      <c r="E20" s="13"/>
      <c r="F20" s="258"/>
      <c r="G20" s="258"/>
      <c r="H20" s="258"/>
      <c r="I20" s="258"/>
      <c r="J20" s="258"/>
      <c r="K20" s="258"/>
      <c r="L20" s="258"/>
      <c r="M20" s="258"/>
      <c r="N20" s="258"/>
      <c r="O20" s="258"/>
      <c r="P20" s="39"/>
    </row>
    <row r="21" spans="1:16" ht="15" customHeight="1" x14ac:dyDescent="0.2">
      <c r="E21" s="13"/>
      <c r="F21" s="258"/>
      <c r="G21" s="258"/>
      <c r="H21" s="258"/>
      <c r="I21" s="258"/>
      <c r="J21" s="258"/>
      <c r="K21" s="258"/>
      <c r="L21" s="258"/>
      <c r="M21" s="258"/>
      <c r="N21" s="258"/>
      <c r="O21" s="258"/>
      <c r="P21" s="39"/>
    </row>
    <row r="22" spans="1:16" ht="15" customHeight="1" x14ac:dyDescent="0.2">
      <c r="E22" s="13"/>
      <c r="F22" s="258"/>
      <c r="G22" s="258"/>
      <c r="H22" s="258"/>
      <c r="I22" s="258"/>
      <c r="J22" s="258"/>
      <c r="K22" s="258"/>
      <c r="L22" s="258"/>
      <c r="M22" s="258"/>
      <c r="N22" s="258"/>
      <c r="O22" s="258"/>
      <c r="P22" s="39"/>
    </row>
    <row r="23" spans="1:16" ht="15" customHeight="1" x14ac:dyDescent="0.2">
      <c r="E23" s="13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39"/>
    </row>
    <row r="24" spans="1:16" ht="15" customHeight="1" x14ac:dyDescent="0.2">
      <c r="E24" s="13"/>
      <c r="F24" s="258"/>
      <c r="G24" s="258"/>
      <c r="H24" s="258"/>
      <c r="I24" s="258"/>
      <c r="J24" s="258"/>
      <c r="K24" s="258"/>
      <c r="L24" s="258"/>
      <c r="M24" s="258"/>
      <c r="N24" s="258"/>
      <c r="O24" s="258"/>
      <c r="P24" s="39"/>
    </row>
    <row r="25" spans="1:16" ht="15" customHeight="1" x14ac:dyDescent="0.2">
      <c r="E25" s="13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39"/>
    </row>
    <row r="26" spans="1:16" ht="15" customHeight="1" x14ac:dyDescent="0.2">
      <c r="E26" s="13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39"/>
    </row>
    <row r="27" spans="1:16" x14ac:dyDescent="0.2">
      <c r="E27" s="49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39"/>
    </row>
    <row r="28" spans="1:16" x14ac:dyDescent="0.2">
      <c r="E28" s="49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39"/>
    </row>
    <row r="29" spans="1:16" x14ac:dyDescent="0.2">
      <c r="E29" s="49"/>
      <c r="F29" s="258"/>
      <c r="G29" s="258"/>
      <c r="H29" s="258"/>
      <c r="I29" s="258"/>
      <c r="J29" s="258"/>
      <c r="K29" s="258"/>
      <c r="L29" s="258"/>
      <c r="M29" s="258"/>
      <c r="N29" s="258"/>
      <c r="O29" s="258"/>
      <c r="P29" s="39"/>
    </row>
    <row r="30" spans="1:16" ht="15.75" customHeight="1" thickBot="1" x14ac:dyDescent="0.25">
      <c r="E30" s="13" t="s">
        <v>567</v>
      </c>
      <c r="F30" s="258"/>
      <c r="G30" s="258"/>
      <c r="H30" s="258"/>
      <c r="I30" s="258"/>
      <c r="J30" s="258"/>
      <c r="P30" s="12"/>
    </row>
    <row r="31" spans="1:16" ht="15.75" customHeight="1" thickBot="1" x14ac:dyDescent="0.25">
      <c r="E31" s="69"/>
      <c r="F31" s="254"/>
      <c r="G31" s="385" t="s">
        <v>557</v>
      </c>
      <c r="H31" s="384" t="s">
        <v>557</v>
      </c>
      <c r="I31" s="318"/>
      <c r="J31" s="391" t="s">
        <v>558</v>
      </c>
      <c r="K31" s="391" t="s">
        <v>559</v>
      </c>
      <c r="L31" s="398" t="s">
        <v>209</v>
      </c>
      <c r="M31" s="388" t="s">
        <v>560</v>
      </c>
      <c r="N31" s="389"/>
      <c r="O31" s="389"/>
      <c r="P31" s="390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523</v>
      </c>
      <c r="F32" s="71" t="s">
        <v>524</v>
      </c>
      <c r="G32" s="386"/>
      <c r="H32" s="32" t="s">
        <v>561</v>
      </c>
      <c r="I32" s="32" t="s">
        <v>562</v>
      </c>
      <c r="J32" s="392"/>
      <c r="K32" s="392"/>
      <c r="L32" s="399"/>
      <c r="M32" s="38" t="s">
        <v>563</v>
      </c>
      <c r="N32" s="38" t="s">
        <v>564</v>
      </c>
      <c r="O32" s="38" t="s">
        <v>565</v>
      </c>
      <c r="P32" s="250" t="s">
        <v>566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8"/>
      <c r="G33" s="258"/>
      <c r="H33" s="258"/>
      <c r="I33" s="258"/>
      <c r="J33" s="258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8"/>
      <c r="G34" s="258"/>
      <c r="H34" s="258"/>
      <c r="I34" s="258"/>
      <c r="J34" s="258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8"/>
      <c r="G35" s="258"/>
      <c r="H35" s="258"/>
      <c r="I35" s="258"/>
      <c r="J35" s="258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8"/>
      <c r="G36" s="258"/>
      <c r="H36" s="258"/>
      <c r="I36" s="258"/>
      <c r="J36" s="258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8"/>
      <c r="G37" s="258"/>
      <c r="H37" s="258"/>
      <c r="I37" s="258"/>
      <c r="J37" s="258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8"/>
      <c r="G38" s="258"/>
      <c r="H38" s="258"/>
      <c r="I38" s="258"/>
      <c r="J38" s="258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8"/>
      <c r="G39" s="258"/>
      <c r="H39" s="258"/>
      <c r="I39" s="258"/>
      <c r="J39" s="258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8"/>
      <c r="G40" s="258"/>
      <c r="H40" s="258"/>
      <c r="I40" s="258"/>
      <c r="J40" s="258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8"/>
      <c r="G41" s="258"/>
      <c r="H41" s="258"/>
      <c r="I41" s="258"/>
      <c r="J41" s="258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8"/>
      <c r="G42" s="258"/>
      <c r="H42" s="258"/>
      <c r="I42" s="258"/>
      <c r="J42" s="258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8"/>
      <c r="G43" s="258"/>
      <c r="H43" s="258"/>
      <c r="I43" s="258"/>
      <c r="J43" s="258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8"/>
      <c r="G44" s="258"/>
      <c r="H44" s="258"/>
      <c r="I44" s="258"/>
      <c r="J44" s="258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7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7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7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7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1"/>
      <c r="F185" s="252"/>
      <c r="G185" s="252"/>
      <c r="H185" s="252"/>
      <c r="I185" s="252"/>
      <c r="J185" s="252"/>
    </row>
  </sheetData>
  <autoFilter ref="A11:Q11" xr:uid="{00000000-0009-0000-0000-000008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8.25" style="255" hidden="1" customWidth="1"/>
    <col min="4" max="4" width="30" style="258" customWidth="1"/>
    <col min="5" max="5" width="13.875" style="258" customWidth="1"/>
    <col min="6" max="6" width="11.125" style="258" customWidth="1"/>
    <col min="7" max="7" width="11.25" style="258" customWidth="1"/>
    <col min="8" max="8" width="11.375" style="258" customWidth="1"/>
    <col min="9" max="10" width="10.625" style="258" customWidth="1"/>
    <col min="11" max="11" width="11.125" style="258" customWidth="1"/>
    <col min="12" max="12" width="6.25" style="258" customWidth="1"/>
    <col min="13" max="16" width="6.875" style="258" customWidth="1"/>
    <col min="17" max="17" width="10.75" style="258" customWidth="1"/>
  </cols>
  <sheetData>
    <row r="1" spans="1:18" ht="15.75" customHeight="1" x14ac:dyDescent="0.2">
      <c r="C1" s="9"/>
      <c r="D1" s="20" t="s">
        <v>547</v>
      </c>
      <c r="E1" s="381" t="s">
        <v>568</v>
      </c>
      <c r="F1" s="381" t="e">
        <f>#REF!</f>
        <v>#REF!</v>
      </c>
      <c r="G1" s="381" t="s">
        <v>451</v>
      </c>
      <c r="H1" s="381" t="e">
        <f>#REF!</f>
        <v>#REF!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549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569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570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571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572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573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574</v>
      </c>
      <c r="F9" s="402" t="s">
        <v>575</v>
      </c>
      <c r="G9" s="402" t="s">
        <v>531</v>
      </c>
      <c r="H9" s="402" t="s">
        <v>532</v>
      </c>
      <c r="I9" s="388" t="s">
        <v>559</v>
      </c>
      <c r="J9" s="388" t="s">
        <v>209</v>
      </c>
      <c r="K9" s="393" t="s">
        <v>576</v>
      </c>
      <c r="L9" s="389"/>
      <c r="M9" s="389"/>
      <c r="N9" s="389"/>
      <c r="O9" s="389"/>
      <c r="P9" s="389"/>
      <c r="Q9" s="390"/>
    </row>
    <row r="10" spans="1:18" ht="45.75" customHeight="1" thickBot="1" x14ac:dyDescent="0.25">
      <c r="A10" s="8" t="s">
        <v>521</v>
      </c>
      <c r="B10" s="142" t="s">
        <v>522</v>
      </c>
      <c r="C10" s="142" t="s">
        <v>3</v>
      </c>
      <c r="D10" s="395"/>
      <c r="E10" s="386"/>
      <c r="F10" s="386"/>
      <c r="G10" s="386"/>
      <c r="H10" s="386"/>
      <c r="I10" s="397"/>
      <c r="J10" s="397"/>
      <c r="K10" s="144" t="s">
        <v>577</v>
      </c>
      <c r="L10" s="145" t="s">
        <v>564</v>
      </c>
      <c r="M10" s="145" t="s">
        <v>565</v>
      </c>
      <c r="N10" s="143" t="s">
        <v>566</v>
      </c>
      <c r="O10" s="145" t="s">
        <v>578</v>
      </c>
      <c r="P10" s="143" t="s">
        <v>579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1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14" style="255" hidden="1" customWidth="1"/>
    <col min="3" max="3" width="17.125" style="255" hidden="1" customWidth="1"/>
    <col min="4" max="4" width="7.875" style="255" hidden="1" customWidth="1"/>
    <col min="5" max="5" width="39" style="255" bestFit="1" customWidth="1"/>
    <col min="6" max="6" width="16.375" style="255" bestFit="1" customWidth="1"/>
    <col min="7" max="7" width="15.625" style="255" bestFit="1" customWidth="1"/>
    <col min="8" max="16" width="12.125" style="258" hidden="1" customWidth="1"/>
    <col min="17" max="17" width="18.25" style="255" customWidth="1"/>
    <col min="18" max="18" width="13.125" style="255" customWidth="1"/>
    <col min="19" max="19" width="9.75" style="255" customWidth="1"/>
    <col min="20" max="20" width="11.25" style="255" customWidth="1"/>
    <col min="21" max="21" width="18.875" style="255" bestFit="1" customWidth="1"/>
    <col min="22" max="22" width="16.75" style="255" bestFit="1" customWidth="1"/>
    <col min="23" max="23" width="20.625" style="255" bestFit="1" customWidth="1"/>
    <col min="24" max="24" width="20.375" style="255" bestFit="1" customWidth="1"/>
    <col min="25" max="25" width="20.75" style="255" bestFit="1" customWidth="1"/>
    <col min="26" max="26" width="23.625" style="255" bestFit="1" customWidth="1"/>
    <col min="27" max="27" width="25.25" style="255" bestFit="1" customWidth="1"/>
    <col min="28" max="28" width="16.375" style="255" bestFit="1" customWidth="1"/>
    <col min="30" max="30" width="0" style="255" hidden="1"/>
  </cols>
  <sheetData>
    <row r="1" spans="2:29" ht="15.75" customHeight="1" x14ac:dyDescent="0.2">
      <c r="E1" s="20" t="s">
        <v>547</v>
      </c>
      <c r="F1" s="381" t="s">
        <v>580</v>
      </c>
      <c r="G1" s="381" t="e">
        <f>#REF!</f>
        <v>#REF!</v>
      </c>
      <c r="Q1" s="381" t="s">
        <v>451</v>
      </c>
      <c r="R1" s="381" t="e">
        <f>#REF!</f>
        <v>#REF!</v>
      </c>
      <c r="S1" s="256"/>
      <c r="T1" s="10"/>
      <c r="U1" s="66" t="s">
        <v>184</v>
      </c>
    </row>
    <row r="2" spans="2:29" ht="15.75" customHeight="1" x14ac:dyDescent="0.2">
      <c r="E2" s="21" t="s">
        <v>549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550</v>
      </c>
      <c r="G5">
        <f>COUNTA(#REF!)</f>
        <v>1</v>
      </c>
      <c r="T5" s="12"/>
    </row>
    <row r="6" spans="2:29" x14ac:dyDescent="0.2">
      <c r="E6" s="11" t="s">
        <v>581</v>
      </c>
      <c r="Q6">
        <f>G5-Q7</f>
        <v>1</v>
      </c>
      <c r="R6" t="s">
        <v>553</v>
      </c>
      <c r="T6" s="12"/>
    </row>
    <row r="7" spans="2:29" x14ac:dyDescent="0.2">
      <c r="E7" s="11" t="s">
        <v>582</v>
      </c>
      <c r="Q7">
        <f>COUNTA(E15:E100)</f>
        <v>0</v>
      </c>
      <c r="R7" t="s">
        <v>553</v>
      </c>
      <c r="S7" s="155">
        <f>Q7/G5</f>
        <v>0</v>
      </c>
      <c r="T7" s="12"/>
    </row>
    <row r="8" spans="2:29" x14ac:dyDescent="0.2">
      <c r="E8" s="11" t="s">
        <v>162</v>
      </c>
      <c r="F8" t="e">
        <f>SUM(#REF!)</f>
        <v>#REF!</v>
      </c>
      <c r="G8" t="s">
        <v>244</v>
      </c>
      <c r="Q8" t="e">
        <f>U8</f>
        <v>#REF!</v>
      </c>
      <c r="R8" t="s">
        <v>249</v>
      </c>
      <c r="S8" s="155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583</v>
      </c>
      <c r="S9">
        <f>SUM(scrap_type_machines!AB:AB)</f>
        <v>0</v>
      </c>
      <c r="T9" s="12"/>
    </row>
    <row r="10" spans="2:29" x14ac:dyDescent="0.2">
      <c r="G10" t="s">
        <v>584</v>
      </c>
      <c r="S10">
        <f>SUM(scrap_type_machines!Z:Z)</f>
        <v>0</v>
      </c>
      <c r="T10" s="12"/>
    </row>
    <row r="11" spans="2:29" x14ac:dyDescent="0.2">
      <c r="B11" t="s">
        <v>585</v>
      </c>
      <c r="E11" s="11" t="s">
        <v>586</v>
      </c>
      <c r="F11">
        <f>SUM(scrap_machine!W:W)</f>
        <v>0</v>
      </c>
      <c r="G11" t="s">
        <v>587</v>
      </c>
      <c r="S11">
        <f>SUM(scrap_type_machines!Y:Y)</f>
        <v>0</v>
      </c>
      <c r="T11" s="12"/>
    </row>
    <row r="12" spans="2:29" x14ac:dyDescent="0.2">
      <c r="E12" t="s">
        <v>588</v>
      </c>
      <c r="F12">
        <f>SUM(scrap_machine!U:U)</f>
        <v>0</v>
      </c>
      <c r="G12" t="s">
        <v>589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590</v>
      </c>
      <c r="F13" s="252"/>
      <c r="G13" s="156"/>
      <c r="Q13" s="252"/>
      <c r="R13" s="252"/>
      <c r="S13" s="252"/>
      <c r="T13" s="253"/>
    </row>
    <row r="14" spans="2:29" s="243" customFormat="1" ht="33" customHeight="1" x14ac:dyDescent="0.2">
      <c r="E14" s="4" t="s">
        <v>523</v>
      </c>
      <c r="F14" s="4" t="s">
        <v>524</v>
      </c>
      <c r="G14" s="153" t="s">
        <v>591</v>
      </c>
      <c r="H14" s="4" t="s">
        <v>533</v>
      </c>
      <c r="I14" s="4" t="s">
        <v>534</v>
      </c>
      <c r="J14" s="4" t="s">
        <v>535</v>
      </c>
      <c r="K14" s="4" t="s">
        <v>536</v>
      </c>
      <c r="L14" s="4" t="s">
        <v>537</v>
      </c>
      <c r="M14" s="4" t="s">
        <v>538</v>
      </c>
      <c r="N14" s="4" t="s">
        <v>539</v>
      </c>
      <c r="O14" s="4" t="s">
        <v>540</v>
      </c>
      <c r="P14" s="4" t="s">
        <v>541</v>
      </c>
      <c r="Q14" s="4" t="s">
        <v>243</v>
      </c>
      <c r="R14" s="4" t="s">
        <v>542</v>
      </c>
      <c r="S14" s="4" t="s">
        <v>543</v>
      </c>
      <c r="T14" s="294" t="s">
        <v>592</v>
      </c>
      <c r="U14" s="14"/>
      <c r="AC14" s="157"/>
    </row>
    <row r="15" spans="2:29" s="258" customFormat="1" x14ac:dyDescent="0.2">
      <c r="E15" s="49"/>
      <c r="G15" s="152"/>
      <c r="T15" s="158"/>
      <c r="U15" s="7"/>
      <c r="AC15" s="152"/>
    </row>
    <row r="16" spans="2:29" s="258" customFormat="1" x14ac:dyDescent="0.2">
      <c r="E16" s="49"/>
      <c r="G16" s="152"/>
      <c r="T16" s="158"/>
      <c r="U16" s="7"/>
      <c r="AC16" s="152"/>
    </row>
    <row r="17" spans="5:29" s="258" customFormat="1" x14ac:dyDescent="0.2">
      <c r="E17" s="49"/>
      <c r="G17" s="152"/>
      <c r="T17" s="158"/>
      <c r="U17" s="7"/>
      <c r="AC17" s="152"/>
    </row>
    <row r="18" spans="5:29" s="258" customFormat="1" x14ac:dyDescent="0.2">
      <c r="E18" s="49"/>
      <c r="G18" s="152"/>
      <c r="T18" s="158"/>
      <c r="U18" s="7"/>
      <c r="AC18" s="152"/>
    </row>
    <row r="19" spans="5:29" s="258" customFormat="1" x14ac:dyDescent="0.2">
      <c r="E19" s="49"/>
      <c r="G19" s="152"/>
      <c r="T19" s="158"/>
      <c r="U19" s="7"/>
      <c r="AC19" s="152"/>
    </row>
    <row r="20" spans="5:29" s="258" customFormat="1" x14ac:dyDescent="0.2">
      <c r="E20" s="49"/>
      <c r="G20" s="152"/>
      <c r="T20" s="158"/>
      <c r="U20" s="7"/>
      <c r="AC20" s="152"/>
    </row>
    <row r="21" spans="5:29" s="258" customFormat="1" x14ac:dyDescent="0.2">
      <c r="E21" s="49"/>
      <c r="G21" s="152"/>
      <c r="T21" s="158"/>
      <c r="U21" s="7"/>
      <c r="AC21" s="152"/>
    </row>
    <row r="22" spans="5:29" s="258" customFormat="1" x14ac:dyDescent="0.2">
      <c r="E22" s="49"/>
      <c r="G22" s="152"/>
      <c r="T22" s="158"/>
      <c r="U22" s="7"/>
      <c r="AC22" s="152"/>
    </row>
    <row r="23" spans="5:29" s="258" customFormat="1" x14ac:dyDescent="0.2">
      <c r="E23" s="49"/>
      <c r="G23" s="152"/>
      <c r="T23" s="158"/>
      <c r="U23" s="7"/>
      <c r="AC23" s="152"/>
    </row>
    <row r="24" spans="5:29" s="258" customFormat="1" x14ac:dyDescent="0.2">
      <c r="E24" s="49"/>
      <c r="G24" s="152"/>
      <c r="T24" s="158"/>
      <c r="U24" s="7"/>
      <c r="AC24" s="152"/>
    </row>
    <row r="25" spans="5:29" s="258" customFormat="1" x14ac:dyDescent="0.2">
      <c r="E25" s="49"/>
      <c r="G25" s="152"/>
      <c r="T25" s="158"/>
      <c r="U25" s="7"/>
      <c r="AC25" s="152"/>
    </row>
    <row r="26" spans="5:29" s="258" customFormat="1" x14ac:dyDescent="0.2">
      <c r="E26" s="49"/>
      <c r="G26" s="152"/>
      <c r="T26" s="158"/>
      <c r="U26" s="7"/>
      <c r="AC26" s="152"/>
    </row>
    <row r="27" spans="5:29" s="258" customFormat="1" x14ac:dyDescent="0.2">
      <c r="E27" s="49"/>
      <c r="G27" s="152"/>
      <c r="T27" s="158"/>
      <c r="U27" s="7"/>
    </row>
    <row r="28" spans="5:29" s="258" customFormat="1" x14ac:dyDescent="0.2">
      <c r="E28" s="49"/>
      <c r="G28" s="152"/>
      <c r="T28" s="158"/>
      <c r="U28" s="7"/>
    </row>
    <row r="29" spans="5:29" s="258" customFormat="1" x14ac:dyDescent="0.2">
      <c r="E29" s="49"/>
      <c r="G29" s="152"/>
      <c r="T29" s="158"/>
      <c r="U29" s="7"/>
    </row>
    <row r="30" spans="5:29" s="258" customFormat="1" x14ac:dyDescent="0.2">
      <c r="E30" s="49"/>
      <c r="G30" s="152"/>
      <c r="T30" s="158"/>
      <c r="U30" s="7"/>
    </row>
    <row r="31" spans="5:29" s="258" customFormat="1" x14ac:dyDescent="0.2">
      <c r="E31" s="49"/>
      <c r="G31" s="152"/>
      <c r="T31" s="158"/>
      <c r="U31" s="7"/>
    </row>
    <row r="32" spans="5:29" s="258" customFormat="1" x14ac:dyDescent="0.2">
      <c r="E32" s="49"/>
      <c r="G32" s="152"/>
      <c r="T32" s="158"/>
      <c r="U32" s="7"/>
    </row>
    <row r="33" spans="5:21" s="258" customFormat="1" x14ac:dyDescent="0.2">
      <c r="E33" s="49"/>
      <c r="G33" s="152"/>
      <c r="T33" s="158"/>
      <c r="U33" s="7"/>
    </row>
    <row r="34" spans="5:21" s="258" customFormat="1" x14ac:dyDescent="0.2">
      <c r="E34" s="49"/>
      <c r="G34" s="152"/>
      <c r="T34" s="158"/>
      <c r="U34" s="7"/>
    </row>
    <row r="35" spans="5:21" s="258" customFormat="1" x14ac:dyDescent="0.2">
      <c r="E35" s="49"/>
      <c r="G35" s="152"/>
      <c r="T35" s="158"/>
      <c r="U35" s="7"/>
    </row>
    <row r="36" spans="5:21" s="258" customFormat="1" x14ac:dyDescent="0.2">
      <c r="E36" s="49"/>
      <c r="G36" s="152"/>
      <c r="T36" s="158"/>
      <c r="U36" s="7"/>
    </row>
    <row r="37" spans="5:21" s="258" customFormat="1" x14ac:dyDescent="0.2">
      <c r="E37" s="49"/>
      <c r="G37" s="152"/>
      <c r="T37" s="158"/>
      <c r="U37" s="7"/>
    </row>
    <row r="38" spans="5:21" s="258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1"/>
      <c r="F72" s="252"/>
      <c r="G72" s="252"/>
      <c r="Q72" s="252"/>
      <c r="R72" s="252"/>
      <c r="S72" s="252"/>
      <c r="T72" s="253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customWidth="1"/>
    <col min="4" max="15" width="11.25" style="243" hidden="1" customWidth="1"/>
    <col min="16" max="21" width="11.25" style="243" customWidth="1"/>
  </cols>
  <sheetData>
    <row r="1" spans="1:30" x14ac:dyDescent="0.2">
      <c r="C1" s="258" t="s">
        <v>179</v>
      </c>
      <c r="P1" s="258" t="s">
        <v>593</v>
      </c>
      <c r="Q1" s="243" t="s">
        <v>181</v>
      </c>
      <c r="R1" s="243">
        <f>B3</f>
        <v>11</v>
      </c>
      <c r="S1" s="243" t="s">
        <v>451</v>
      </c>
      <c r="T1" s="243">
        <f>A3</f>
        <v>2022</v>
      </c>
      <c r="W1" s="243"/>
      <c r="X1" s="66" t="s">
        <v>184</v>
      </c>
      <c r="Y1" s="243"/>
      <c r="Z1" s="243"/>
      <c r="AA1" s="243"/>
      <c r="AB1" s="243"/>
      <c r="AC1" s="243"/>
      <c r="AD1" s="243"/>
    </row>
    <row r="2" spans="1:30" ht="45" customHeight="1" x14ac:dyDescent="0.2">
      <c r="A2" s="5" t="s">
        <v>0</v>
      </c>
      <c r="B2" s="5" t="s">
        <v>1</v>
      </c>
      <c r="C2" s="5" t="s">
        <v>594</v>
      </c>
      <c r="D2" s="4" t="s">
        <v>39</v>
      </c>
      <c r="E2" s="4" t="s">
        <v>42</v>
      </c>
      <c r="F2" s="4" t="s">
        <v>43</v>
      </c>
      <c r="G2" s="4" t="s">
        <v>533</v>
      </c>
      <c r="H2" s="4" t="s">
        <v>534</v>
      </c>
      <c r="I2" s="4" t="s">
        <v>535</v>
      </c>
      <c r="J2" s="4" t="s">
        <v>536</v>
      </c>
      <c r="K2" s="4" t="s">
        <v>537</v>
      </c>
      <c r="L2" s="4" t="s">
        <v>538</v>
      </c>
      <c r="M2" s="4" t="s">
        <v>539</v>
      </c>
      <c r="N2" s="4" t="s">
        <v>540</v>
      </c>
      <c r="O2" s="4" t="s">
        <v>541</v>
      </c>
      <c r="P2" s="4" t="s">
        <v>243</v>
      </c>
      <c r="Q2" s="4" t="s">
        <v>595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11</v>
      </c>
      <c r="C3" s="270">
        <v>44865</v>
      </c>
      <c r="W3" s="157" t="str">
        <f t="shared" ref="W3:W21" si="0">IFERROR(P3/Q3,"")</f>
        <v/>
      </c>
    </row>
    <row r="4" spans="1:30" x14ac:dyDescent="0.2">
      <c r="A4">
        <v>2022</v>
      </c>
      <c r="B4">
        <v>11</v>
      </c>
      <c r="C4" s="270">
        <v>44866</v>
      </c>
      <c r="W4" s="157" t="str">
        <f t="shared" si="0"/>
        <v/>
      </c>
    </row>
    <row r="5" spans="1:30" x14ac:dyDescent="0.2">
      <c r="A5">
        <v>2022</v>
      </c>
      <c r="B5">
        <v>11</v>
      </c>
      <c r="C5" s="270">
        <v>44867</v>
      </c>
      <c r="W5" s="157" t="str">
        <f t="shared" si="0"/>
        <v/>
      </c>
    </row>
    <row r="6" spans="1:30" x14ac:dyDescent="0.2">
      <c r="A6">
        <v>2022</v>
      </c>
      <c r="B6">
        <v>11</v>
      </c>
      <c r="C6" s="270">
        <v>44868</v>
      </c>
      <c r="W6" s="157" t="str">
        <f t="shared" si="0"/>
        <v/>
      </c>
    </row>
    <row r="7" spans="1:30" x14ac:dyDescent="0.2">
      <c r="A7">
        <v>2022</v>
      </c>
      <c r="B7">
        <v>11</v>
      </c>
      <c r="C7" s="270">
        <v>44871</v>
      </c>
      <c r="W7" s="157" t="str">
        <f t="shared" si="0"/>
        <v/>
      </c>
    </row>
    <row r="8" spans="1:30" x14ac:dyDescent="0.2">
      <c r="C8" s="270"/>
      <c r="W8" s="157" t="str">
        <f t="shared" si="0"/>
        <v/>
      </c>
    </row>
    <row r="9" spans="1:30" x14ac:dyDescent="0.2">
      <c r="C9" s="270"/>
      <c r="W9" s="157" t="str">
        <f t="shared" si="0"/>
        <v/>
      </c>
    </row>
    <row r="10" spans="1:30" x14ac:dyDescent="0.2">
      <c r="C10" s="270"/>
      <c r="W10" s="157" t="str">
        <f t="shared" si="0"/>
        <v/>
      </c>
    </row>
    <row r="11" spans="1:30" x14ac:dyDescent="0.2">
      <c r="C11" s="270"/>
      <c r="W11" s="157" t="str">
        <f t="shared" si="0"/>
        <v/>
      </c>
    </row>
    <row r="12" spans="1:30" x14ac:dyDescent="0.2">
      <c r="C12" s="270"/>
      <c r="W12" s="157" t="str">
        <f t="shared" si="0"/>
        <v/>
      </c>
    </row>
    <row r="13" spans="1:30" x14ac:dyDescent="0.2">
      <c r="C13" s="270"/>
      <c r="W13" s="157" t="str">
        <f t="shared" si="0"/>
        <v/>
      </c>
    </row>
    <row r="14" spans="1:30" x14ac:dyDescent="0.2">
      <c r="C14" s="270"/>
      <c r="W14" s="157" t="str">
        <f t="shared" si="0"/>
        <v/>
      </c>
    </row>
    <row r="15" spans="1:30" x14ac:dyDescent="0.2">
      <c r="C15" s="270"/>
      <c r="W15" s="157" t="str">
        <f t="shared" si="0"/>
        <v/>
      </c>
    </row>
    <row r="16" spans="1:30" x14ac:dyDescent="0.2">
      <c r="C16" s="270"/>
      <c r="W16" s="157" t="str">
        <f t="shared" si="0"/>
        <v/>
      </c>
    </row>
    <row r="17" spans="3:23" x14ac:dyDescent="0.2">
      <c r="C17" s="270"/>
      <c r="W17" s="157" t="str">
        <f t="shared" si="0"/>
        <v/>
      </c>
    </row>
    <row r="18" spans="3:23" x14ac:dyDescent="0.2">
      <c r="C18" s="270"/>
      <c r="W18" s="157" t="str">
        <f t="shared" si="0"/>
        <v/>
      </c>
    </row>
    <row r="19" spans="3:23" x14ac:dyDescent="0.2">
      <c r="C19" s="270"/>
      <c r="W19" s="157" t="str">
        <f t="shared" si="0"/>
        <v/>
      </c>
    </row>
    <row r="20" spans="3:23" x14ac:dyDescent="0.2">
      <c r="C20" s="270"/>
      <c r="W20" s="157" t="str">
        <f t="shared" si="0"/>
        <v/>
      </c>
    </row>
    <row r="21" spans="3:23" x14ac:dyDescent="0.2">
      <c r="C21" s="270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6" customWidth="1"/>
    <col min="5" max="16" width="11.25" style="243" hidden="1" customWidth="1"/>
    <col min="17" max="18" width="11.25" style="243" customWidth="1"/>
    <col min="25" max="27" width="9.125" style="255" hidden="1" customWidth="1"/>
    <col min="28" max="29" width="0" style="255" hidden="1"/>
  </cols>
  <sheetData>
    <row r="1" spans="1:29" ht="15" customHeight="1" x14ac:dyDescent="0.2">
      <c r="D1" s="16" t="s">
        <v>179</v>
      </c>
      <c r="E1" s="258"/>
      <c r="F1" s="271"/>
      <c r="G1" s="271"/>
      <c r="Q1" s="243" t="s">
        <v>596</v>
      </c>
      <c r="S1" s="243" t="str">
        <f>B3</f>
        <v>u</v>
      </c>
      <c r="T1" s="243" t="s">
        <v>451</v>
      </c>
      <c r="U1" s="243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594</v>
      </c>
      <c r="D2" s="17" t="s">
        <v>461</v>
      </c>
      <c r="E2" s="4" t="s">
        <v>39</v>
      </c>
      <c r="F2" s="4" t="s">
        <v>42</v>
      </c>
      <c r="G2" s="4" t="s">
        <v>43</v>
      </c>
      <c r="H2" s="4" t="s">
        <v>597</v>
      </c>
      <c r="I2" s="4" t="s">
        <v>598</v>
      </c>
      <c r="J2" s="4" t="s">
        <v>599</v>
      </c>
      <c r="K2" s="4" t="s">
        <v>600</v>
      </c>
      <c r="L2" s="4" t="s">
        <v>601</v>
      </c>
      <c r="M2" s="4" t="s">
        <v>602</v>
      </c>
      <c r="N2" s="4" t="s">
        <v>603</v>
      </c>
      <c r="O2" s="4" t="s">
        <v>604</v>
      </c>
      <c r="P2" s="4" t="s">
        <v>605</v>
      </c>
      <c r="Q2" s="4" t="s">
        <v>243</v>
      </c>
      <c r="R2" s="4" t="s">
        <v>595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606</v>
      </c>
      <c r="Z2" s="4" t="s">
        <v>607</v>
      </c>
      <c r="AA2" s="4" t="s">
        <v>608</v>
      </c>
      <c r="AB2" s="4" t="s">
        <v>609</v>
      </c>
      <c r="AC2" s="4" t="s">
        <v>221</v>
      </c>
    </row>
    <row r="3" spans="1:29" x14ac:dyDescent="0.2">
      <c r="A3" t="s">
        <v>610</v>
      </c>
      <c r="B3" t="s">
        <v>611</v>
      </c>
      <c r="C3" s="270" t="s">
        <v>612</v>
      </c>
      <c r="D3" s="67" t="s">
        <v>613</v>
      </c>
      <c r="E3" t="s">
        <v>614</v>
      </c>
      <c r="F3" t="s">
        <v>615</v>
      </c>
      <c r="G3" t="s">
        <v>616</v>
      </c>
      <c r="H3" t="s">
        <v>617</v>
      </c>
      <c r="I3" t="s">
        <v>618</v>
      </c>
      <c r="J3" t="s">
        <v>615</v>
      </c>
      <c r="K3" t="s">
        <v>619</v>
      </c>
      <c r="L3" t="s">
        <v>613</v>
      </c>
      <c r="M3" t="s">
        <v>616</v>
      </c>
      <c r="N3" t="s">
        <v>613</v>
      </c>
      <c r="O3" t="s">
        <v>620</v>
      </c>
      <c r="P3" t="s">
        <v>616</v>
      </c>
      <c r="Q3" t="s">
        <v>621</v>
      </c>
      <c r="R3" t="s">
        <v>622</v>
      </c>
      <c r="S3" t="s">
        <v>614</v>
      </c>
      <c r="T3" t="s">
        <v>612</v>
      </c>
      <c r="X3" s="157" t="str">
        <f t="shared" ref="X3:X44" si="0">IFERROR(Q3/R3,"")</f>
        <v/>
      </c>
    </row>
    <row r="4" spans="1:29" x14ac:dyDescent="0.2">
      <c r="A4" t="s">
        <v>617</v>
      </c>
      <c r="B4" t="s">
        <v>611</v>
      </c>
      <c r="C4" s="270" t="s">
        <v>612</v>
      </c>
      <c r="D4" s="67" t="s">
        <v>616</v>
      </c>
      <c r="E4" t="s">
        <v>617</v>
      </c>
      <c r="F4" t="s">
        <v>618</v>
      </c>
      <c r="G4" t="s">
        <v>615</v>
      </c>
      <c r="H4" t="s">
        <v>619</v>
      </c>
      <c r="I4" t="s">
        <v>613</v>
      </c>
      <c r="J4" t="s">
        <v>614</v>
      </c>
      <c r="K4" t="s">
        <v>616</v>
      </c>
      <c r="L4" t="s">
        <v>610</v>
      </c>
      <c r="M4" t="s">
        <v>623</v>
      </c>
      <c r="N4" t="s">
        <v>616</v>
      </c>
      <c r="O4" t="s">
        <v>624</v>
      </c>
      <c r="P4" t="s">
        <v>619</v>
      </c>
      <c r="Q4" t="s">
        <v>615</v>
      </c>
      <c r="R4" t="s">
        <v>622</v>
      </c>
      <c r="S4" t="s">
        <v>617</v>
      </c>
      <c r="X4" s="157" t="str">
        <f t="shared" si="0"/>
        <v/>
      </c>
    </row>
    <row r="5" spans="1:29" x14ac:dyDescent="0.2">
      <c r="A5" t="s">
        <v>625</v>
      </c>
      <c r="B5" t="s">
        <v>615</v>
      </c>
      <c r="C5" s="270" t="s">
        <v>623</v>
      </c>
      <c r="D5" s="67" t="s">
        <v>617</v>
      </c>
      <c r="E5" t="s">
        <v>617</v>
      </c>
      <c r="F5" t="s">
        <v>616</v>
      </c>
      <c r="G5" t="s">
        <v>624</v>
      </c>
      <c r="H5" t="s">
        <v>615</v>
      </c>
      <c r="I5" t="s">
        <v>623</v>
      </c>
      <c r="J5" t="s">
        <v>626</v>
      </c>
      <c r="K5" t="s">
        <v>611</v>
      </c>
      <c r="L5" t="s">
        <v>618</v>
      </c>
      <c r="M5" t="s">
        <v>622</v>
      </c>
      <c r="N5" t="s">
        <v>621</v>
      </c>
      <c r="O5" t="s">
        <v>623</v>
      </c>
      <c r="P5" t="s">
        <v>610</v>
      </c>
      <c r="X5" s="157" t="str">
        <f t="shared" si="0"/>
        <v/>
      </c>
    </row>
    <row r="6" spans="1:29" x14ac:dyDescent="0.2">
      <c r="A6" t="s">
        <v>610</v>
      </c>
      <c r="B6" t="s">
        <v>611</v>
      </c>
      <c r="C6" s="270" t="s">
        <v>612</v>
      </c>
      <c r="D6" s="67" t="s">
        <v>613</v>
      </c>
      <c r="E6" t="s">
        <v>614</v>
      </c>
      <c r="F6" t="s">
        <v>615</v>
      </c>
      <c r="G6" t="s">
        <v>616</v>
      </c>
      <c r="H6" t="s">
        <v>626</v>
      </c>
      <c r="I6" t="s">
        <v>619</v>
      </c>
      <c r="J6" t="s">
        <v>620</v>
      </c>
      <c r="K6" t="s">
        <v>616</v>
      </c>
      <c r="L6" t="s">
        <v>611</v>
      </c>
      <c r="M6" t="s">
        <v>617</v>
      </c>
      <c r="N6" t="s">
        <v>614</v>
      </c>
      <c r="X6" s="157" t="str">
        <f t="shared" si="0"/>
        <v/>
      </c>
    </row>
    <row r="7" spans="1:29" x14ac:dyDescent="0.2">
      <c r="A7" t="s">
        <v>617</v>
      </c>
      <c r="B7" t="s">
        <v>618</v>
      </c>
      <c r="C7" s="270" t="s">
        <v>615</v>
      </c>
      <c r="D7" s="67" t="s">
        <v>619</v>
      </c>
      <c r="E7" t="s">
        <v>624</v>
      </c>
      <c r="F7" t="s">
        <v>616</v>
      </c>
      <c r="G7" t="s">
        <v>624</v>
      </c>
      <c r="H7" t="s">
        <v>614</v>
      </c>
      <c r="I7" t="s">
        <v>615</v>
      </c>
      <c r="J7" t="s">
        <v>618</v>
      </c>
      <c r="K7" t="s">
        <v>614</v>
      </c>
      <c r="L7" t="s">
        <v>610</v>
      </c>
      <c r="M7" t="s">
        <v>622</v>
      </c>
      <c r="N7" t="s">
        <v>616</v>
      </c>
      <c r="O7" t="s">
        <v>613</v>
      </c>
      <c r="P7" t="s">
        <v>620</v>
      </c>
      <c r="Q7" t="s">
        <v>616</v>
      </c>
      <c r="R7" t="s">
        <v>621</v>
      </c>
      <c r="S7" t="s">
        <v>622</v>
      </c>
      <c r="T7" t="s">
        <v>614</v>
      </c>
      <c r="U7" t="s">
        <v>612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38" customFormat="1" ht="41.25" customHeight="1" thickBot="1" x14ac:dyDescent="0.25">
      <c r="A1" s="113"/>
      <c r="B1" s="113" t="s">
        <v>448</v>
      </c>
      <c r="C1" s="113"/>
      <c r="D1" s="113"/>
      <c r="E1" s="113"/>
      <c r="F1" s="113"/>
      <c r="G1" s="196"/>
      <c r="H1" s="197"/>
      <c r="I1" s="113"/>
      <c r="J1" s="198" t="s">
        <v>627</v>
      </c>
      <c r="K1" s="240" t="s">
        <v>450</v>
      </c>
      <c r="L1" s="199" t="e">
        <f>#REF!</f>
        <v>#REF!</v>
      </c>
      <c r="M1" s="240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46"/>
      <c r="AC1" s="346"/>
      <c r="AD1" s="346"/>
      <c r="AE1" s="347"/>
      <c r="AF1" s="125"/>
      <c r="AG1" s="125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8"/>
      <c r="BA1" s="248"/>
      <c r="BB1" s="248"/>
      <c r="BC1" s="248"/>
      <c r="BD1" s="248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469</v>
      </c>
      <c r="E2" s="206" t="s">
        <v>628</v>
      </c>
      <c r="F2" s="206" t="s">
        <v>629</v>
      </c>
      <c r="G2" s="207" t="s">
        <v>630</v>
      </c>
      <c r="H2" s="208" t="s">
        <v>631</v>
      </c>
      <c r="I2" s="206" t="s">
        <v>632</v>
      </c>
      <c r="J2" s="209" t="s">
        <v>633</v>
      </c>
      <c r="K2" s="210" t="s">
        <v>634</v>
      </c>
      <c r="L2" s="211" t="s">
        <v>635</v>
      </c>
      <c r="M2" s="211" t="s">
        <v>636</v>
      </c>
      <c r="N2" s="212" t="s">
        <v>637</v>
      </c>
      <c r="O2" s="212" t="s">
        <v>638</v>
      </c>
      <c r="P2" s="212" t="s">
        <v>639</v>
      </c>
      <c r="Q2" s="213" t="s">
        <v>640</v>
      </c>
      <c r="R2" s="298" t="s">
        <v>641</v>
      </c>
      <c r="S2" s="213" t="s">
        <v>642</v>
      </c>
      <c r="T2" s="298" t="s">
        <v>643</v>
      </c>
      <c r="U2" s="298" t="s">
        <v>644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5" hidden="1" customWidth="1"/>
    <col min="2" max="2" width="6.875" style="255" hidden="1" customWidth="1"/>
    <col min="3" max="3" width="11.25" style="255" bestFit="1" customWidth="1"/>
    <col min="4" max="4" width="12.125" style="152" customWidth="1"/>
    <col min="5" max="16" width="11.25" style="243" hidden="1" customWidth="1"/>
    <col min="17" max="18" width="11.25" style="243" customWidth="1"/>
    <col min="24" max="24" width="12.125" style="258" customWidth="1"/>
  </cols>
  <sheetData>
    <row r="1" spans="1:26" x14ac:dyDescent="0.2">
      <c r="C1" s="258" t="s">
        <v>179</v>
      </c>
      <c r="D1" s="152" t="s">
        <v>645</v>
      </c>
      <c r="E1" s="271"/>
      <c r="F1" s="271"/>
      <c r="Q1" s="243" t="s">
        <v>181</v>
      </c>
      <c r="R1" s="243">
        <f>B3</f>
        <v>0</v>
      </c>
      <c r="S1" s="243" t="s">
        <v>451</v>
      </c>
      <c r="T1" s="243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646</v>
      </c>
      <c r="D2" s="153" t="s">
        <v>461</v>
      </c>
      <c r="E2" s="4" t="s">
        <v>39</v>
      </c>
      <c r="F2" s="4" t="s">
        <v>42</v>
      </c>
      <c r="G2" s="4" t="s">
        <v>43</v>
      </c>
      <c r="H2" s="4" t="s">
        <v>533</v>
      </c>
      <c r="I2" s="4" t="s">
        <v>534</v>
      </c>
      <c r="J2" s="4" t="s">
        <v>535</v>
      </c>
      <c r="K2" s="4" t="s">
        <v>536</v>
      </c>
      <c r="L2" s="4" t="s">
        <v>537</v>
      </c>
      <c r="M2" s="4" t="s">
        <v>538</v>
      </c>
      <c r="N2" s="4" t="s">
        <v>539</v>
      </c>
      <c r="O2" s="4" t="s">
        <v>540</v>
      </c>
      <c r="P2" s="4" t="s">
        <v>541</v>
      </c>
      <c r="Q2" s="4" t="s">
        <v>243</v>
      </c>
      <c r="R2" s="4" t="s">
        <v>595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5" hidden="1" customWidth="1"/>
    <col min="2" max="2" width="11.25" style="255" bestFit="1" customWidth="1"/>
    <col min="3" max="3" width="12.125" style="152" hidden="1" customWidth="1"/>
    <col min="4" max="6" width="11.25" style="243" hidden="1" customWidth="1"/>
    <col min="7" max="17" width="11.25" style="243" customWidth="1"/>
    <col min="18" max="19" width="9.125" style="255" customWidth="1"/>
    <col min="20" max="16384" width="9.125" style="255"/>
  </cols>
  <sheetData>
    <row r="1" spans="1:24" x14ac:dyDescent="0.2">
      <c r="B1" s="258" t="s">
        <v>179</v>
      </c>
      <c r="C1" s="152" t="s">
        <v>647</v>
      </c>
      <c r="D1" s="271"/>
      <c r="E1" s="271"/>
      <c r="P1" s="243" t="s">
        <v>182</v>
      </c>
      <c r="Q1" s="243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646</v>
      </c>
      <c r="C2" s="153" t="s">
        <v>461</v>
      </c>
      <c r="D2" s="4" t="s">
        <v>39</v>
      </c>
      <c r="E2" s="4" t="s">
        <v>42</v>
      </c>
      <c r="F2" s="4" t="s">
        <v>43</v>
      </c>
      <c r="G2" s="4" t="s">
        <v>533</v>
      </c>
      <c r="H2" s="4" t="s">
        <v>534</v>
      </c>
      <c r="I2" s="4" t="s">
        <v>535</v>
      </c>
      <c r="J2" s="4" t="s">
        <v>536</v>
      </c>
      <c r="K2" s="4" t="s">
        <v>537</v>
      </c>
      <c r="L2" s="4" t="s">
        <v>538</v>
      </c>
      <c r="M2" s="4" t="s">
        <v>539</v>
      </c>
      <c r="N2" s="4" t="s">
        <v>540</v>
      </c>
      <c r="O2" s="4" t="s">
        <v>541</v>
      </c>
      <c r="P2" s="4" t="s">
        <v>243</v>
      </c>
      <c r="Q2" s="4" t="s">
        <v>595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7.875" style="255" hidden="1" customWidth="1"/>
    <col min="4" max="4" width="24.75" style="255" customWidth="1"/>
    <col min="5" max="5" width="15.875" style="255" customWidth="1"/>
    <col min="6" max="6" width="20" style="255" bestFit="1" customWidth="1"/>
    <col min="7" max="7" width="5.875" style="255" customWidth="1"/>
    <col min="8" max="8" width="7.625" style="255" customWidth="1"/>
    <col min="9" max="9" width="12" style="255" customWidth="1"/>
    <col min="10" max="11" width="11" style="255" customWidth="1"/>
    <col min="12" max="12" width="7.125" style="255" customWidth="1"/>
    <col min="13" max="13" width="6" style="255" customWidth="1"/>
    <col min="15" max="15" width="10.875" style="255" customWidth="1"/>
  </cols>
  <sheetData>
    <row r="1" spans="1:19" ht="15.75" customHeight="1" x14ac:dyDescent="0.2">
      <c r="D1" s="20" t="s">
        <v>547</v>
      </c>
      <c r="E1" s="381" t="s">
        <v>648</v>
      </c>
      <c r="F1" s="387"/>
      <c r="G1" s="409"/>
      <c r="H1" s="381" t="s">
        <v>182</v>
      </c>
      <c r="I1" s="381" t="e">
        <f>#REF!</f>
        <v>#REF!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549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550</v>
      </c>
      <c r="E4" s="11" t="s">
        <v>550</v>
      </c>
      <c r="G4">
        <f>COUNTA(output_yearly!E3:E200)</f>
        <v>0</v>
      </c>
      <c r="O4" s="12"/>
    </row>
    <row r="5" spans="1:19" ht="23.25" customHeight="1" x14ac:dyDescent="0.2">
      <c r="D5" s="11" t="s">
        <v>551</v>
      </c>
      <c r="E5" s="11" t="s">
        <v>551</v>
      </c>
      <c r="G5">
        <f>G4-G6</f>
        <v>0</v>
      </c>
      <c r="O5" s="12"/>
    </row>
    <row r="6" spans="1:19" ht="23.25" customHeight="1" x14ac:dyDescent="0.2">
      <c r="D6" s="11" t="s">
        <v>552</v>
      </c>
      <c r="E6" s="11" t="s">
        <v>552</v>
      </c>
      <c r="G6">
        <f>COUNTA(D10:D500)</f>
        <v>0</v>
      </c>
      <c r="H6" t="s">
        <v>553</v>
      </c>
      <c r="I6" s="155" t="e">
        <f>G6/G4</f>
        <v>#DIV/0!</v>
      </c>
      <c r="O6" s="12"/>
    </row>
    <row r="7" spans="1:19" ht="15" customHeight="1" x14ac:dyDescent="0.25">
      <c r="D7" s="56" t="s">
        <v>649</v>
      </c>
      <c r="E7" s="56"/>
      <c r="O7" s="12"/>
    </row>
    <row r="8" spans="1:19" ht="15" customHeight="1" x14ac:dyDescent="0.2">
      <c r="B8" s="57"/>
      <c r="C8" s="57"/>
      <c r="D8" s="410" t="s">
        <v>523</v>
      </c>
      <c r="E8" s="410" t="s">
        <v>524</v>
      </c>
      <c r="F8" s="410" t="s">
        <v>557</v>
      </c>
      <c r="G8" s="410" t="s">
        <v>557</v>
      </c>
      <c r="H8" s="408"/>
      <c r="I8" s="405" t="s">
        <v>558</v>
      </c>
      <c r="J8" s="405" t="s">
        <v>559</v>
      </c>
      <c r="K8" s="405" t="s">
        <v>209</v>
      </c>
      <c r="L8" s="406" t="s">
        <v>650</v>
      </c>
      <c r="M8" s="407"/>
      <c r="N8" s="407"/>
      <c r="O8" s="408"/>
    </row>
    <row r="9" spans="1:19" ht="45" customHeight="1" x14ac:dyDescent="0.2">
      <c r="A9" t="s">
        <v>0</v>
      </c>
      <c r="B9" s="57" t="s">
        <v>3</v>
      </c>
      <c r="C9" s="57" t="s">
        <v>4</v>
      </c>
      <c r="D9" s="315"/>
      <c r="E9" s="315"/>
      <c r="F9" s="315"/>
      <c r="G9" s="260" t="s">
        <v>561</v>
      </c>
      <c r="H9" s="260" t="s">
        <v>562</v>
      </c>
      <c r="I9" s="315"/>
      <c r="J9" s="315"/>
      <c r="K9" s="315"/>
      <c r="L9" s="58" t="s">
        <v>563</v>
      </c>
      <c r="M9" s="58" t="s">
        <v>564</v>
      </c>
      <c r="N9" s="58" t="s">
        <v>565</v>
      </c>
      <c r="O9" s="261" t="s">
        <v>566</v>
      </c>
    </row>
    <row r="10" spans="1:19" x14ac:dyDescent="0.2">
      <c r="D10" s="49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39"/>
    </row>
    <row r="11" spans="1:19" x14ac:dyDescent="0.2">
      <c r="D11" s="49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39"/>
    </row>
    <row r="12" spans="1:19" x14ac:dyDescent="0.2">
      <c r="D12" s="49"/>
      <c r="E12" s="258"/>
      <c r="F12" s="258"/>
      <c r="G12" s="258"/>
      <c r="H12" s="258"/>
      <c r="I12" s="258"/>
      <c r="J12" s="258"/>
      <c r="K12" s="258"/>
      <c r="L12" s="258"/>
      <c r="M12" s="258"/>
      <c r="N12" s="258"/>
      <c r="O12" s="39"/>
    </row>
    <row r="13" spans="1:19" x14ac:dyDescent="0.2">
      <c r="D13" s="49"/>
      <c r="E13" s="258"/>
      <c r="F13" s="258"/>
      <c r="G13" s="258"/>
      <c r="H13" s="258"/>
      <c r="I13" s="258"/>
      <c r="J13" s="258"/>
      <c r="K13" s="258"/>
      <c r="L13" s="258"/>
      <c r="M13" s="258"/>
      <c r="N13" s="258"/>
      <c r="O13" s="39"/>
    </row>
    <row r="14" spans="1:19" x14ac:dyDescent="0.2">
      <c r="D14" s="49"/>
      <c r="E14" s="258"/>
      <c r="F14" s="258"/>
      <c r="G14" s="258"/>
      <c r="H14" s="258"/>
      <c r="I14" s="258"/>
      <c r="J14" s="258"/>
      <c r="K14" s="258"/>
      <c r="L14" s="258"/>
      <c r="M14" s="258"/>
      <c r="N14" s="258"/>
      <c r="O14" s="39"/>
    </row>
    <row r="15" spans="1:19" x14ac:dyDescent="0.2">
      <c r="D15" s="49"/>
      <c r="E15" s="258"/>
      <c r="F15" s="258"/>
      <c r="G15" s="258"/>
      <c r="H15" s="258"/>
      <c r="I15" s="258"/>
      <c r="J15" s="258"/>
      <c r="K15" s="258"/>
      <c r="L15" s="258"/>
      <c r="M15" s="258"/>
      <c r="N15" s="258"/>
      <c r="O15" s="39"/>
    </row>
    <row r="16" spans="1:19" x14ac:dyDescent="0.2">
      <c r="D16" s="49"/>
      <c r="E16" s="258"/>
      <c r="F16" s="258"/>
      <c r="G16" s="258"/>
      <c r="H16" s="258"/>
      <c r="I16" s="258"/>
      <c r="J16" s="258"/>
      <c r="K16" s="258"/>
      <c r="L16" s="258"/>
      <c r="M16" s="258"/>
      <c r="N16" s="258"/>
      <c r="O16" s="39"/>
    </row>
    <row r="17" spans="4:15" x14ac:dyDescent="0.2">
      <c r="D17" s="49"/>
      <c r="E17" s="258"/>
      <c r="F17" s="258"/>
      <c r="G17" s="258"/>
      <c r="H17" s="258"/>
      <c r="I17" s="258"/>
      <c r="J17" s="258"/>
      <c r="K17" s="258"/>
      <c r="L17" s="258"/>
      <c r="M17" s="258"/>
      <c r="N17" s="258"/>
      <c r="O17" s="39"/>
    </row>
    <row r="18" spans="4:15" x14ac:dyDescent="0.2">
      <c r="D18" s="49"/>
      <c r="E18" s="258"/>
      <c r="F18" s="258"/>
      <c r="G18" s="258"/>
      <c r="H18" s="258"/>
      <c r="I18" s="258"/>
      <c r="J18" s="258"/>
      <c r="K18" s="258"/>
      <c r="L18" s="258"/>
      <c r="M18" s="258"/>
      <c r="N18" s="258"/>
      <c r="O18" s="39"/>
    </row>
    <row r="19" spans="4:15" x14ac:dyDescent="0.2">
      <c r="D19" s="49"/>
      <c r="E19" s="258"/>
      <c r="F19" s="258"/>
      <c r="G19" s="258"/>
      <c r="H19" s="258"/>
      <c r="I19" s="258"/>
      <c r="J19" s="258"/>
      <c r="K19" s="258"/>
      <c r="L19" s="258"/>
      <c r="M19" s="258"/>
      <c r="N19" s="258"/>
      <c r="O19" s="39"/>
    </row>
    <row r="20" spans="4:15" x14ac:dyDescent="0.2">
      <c r="D20" s="49"/>
      <c r="E20" s="258"/>
      <c r="F20" s="258"/>
      <c r="G20" s="258"/>
      <c r="H20" s="258"/>
      <c r="I20" s="258"/>
      <c r="J20" s="258"/>
      <c r="K20" s="258"/>
      <c r="L20" s="258"/>
      <c r="M20" s="258"/>
      <c r="N20" s="258"/>
      <c r="O20" s="39"/>
    </row>
    <row r="21" spans="4:15" x14ac:dyDescent="0.2">
      <c r="D21" s="49"/>
      <c r="E21" s="258"/>
      <c r="F21" s="258"/>
      <c r="G21" s="258"/>
      <c r="H21" s="258"/>
      <c r="I21" s="258"/>
      <c r="J21" s="258"/>
      <c r="K21" s="258"/>
      <c r="L21" s="258"/>
      <c r="M21" s="258"/>
      <c r="N21" s="258"/>
      <c r="O21" s="39"/>
    </row>
    <row r="22" spans="4:15" x14ac:dyDescent="0.2">
      <c r="D22" s="49"/>
      <c r="E22" s="258"/>
      <c r="F22" s="258"/>
      <c r="G22" s="258"/>
      <c r="H22" s="258"/>
      <c r="I22" s="258"/>
      <c r="J22" s="258"/>
      <c r="K22" s="258"/>
      <c r="L22" s="258"/>
      <c r="M22" s="258"/>
      <c r="N22" s="258"/>
      <c r="O22" s="39"/>
    </row>
    <row r="23" spans="4:15" x14ac:dyDescent="0.2">
      <c r="D23" s="49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39"/>
    </row>
    <row r="24" spans="4:15" x14ac:dyDescent="0.2">
      <c r="D24" s="49"/>
      <c r="E24" s="258"/>
      <c r="F24" s="258"/>
      <c r="G24" s="258"/>
      <c r="H24" s="258"/>
      <c r="I24" s="258"/>
      <c r="J24" s="258"/>
      <c r="K24" s="258"/>
      <c r="L24" s="258"/>
      <c r="M24" s="258"/>
      <c r="N24" s="258"/>
      <c r="O24" s="39"/>
    </row>
    <row r="25" spans="4:15" x14ac:dyDescent="0.2">
      <c r="D25" s="49"/>
      <c r="E25" s="258"/>
      <c r="F25" s="258"/>
      <c r="G25" s="258"/>
      <c r="H25" s="258"/>
      <c r="I25" s="258"/>
      <c r="J25" s="258"/>
      <c r="K25" s="258"/>
      <c r="L25" s="258"/>
      <c r="M25" s="258"/>
      <c r="N25" s="258"/>
      <c r="O25" s="39"/>
    </row>
    <row r="26" spans="4:15" x14ac:dyDescent="0.2">
      <c r="D26" s="49"/>
      <c r="E26" s="258"/>
      <c r="F26" s="258"/>
      <c r="G26" s="258"/>
      <c r="H26" s="258"/>
      <c r="I26" s="258"/>
      <c r="J26" s="258"/>
      <c r="K26" s="258"/>
      <c r="L26" s="258"/>
      <c r="M26" s="258"/>
      <c r="N26" s="258"/>
      <c r="O26" s="39"/>
    </row>
    <row r="27" spans="4:15" x14ac:dyDescent="0.2">
      <c r="D27" s="49"/>
      <c r="E27" s="258"/>
      <c r="F27" s="258"/>
      <c r="G27" s="258"/>
      <c r="H27" s="258"/>
      <c r="I27" s="258"/>
      <c r="J27" s="258"/>
      <c r="K27" s="258"/>
      <c r="L27" s="258"/>
      <c r="M27" s="258"/>
      <c r="N27" s="258"/>
      <c r="O27" s="39"/>
    </row>
    <row r="28" spans="4:15" x14ac:dyDescent="0.2">
      <c r="D28" s="49"/>
      <c r="E28" s="258"/>
      <c r="F28" s="258"/>
      <c r="G28" s="258"/>
      <c r="H28" s="258"/>
      <c r="I28" s="258"/>
      <c r="J28" s="258"/>
      <c r="K28" s="258"/>
      <c r="L28" s="258"/>
      <c r="M28" s="258"/>
      <c r="N28" s="258"/>
      <c r="O28" s="39"/>
    </row>
    <row r="29" spans="4:15" x14ac:dyDescent="0.2">
      <c r="D29" s="49"/>
      <c r="E29" s="258"/>
      <c r="F29" s="258"/>
      <c r="G29" s="258"/>
      <c r="H29" s="258"/>
      <c r="I29" s="258"/>
      <c r="J29" s="258"/>
      <c r="K29" s="258"/>
      <c r="L29" s="258"/>
      <c r="M29" s="258"/>
      <c r="N29" s="258"/>
      <c r="O29" s="39"/>
    </row>
    <row r="30" spans="4:15" x14ac:dyDescent="0.2">
      <c r="D30" s="49"/>
      <c r="E30" s="258"/>
      <c r="F30" s="258"/>
      <c r="G30" s="258"/>
      <c r="H30" s="258"/>
      <c r="I30" s="258"/>
      <c r="J30" s="258"/>
      <c r="K30" s="258"/>
      <c r="L30" s="258"/>
      <c r="M30" s="258"/>
      <c r="N30" s="258"/>
      <c r="O30" s="39"/>
    </row>
    <row r="31" spans="4:15" x14ac:dyDescent="0.2">
      <c r="D31" s="49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39"/>
    </row>
    <row r="32" spans="4:15" x14ac:dyDescent="0.2">
      <c r="D32" s="49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39"/>
    </row>
    <row r="33" spans="4:15" x14ac:dyDescent="0.2">
      <c r="D33" s="49"/>
      <c r="E33" s="258"/>
      <c r="F33" s="258"/>
      <c r="G33" s="258"/>
      <c r="H33" s="258"/>
      <c r="I33" s="258"/>
      <c r="J33" s="258"/>
      <c r="K33" s="258"/>
      <c r="L33" s="258"/>
      <c r="M33" s="258"/>
      <c r="N33" s="258"/>
      <c r="O33" s="39"/>
    </row>
    <row r="34" spans="4:15" x14ac:dyDescent="0.2">
      <c r="D34" s="49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39"/>
    </row>
    <row r="35" spans="4:15" x14ac:dyDescent="0.2">
      <c r="D35" s="49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39"/>
    </row>
    <row r="36" spans="4:15" x14ac:dyDescent="0.2">
      <c r="D36" s="49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39"/>
    </row>
    <row r="37" spans="4:15" x14ac:dyDescent="0.2">
      <c r="D37" s="49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39"/>
    </row>
    <row r="38" spans="4:15" x14ac:dyDescent="0.2">
      <c r="D38" s="49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39"/>
    </row>
    <row r="39" spans="4:15" x14ac:dyDescent="0.2">
      <c r="D39" s="49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39"/>
    </row>
    <row r="40" spans="4:15" x14ac:dyDescent="0.2">
      <c r="D40" s="49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39"/>
    </row>
    <row r="41" spans="4:15" x14ac:dyDescent="0.2">
      <c r="D41" s="49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39"/>
    </row>
    <row r="42" spans="4:15" x14ac:dyDescent="0.2">
      <c r="D42" s="258"/>
      <c r="E42" s="258"/>
      <c r="F42" s="258"/>
      <c r="G42" s="258"/>
      <c r="H42" s="258"/>
      <c r="I42" s="258"/>
      <c r="J42" s="258"/>
      <c r="K42" s="258"/>
      <c r="L42" s="258"/>
      <c r="M42" s="258"/>
      <c r="N42" s="258"/>
      <c r="O42" s="39"/>
    </row>
    <row r="43" spans="4:15" x14ac:dyDescent="0.2">
      <c r="D43" s="258"/>
      <c r="E43" s="258"/>
      <c r="F43" s="258"/>
      <c r="G43" s="258"/>
      <c r="H43" s="258"/>
      <c r="I43" s="258"/>
      <c r="J43" s="258"/>
      <c r="K43" s="258"/>
      <c r="L43" s="258"/>
      <c r="M43" s="258"/>
      <c r="N43" s="258"/>
      <c r="O43" s="39"/>
    </row>
    <row r="44" spans="4:15" x14ac:dyDescent="0.2">
      <c r="D44" s="49"/>
      <c r="E44" s="258"/>
      <c r="F44" s="258"/>
      <c r="G44" s="258"/>
      <c r="H44" s="258"/>
      <c r="I44" s="258"/>
      <c r="J44" s="258"/>
      <c r="K44" s="258"/>
      <c r="L44" s="258"/>
      <c r="M44" s="258"/>
      <c r="N44" s="258"/>
      <c r="O44" s="39"/>
    </row>
    <row r="45" spans="4:15" x14ac:dyDescent="0.2">
      <c r="D45" s="49"/>
      <c r="E45" s="258"/>
      <c r="F45" s="258"/>
      <c r="G45" s="258"/>
      <c r="H45" s="258"/>
      <c r="I45" s="258"/>
      <c r="J45" s="258"/>
      <c r="K45" s="258"/>
      <c r="L45" s="258"/>
      <c r="M45" s="258"/>
      <c r="N45" s="258"/>
      <c r="O45" s="39"/>
    </row>
    <row r="46" spans="4:15" x14ac:dyDescent="0.2">
      <c r="D46" s="49"/>
      <c r="E46" s="258"/>
      <c r="F46" s="258"/>
      <c r="G46" s="258"/>
      <c r="H46" s="258"/>
      <c r="I46" s="258"/>
      <c r="J46" s="258"/>
      <c r="K46" s="258"/>
      <c r="L46" s="258"/>
      <c r="M46" s="258"/>
      <c r="N46" s="258"/>
      <c r="O46" s="39"/>
    </row>
    <row r="47" spans="4:15" x14ac:dyDescent="0.2">
      <c r="D47" s="49"/>
      <c r="E47" s="258"/>
      <c r="F47" s="258"/>
      <c r="G47" s="258"/>
      <c r="H47" s="258"/>
      <c r="I47" s="258"/>
      <c r="J47" s="258"/>
      <c r="K47" s="258"/>
      <c r="L47" s="258"/>
      <c r="M47" s="258"/>
      <c r="N47" s="258"/>
      <c r="O47" s="39"/>
    </row>
    <row r="48" spans="4:15" x14ac:dyDescent="0.2">
      <c r="D48" s="49"/>
      <c r="E48" s="258"/>
      <c r="F48" s="258"/>
      <c r="G48" s="258"/>
      <c r="H48" s="258"/>
      <c r="I48" s="258"/>
      <c r="J48" s="258"/>
      <c r="K48" s="258"/>
      <c r="L48" s="258"/>
      <c r="M48" s="258"/>
      <c r="N48" s="258"/>
      <c r="O48" s="39"/>
    </row>
    <row r="49" spans="4:15" x14ac:dyDescent="0.2">
      <c r="D49" s="49"/>
      <c r="E49" s="258"/>
      <c r="F49" s="258"/>
      <c r="G49" s="258"/>
      <c r="H49" s="258"/>
      <c r="I49" s="258"/>
      <c r="J49" s="258"/>
      <c r="K49" s="258"/>
      <c r="L49" s="258"/>
      <c r="M49" s="258"/>
      <c r="N49" s="258"/>
      <c r="O49" s="39"/>
    </row>
    <row r="50" spans="4:15" x14ac:dyDescent="0.2">
      <c r="D50" s="49"/>
      <c r="E50" s="258"/>
      <c r="F50" s="258"/>
      <c r="G50" s="258"/>
      <c r="H50" s="258"/>
      <c r="I50" s="258"/>
      <c r="J50" s="258"/>
      <c r="K50" s="258"/>
      <c r="L50" s="258"/>
      <c r="M50" s="258"/>
      <c r="N50" s="258"/>
      <c r="O50" s="39"/>
    </row>
    <row r="51" spans="4:15" x14ac:dyDescent="0.2">
      <c r="D51" s="49"/>
      <c r="E51" s="258"/>
      <c r="F51" s="258"/>
      <c r="G51" s="258"/>
      <c r="H51" s="258"/>
      <c r="I51" s="258"/>
      <c r="J51" s="258"/>
      <c r="K51" s="258"/>
      <c r="L51" s="258"/>
      <c r="M51" s="258"/>
      <c r="N51" s="258"/>
      <c r="O51" s="39"/>
    </row>
    <row r="52" spans="4:15" x14ac:dyDescent="0.2">
      <c r="D52" s="49"/>
      <c r="E52" s="258"/>
      <c r="F52" s="258"/>
      <c r="G52" s="258"/>
      <c r="H52" s="258"/>
      <c r="I52" s="258"/>
      <c r="J52" s="258"/>
      <c r="K52" s="258"/>
      <c r="L52" s="258"/>
      <c r="M52" s="258"/>
      <c r="N52" s="258"/>
      <c r="O52" s="39"/>
    </row>
    <row r="53" spans="4:15" x14ac:dyDescent="0.2">
      <c r="D53" s="49"/>
      <c r="E53" s="258"/>
      <c r="F53" s="258"/>
      <c r="G53" s="258"/>
      <c r="H53" s="258"/>
      <c r="I53" s="258"/>
      <c r="J53" s="258"/>
      <c r="K53" s="258"/>
      <c r="L53" s="258"/>
      <c r="M53" s="258"/>
      <c r="N53" s="258"/>
      <c r="O53" s="39"/>
    </row>
    <row r="54" spans="4:15" x14ac:dyDescent="0.2">
      <c r="D54" s="49"/>
      <c r="E54" s="258"/>
      <c r="F54" s="258"/>
      <c r="G54" s="258"/>
      <c r="H54" s="258"/>
      <c r="I54" s="258"/>
      <c r="J54" s="258"/>
      <c r="K54" s="258"/>
      <c r="L54" s="258"/>
      <c r="M54" s="258"/>
      <c r="N54" s="258"/>
      <c r="O54" s="39"/>
    </row>
    <row r="55" spans="4:15" x14ac:dyDescent="0.2">
      <c r="D55" s="49"/>
      <c r="E55" s="258"/>
      <c r="F55" s="258"/>
      <c r="G55" s="258"/>
      <c r="H55" s="258"/>
      <c r="I55" s="258"/>
      <c r="J55" s="258"/>
      <c r="K55" s="258"/>
      <c r="L55" s="258"/>
      <c r="M55" s="258"/>
      <c r="N55" s="258"/>
      <c r="O55" s="39"/>
    </row>
    <row r="56" spans="4:15" x14ac:dyDescent="0.2">
      <c r="D56" s="49"/>
      <c r="E56" s="258"/>
      <c r="F56" s="258"/>
      <c r="G56" s="258"/>
      <c r="H56" s="258"/>
      <c r="I56" s="258"/>
      <c r="J56" s="258"/>
      <c r="K56" s="258"/>
      <c r="L56" s="258"/>
      <c r="M56" s="258"/>
      <c r="N56" s="258"/>
      <c r="O56" s="39"/>
    </row>
    <row r="57" spans="4:15" x14ac:dyDescent="0.2">
      <c r="D57" s="49"/>
      <c r="E57" s="258"/>
      <c r="F57" s="258"/>
      <c r="G57" s="258"/>
      <c r="H57" s="258"/>
      <c r="I57" s="258"/>
      <c r="J57" s="258"/>
      <c r="K57" s="258"/>
      <c r="L57" s="258"/>
      <c r="M57" s="258"/>
      <c r="N57" s="258"/>
      <c r="O57" s="39"/>
    </row>
    <row r="58" spans="4:15" x14ac:dyDescent="0.2">
      <c r="D58" s="49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39"/>
    </row>
    <row r="59" spans="4:15" x14ac:dyDescent="0.2">
      <c r="D59" s="49"/>
      <c r="E59" s="258"/>
      <c r="F59" s="258"/>
      <c r="G59" s="258"/>
      <c r="H59" s="258"/>
      <c r="I59" s="258"/>
      <c r="J59" s="258"/>
      <c r="K59" s="258"/>
      <c r="L59" s="258"/>
      <c r="M59" s="258"/>
      <c r="N59" s="258"/>
      <c r="O59" s="39"/>
    </row>
    <row r="60" spans="4:15" x14ac:dyDescent="0.2">
      <c r="D60" s="49"/>
      <c r="E60" s="258"/>
      <c r="F60" s="258"/>
      <c r="G60" s="258"/>
      <c r="H60" s="258"/>
      <c r="I60" s="258"/>
      <c r="J60" s="258"/>
      <c r="K60" s="258"/>
      <c r="L60" s="258"/>
      <c r="M60" s="258"/>
      <c r="N60" s="258"/>
      <c r="O60" s="39"/>
    </row>
    <row r="61" spans="4:15" x14ac:dyDescent="0.2">
      <c r="D61" s="49"/>
      <c r="E61" s="258"/>
      <c r="F61" s="258"/>
      <c r="G61" s="258"/>
      <c r="H61" s="258"/>
      <c r="I61" s="258"/>
      <c r="J61" s="258"/>
      <c r="K61" s="258"/>
      <c r="L61" s="258"/>
      <c r="M61" s="258"/>
      <c r="N61" s="258"/>
      <c r="O61" s="39"/>
    </row>
    <row r="62" spans="4:15" x14ac:dyDescent="0.2">
      <c r="D62" s="49"/>
      <c r="E62" s="258"/>
      <c r="F62" s="258"/>
      <c r="G62" s="258"/>
      <c r="H62" s="258"/>
      <c r="I62" s="258"/>
      <c r="J62" s="258"/>
      <c r="K62" s="258"/>
      <c r="L62" s="258"/>
      <c r="M62" s="258"/>
      <c r="N62" s="258"/>
      <c r="O62" s="39"/>
    </row>
    <row r="63" spans="4:15" x14ac:dyDescent="0.2">
      <c r="D63" s="49"/>
      <c r="E63" s="258"/>
      <c r="F63" s="258"/>
      <c r="G63" s="258"/>
      <c r="H63" s="258"/>
      <c r="I63" s="258"/>
      <c r="J63" s="258"/>
      <c r="K63" s="258"/>
      <c r="L63" s="258"/>
      <c r="M63" s="258"/>
      <c r="N63" s="258"/>
      <c r="O63" s="39"/>
    </row>
    <row r="64" spans="4:15" x14ac:dyDescent="0.2">
      <c r="D64" s="49"/>
      <c r="E64" s="258"/>
      <c r="F64" s="258"/>
      <c r="G64" s="258"/>
      <c r="H64" s="258"/>
      <c r="I64" s="258"/>
      <c r="J64" s="258"/>
      <c r="K64" s="258"/>
      <c r="L64" s="258"/>
      <c r="M64" s="258"/>
      <c r="N64" s="258"/>
      <c r="O64" s="39"/>
    </row>
    <row r="65" spans="4:15" x14ac:dyDescent="0.2">
      <c r="D65" s="49"/>
      <c r="E65" s="258"/>
      <c r="F65" s="258"/>
      <c r="G65" s="258"/>
      <c r="H65" s="258"/>
      <c r="I65" s="258"/>
      <c r="J65" s="258"/>
      <c r="K65" s="258"/>
      <c r="L65" s="258"/>
      <c r="M65" s="258"/>
      <c r="N65" s="258"/>
      <c r="O65" s="39"/>
    </row>
    <row r="66" spans="4:15" x14ac:dyDescent="0.2">
      <c r="D66" s="49"/>
      <c r="E66" s="258"/>
      <c r="F66" s="258"/>
      <c r="G66" s="258"/>
      <c r="H66" s="258"/>
      <c r="I66" s="258"/>
      <c r="J66" s="258"/>
      <c r="K66" s="258"/>
      <c r="L66" s="258"/>
      <c r="M66" s="258"/>
      <c r="N66" s="258"/>
      <c r="O66" s="39"/>
    </row>
    <row r="67" spans="4:15" x14ac:dyDescent="0.2">
      <c r="D67" s="49"/>
      <c r="E67" s="258"/>
      <c r="F67" s="258"/>
      <c r="G67" s="258"/>
      <c r="H67" s="258"/>
      <c r="I67" s="258"/>
      <c r="J67" s="258"/>
      <c r="K67" s="258"/>
      <c r="L67" s="258"/>
      <c r="M67" s="258"/>
      <c r="N67" s="258"/>
      <c r="O67" s="39"/>
    </row>
    <row r="68" spans="4:15" x14ac:dyDescent="0.2">
      <c r="D68" s="49"/>
      <c r="E68" s="258"/>
      <c r="F68" s="258"/>
      <c r="G68" s="258"/>
      <c r="H68" s="258"/>
      <c r="I68" s="258"/>
      <c r="J68" s="258"/>
      <c r="K68" s="258"/>
      <c r="L68" s="258"/>
      <c r="M68" s="258"/>
      <c r="N68" s="258"/>
      <c r="O68" s="39"/>
    </row>
    <row r="69" spans="4:15" x14ac:dyDescent="0.2">
      <c r="D69" s="49"/>
      <c r="E69" s="258"/>
      <c r="F69" s="258"/>
      <c r="G69" s="258"/>
      <c r="H69" s="258"/>
      <c r="I69" s="258"/>
      <c r="J69" s="258"/>
      <c r="K69" s="258"/>
      <c r="L69" s="258"/>
      <c r="M69" s="258"/>
      <c r="N69" s="258"/>
      <c r="O69" s="39"/>
    </row>
    <row r="70" spans="4:15" x14ac:dyDescent="0.2">
      <c r="D70" s="49"/>
      <c r="E70" s="258"/>
      <c r="F70" s="258"/>
      <c r="G70" s="258"/>
      <c r="H70" s="258"/>
      <c r="I70" s="258"/>
      <c r="J70" s="258"/>
      <c r="K70" s="258"/>
      <c r="L70" s="258"/>
      <c r="M70" s="258"/>
      <c r="N70" s="258"/>
      <c r="O70" s="39"/>
    </row>
    <row r="71" spans="4:15" x14ac:dyDescent="0.2">
      <c r="D71" s="49"/>
      <c r="E71" s="258"/>
      <c r="F71" s="258"/>
      <c r="G71" s="258"/>
      <c r="H71" s="258"/>
      <c r="I71" s="258"/>
      <c r="J71" s="258"/>
      <c r="K71" s="258"/>
      <c r="L71" s="258"/>
      <c r="M71" s="258"/>
      <c r="N71" s="258"/>
      <c r="O71" s="39"/>
    </row>
    <row r="72" spans="4:15" x14ac:dyDescent="0.2">
      <c r="D72" s="49"/>
      <c r="E72" s="258"/>
      <c r="F72" s="258"/>
      <c r="G72" s="258"/>
      <c r="H72" s="258"/>
      <c r="I72" s="258"/>
      <c r="J72" s="258"/>
      <c r="K72" s="258"/>
      <c r="L72" s="258"/>
      <c r="M72" s="258"/>
      <c r="N72" s="258"/>
      <c r="O72" s="39"/>
    </row>
    <row r="73" spans="4:15" x14ac:dyDescent="0.2">
      <c r="D73" s="49"/>
      <c r="E73" s="258"/>
      <c r="F73" s="258"/>
      <c r="G73" s="258"/>
      <c r="H73" s="258"/>
      <c r="I73" s="258"/>
      <c r="J73" s="258"/>
      <c r="K73" s="258"/>
      <c r="L73" s="258"/>
      <c r="M73" s="258"/>
      <c r="N73" s="258"/>
      <c r="O73" s="39"/>
    </row>
    <row r="74" spans="4:15" x14ac:dyDescent="0.2">
      <c r="D74" s="49"/>
      <c r="E74" s="258"/>
      <c r="F74" s="258"/>
      <c r="G74" s="258"/>
      <c r="H74" s="258"/>
      <c r="I74" s="258"/>
      <c r="J74" s="258"/>
      <c r="K74" s="258"/>
      <c r="L74" s="258"/>
      <c r="M74" s="258"/>
      <c r="N74" s="258"/>
      <c r="O74" s="39"/>
    </row>
    <row r="75" spans="4:15" x14ac:dyDescent="0.2">
      <c r="D75" s="49"/>
      <c r="E75" s="258"/>
      <c r="F75" s="258"/>
      <c r="G75" s="258"/>
      <c r="H75" s="258"/>
      <c r="I75" s="258"/>
      <c r="J75" s="258"/>
      <c r="K75" s="258"/>
      <c r="L75" s="258"/>
      <c r="M75" s="258"/>
      <c r="N75" s="258"/>
      <c r="O75" s="39"/>
    </row>
    <row r="76" spans="4:15" x14ac:dyDescent="0.2">
      <c r="D76" s="49"/>
      <c r="E76" s="258"/>
      <c r="F76" s="258"/>
      <c r="G76" s="258"/>
      <c r="H76" s="258"/>
      <c r="I76" s="258"/>
      <c r="J76" s="258"/>
      <c r="K76" s="258"/>
      <c r="L76" s="258"/>
      <c r="M76" s="258"/>
      <c r="N76" s="258"/>
      <c r="O76" s="39"/>
    </row>
    <row r="77" spans="4:15" x14ac:dyDescent="0.2">
      <c r="D77" s="49"/>
      <c r="E77" s="258"/>
      <c r="F77" s="258"/>
      <c r="G77" s="258"/>
      <c r="H77" s="258"/>
      <c r="I77" s="258"/>
      <c r="J77" s="258"/>
      <c r="K77" s="258"/>
      <c r="L77" s="258"/>
      <c r="M77" s="258"/>
      <c r="N77" s="258"/>
      <c r="O77" s="39"/>
    </row>
    <row r="78" spans="4:15" x14ac:dyDescent="0.2">
      <c r="D78" s="49"/>
      <c r="E78" s="258"/>
      <c r="F78" s="258"/>
      <c r="G78" s="258"/>
      <c r="H78" s="258"/>
      <c r="I78" s="258"/>
      <c r="J78" s="258"/>
      <c r="K78" s="258"/>
      <c r="L78" s="258"/>
      <c r="M78" s="258"/>
      <c r="N78" s="258"/>
      <c r="O78" s="39"/>
    </row>
    <row r="79" spans="4:15" x14ac:dyDescent="0.2">
      <c r="D79" s="49"/>
      <c r="E79" s="258"/>
      <c r="F79" s="258"/>
      <c r="G79" s="258"/>
      <c r="H79" s="258"/>
      <c r="I79" s="258"/>
      <c r="J79" s="258"/>
      <c r="K79" s="258"/>
      <c r="L79" s="258"/>
      <c r="M79" s="258"/>
      <c r="N79" s="258"/>
      <c r="O79" s="39"/>
    </row>
    <row r="80" spans="4:15" x14ac:dyDescent="0.2">
      <c r="D80" s="49"/>
      <c r="E80" s="258"/>
      <c r="F80" s="258"/>
      <c r="G80" s="258"/>
      <c r="H80" s="258"/>
      <c r="I80" s="258"/>
      <c r="J80" s="258"/>
      <c r="K80" s="258"/>
      <c r="L80" s="258"/>
      <c r="M80" s="258"/>
      <c r="N80" s="258"/>
      <c r="O80" s="39"/>
    </row>
    <row r="81" spans="4:15" x14ac:dyDescent="0.2">
      <c r="D81" s="49"/>
      <c r="E81" s="258"/>
      <c r="F81" s="258"/>
      <c r="G81" s="258"/>
      <c r="H81" s="258"/>
      <c r="I81" s="258"/>
      <c r="J81" s="258"/>
      <c r="K81" s="258"/>
      <c r="L81" s="258"/>
      <c r="M81" s="258"/>
      <c r="N81" s="258"/>
      <c r="O81" s="39"/>
    </row>
    <row r="82" spans="4:15" x14ac:dyDescent="0.2">
      <c r="D82" s="49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39"/>
    </row>
    <row r="83" spans="4:15" x14ac:dyDescent="0.2">
      <c r="D83" s="49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39"/>
    </row>
    <row r="84" spans="4:15" x14ac:dyDescent="0.2">
      <c r="D84" s="49"/>
      <c r="E84" s="258"/>
      <c r="F84" s="258"/>
      <c r="G84" s="258"/>
      <c r="H84" s="258"/>
      <c r="I84" s="258"/>
      <c r="J84" s="258"/>
      <c r="K84" s="258"/>
      <c r="L84" s="258"/>
      <c r="M84" s="258"/>
      <c r="N84" s="258"/>
      <c r="O84" s="39"/>
    </row>
    <row r="85" spans="4:15" x14ac:dyDescent="0.2">
      <c r="D85" s="49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39"/>
    </row>
    <row r="86" spans="4:15" x14ac:dyDescent="0.2">
      <c r="D86" s="49"/>
      <c r="E86" s="258"/>
      <c r="F86" s="258"/>
      <c r="G86" s="258"/>
      <c r="H86" s="258"/>
      <c r="I86" s="258"/>
      <c r="J86" s="258"/>
      <c r="K86" s="258"/>
      <c r="L86" s="258"/>
      <c r="M86" s="258"/>
      <c r="N86" s="258"/>
      <c r="O86" s="39"/>
    </row>
    <row r="87" spans="4:15" x14ac:dyDescent="0.2">
      <c r="D87" s="49"/>
      <c r="E87" s="258"/>
      <c r="F87" s="258"/>
      <c r="G87" s="258"/>
      <c r="H87" s="258"/>
      <c r="I87" s="258"/>
      <c r="J87" s="258"/>
      <c r="K87" s="258"/>
      <c r="L87" s="258"/>
      <c r="M87" s="258"/>
      <c r="N87" s="258"/>
      <c r="O87" s="39"/>
    </row>
    <row r="88" spans="4:15" x14ac:dyDescent="0.2">
      <c r="D88" s="49"/>
      <c r="E88" s="258"/>
      <c r="F88" s="258"/>
      <c r="G88" s="258"/>
      <c r="H88" s="258"/>
      <c r="I88" s="258"/>
      <c r="J88" s="258"/>
      <c r="K88" s="258"/>
      <c r="L88" s="258"/>
      <c r="M88" s="258"/>
      <c r="N88" s="258"/>
      <c r="O88" s="39"/>
    </row>
    <row r="89" spans="4:15" x14ac:dyDescent="0.2">
      <c r="D89" s="49"/>
      <c r="E89" s="258"/>
      <c r="F89" s="258"/>
      <c r="G89" s="258"/>
      <c r="H89" s="258"/>
      <c r="I89" s="258"/>
      <c r="J89" s="258"/>
      <c r="K89" s="258"/>
      <c r="L89" s="258"/>
      <c r="M89" s="258"/>
      <c r="N89" s="258"/>
      <c r="O89" s="39"/>
    </row>
    <row r="90" spans="4:15" x14ac:dyDescent="0.2">
      <c r="D90" s="49"/>
      <c r="E90" s="258"/>
      <c r="F90" s="258"/>
      <c r="G90" s="258"/>
      <c r="H90" s="258"/>
      <c r="I90" s="258"/>
      <c r="J90" s="258"/>
      <c r="K90" s="258"/>
      <c r="L90" s="258"/>
      <c r="M90" s="258"/>
      <c r="N90" s="258"/>
      <c r="O90" s="39"/>
    </row>
    <row r="91" spans="4:15" x14ac:dyDescent="0.2">
      <c r="D91" s="49"/>
      <c r="E91" s="258"/>
      <c r="F91" s="258"/>
      <c r="G91" s="258"/>
      <c r="H91" s="258"/>
      <c r="I91" s="258"/>
      <c r="J91" s="258"/>
      <c r="K91" s="258"/>
      <c r="L91" s="258"/>
      <c r="M91" s="258"/>
      <c r="N91" s="258"/>
      <c r="O91" s="39"/>
    </row>
    <row r="92" spans="4:15" x14ac:dyDescent="0.2">
      <c r="D92" s="49"/>
      <c r="E92" s="258"/>
      <c r="F92" s="258"/>
      <c r="G92" s="258"/>
      <c r="H92" s="258"/>
      <c r="I92" s="258"/>
      <c r="J92" s="258"/>
      <c r="K92" s="258"/>
      <c r="L92" s="258"/>
      <c r="M92" s="258"/>
      <c r="N92" s="258"/>
      <c r="O92" s="39"/>
    </row>
    <row r="93" spans="4:15" x14ac:dyDescent="0.2">
      <c r="D93" s="49"/>
      <c r="E93" s="258"/>
      <c r="F93" s="258"/>
      <c r="G93" s="258"/>
      <c r="H93" s="258"/>
      <c r="I93" s="258"/>
      <c r="J93" s="258"/>
      <c r="K93" s="258"/>
      <c r="L93" s="258"/>
      <c r="M93" s="258"/>
      <c r="N93" s="258"/>
      <c r="O93" s="39"/>
    </row>
    <row r="94" spans="4:15" x14ac:dyDescent="0.2">
      <c r="D94" s="49"/>
      <c r="E94" s="258"/>
      <c r="F94" s="258"/>
      <c r="G94" s="258"/>
      <c r="H94" s="258"/>
      <c r="I94" s="258"/>
      <c r="J94" s="258"/>
      <c r="K94" s="258"/>
      <c r="L94" s="258"/>
      <c r="M94" s="258"/>
      <c r="N94" s="258"/>
      <c r="O94" s="39"/>
    </row>
    <row r="95" spans="4:15" x14ac:dyDescent="0.2">
      <c r="D95" s="49"/>
      <c r="E95" s="258"/>
      <c r="F95" s="258"/>
      <c r="G95" s="258"/>
      <c r="H95" s="258"/>
      <c r="I95" s="258"/>
      <c r="J95" s="258"/>
      <c r="K95" s="258"/>
      <c r="L95" s="258"/>
      <c r="M95" s="258"/>
      <c r="N95" s="258"/>
      <c r="O95" s="39"/>
    </row>
    <row r="96" spans="4:15" x14ac:dyDescent="0.2">
      <c r="D96" s="49"/>
      <c r="E96" s="258"/>
      <c r="F96" s="258"/>
      <c r="G96" s="258"/>
      <c r="H96" s="258"/>
      <c r="I96" s="258"/>
      <c r="J96" s="258"/>
      <c r="K96" s="258"/>
      <c r="L96" s="258"/>
      <c r="M96" s="258"/>
      <c r="N96" s="258"/>
      <c r="O96" s="39"/>
    </row>
    <row r="97" spans="4:15" x14ac:dyDescent="0.2">
      <c r="D97" s="49"/>
      <c r="E97" s="258"/>
      <c r="F97" s="258"/>
      <c r="G97" s="258"/>
      <c r="H97" s="258"/>
      <c r="I97" s="258"/>
      <c r="J97" s="258"/>
      <c r="K97" s="258"/>
      <c r="L97" s="258"/>
      <c r="M97" s="258"/>
      <c r="N97" s="258"/>
      <c r="O97" s="39"/>
    </row>
    <row r="98" spans="4:15" x14ac:dyDescent="0.2">
      <c r="D98" s="49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39"/>
    </row>
    <row r="99" spans="4:15" x14ac:dyDescent="0.2">
      <c r="D99" s="49"/>
      <c r="E99" s="258"/>
      <c r="F99" s="258"/>
      <c r="G99" s="258"/>
      <c r="H99" s="258"/>
      <c r="I99" s="258"/>
      <c r="J99" s="258"/>
      <c r="K99" s="258"/>
      <c r="L99" s="258"/>
      <c r="M99" s="258"/>
      <c r="N99" s="258"/>
      <c r="O99" s="39"/>
    </row>
    <row r="100" spans="4:15" x14ac:dyDescent="0.2">
      <c r="D100" s="49"/>
      <c r="E100" s="258"/>
      <c r="F100" s="258"/>
      <c r="G100" s="258"/>
      <c r="H100" s="258"/>
      <c r="I100" s="258"/>
      <c r="J100" s="258"/>
      <c r="K100" s="258"/>
      <c r="L100" s="258"/>
      <c r="M100" s="258"/>
      <c r="N100" s="258"/>
      <c r="O100" s="39"/>
    </row>
    <row r="101" spans="4:15" x14ac:dyDescent="0.2">
      <c r="D101" s="49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39"/>
    </row>
    <row r="102" spans="4:15" x14ac:dyDescent="0.2">
      <c r="D102" s="49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39"/>
    </row>
    <row r="103" spans="4:15" x14ac:dyDescent="0.2">
      <c r="D103" s="49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39"/>
    </row>
    <row r="104" spans="4:15" x14ac:dyDescent="0.2">
      <c r="D104" s="49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39"/>
    </row>
    <row r="105" spans="4:15" x14ac:dyDescent="0.2">
      <c r="D105" s="49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39"/>
    </row>
    <row r="106" spans="4:15" x14ac:dyDescent="0.2">
      <c r="D106" s="49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39"/>
    </row>
    <row r="107" spans="4:15" x14ac:dyDescent="0.2">
      <c r="D107" s="49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39"/>
    </row>
    <row r="108" spans="4:15" x14ac:dyDescent="0.2">
      <c r="D108" s="49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39"/>
    </row>
    <row r="109" spans="4:15" x14ac:dyDescent="0.2">
      <c r="D109" s="49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39"/>
    </row>
    <row r="110" spans="4:15" x14ac:dyDescent="0.2">
      <c r="D110" s="49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39"/>
    </row>
    <row r="111" spans="4:15" x14ac:dyDescent="0.2">
      <c r="D111" s="49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39"/>
    </row>
    <row r="112" spans="4:15" x14ac:dyDescent="0.2">
      <c r="D112" s="49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39"/>
    </row>
    <row r="113" spans="4:15" x14ac:dyDescent="0.2">
      <c r="D113" s="49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39"/>
    </row>
    <row r="114" spans="4:15" x14ac:dyDescent="0.2">
      <c r="D114" s="49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39"/>
    </row>
    <row r="115" spans="4:15" x14ac:dyDescent="0.2">
      <c r="D115" s="49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39"/>
    </row>
    <row r="116" spans="4:15" x14ac:dyDescent="0.2">
      <c r="D116" s="49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39"/>
    </row>
    <row r="117" spans="4:15" x14ac:dyDescent="0.2">
      <c r="D117" s="49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39"/>
    </row>
    <row r="118" spans="4:15" x14ac:dyDescent="0.2">
      <c r="D118" s="49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39"/>
    </row>
    <row r="119" spans="4:15" x14ac:dyDescent="0.2">
      <c r="D119" s="49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39"/>
    </row>
    <row r="120" spans="4:15" x14ac:dyDescent="0.2">
      <c r="D120" s="49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39"/>
    </row>
    <row r="121" spans="4:15" x14ac:dyDescent="0.2">
      <c r="D121" s="49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39"/>
    </row>
    <row r="122" spans="4:15" x14ac:dyDescent="0.2">
      <c r="D122" s="49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39"/>
    </row>
    <row r="123" spans="4:15" x14ac:dyDescent="0.2">
      <c r="D123" s="49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39"/>
    </row>
    <row r="124" spans="4:15" x14ac:dyDescent="0.2">
      <c r="D124" s="49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39"/>
    </row>
    <row r="125" spans="4:15" x14ac:dyDescent="0.2">
      <c r="D125" s="49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39"/>
    </row>
    <row r="126" spans="4:15" x14ac:dyDescent="0.2">
      <c r="D126" s="49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39"/>
    </row>
    <row r="127" spans="4:15" x14ac:dyDescent="0.2">
      <c r="D127" s="49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39"/>
    </row>
    <row r="128" spans="4:15" x14ac:dyDescent="0.2">
      <c r="D128" s="49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39"/>
    </row>
    <row r="129" spans="4:15" x14ac:dyDescent="0.2">
      <c r="D129" s="49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39"/>
    </row>
    <row r="130" spans="4:15" x14ac:dyDescent="0.2">
      <c r="D130" s="49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39"/>
    </row>
    <row r="131" spans="4:15" x14ac:dyDescent="0.2">
      <c r="D131" s="49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39"/>
    </row>
    <row r="132" spans="4:15" x14ac:dyDescent="0.2">
      <c r="D132" s="49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39"/>
    </row>
    <row r="133" spans="4:15" x14ac:dyDescent="0.2">
      <c r="D133" s="49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39"/>
    </row>
    <row r="134" spans="4:15" x14ac:dyDescent="0.2">
      <c r="D134" s="49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39"/>
    </row>
    <row r="135" spans="4:15" x14ac:dyDescent="0.2">
      <c r="D135" s="49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39"/>
    </row>
    <row r="136" spans="4:15" x14ac:dyDescent="0.2">
      <c r="D136" s="49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39"/>
    </row>
    <row r="137" spans="4:15" x14ac:dyDescent="0.2">
      <c r="D137" s="49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39"/>
    </row>
    <row r="138" spans="4:15" x14ac:dyDescent="0.2">
      <c r="D138" s="49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39"/>
    </row>
    <row r="139" spans="4:15" x14ac:dyDescent="0.2">
      <c r="D139" s="49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39"/>
    </row>
    <row r="140" spans="4:15" x14ac:dyDescent="0.2">
      <c r="D140" s="49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39"/>
    </row>
    <row r="141" spans="4:15" x14ac:dyDescent="0.2">
      <c r="D141" s="49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39"/>
    </row>
    <row r="142" spans="4:15" x14ac:dyDescent="0.2">
      <c r="D142" s="49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39"/>
    </row>
    <row r="143" spans="4:15" x14ac:dyDescent="0.2">
      <c r="D143" s="49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39"/>
    </row>
    <row r="144" spans="4:15" x14ac:dyDescent="0.2">
      <c r="D144" s="49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39"/>
    </row>
    <row r="145" spans="4:15" x14ac:dyDescent="0.2">
      <c r="D145" s="49"/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39"/>
    </row>
    <row r="146" spans="4:15" x14ac:dyDescent="0.2">
      <c r="D146" s="49"/>
      <c r="E146" s="258"/>
      <c r="F146" s="258"/>
      <c r="G146" s="258"/>
      <c r="H146" s="258"/>
      <c r="I146" s="258"/>
      <c r="J146" s="258"/>
      <c r="K146" s="258"/>
      <c r="L146" s="258"/>
      <c r="M146" s="258"/>
      <c r="N146" s="258"/>
      <c r="O146" s="39"/>
    </row>
    <row r="147" spans="4:15" x14ac:dyDescent="0.2">
      <c r="D147" s="49"/>
      <c r="E147" s="258"/>
      <c r="F147" s="258"/>
      <c r="G147" s="258"/>
      <c r="H147" s="258"/>
      <c r="I147" s="258"/>
      <c r="J147" s="258"/>
      <c r="K147" s="258"/>
      <c r="L147" s="258"/>
      <c r="M147" s="258"/>
      <c r="N147" s="258"/>
      <c r="O147" s="39"/>
    </row>
    <row r="148" spans="4:15" x14ac:dyDescent="0.2">
      <c r="D148" s="49"/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39"/>
    </row>
    <row r="149" spans="4:15" x14ac:dyDescent="0.2">
      <c r="D149" s="49"/>
      <c r="E149" s="258"/>
      <c r="F149" s="258"/>
      <c r="G149" s="258"/>
      <c r="H149" s="258"/>
      <c r="I149" s="258"/>
      <c r="J149" s="258"/>
      <c r="K149" s="258"/>
      <c r="L149" s="258"/>
      <c r="M149" s="258"/>
      <c r="N149" s="258"/>
      <c r="O149" s="39"/>
    </row>
    <row r="150" spans="4:15" x14ac:dyDescent="0.2">
      <c r="D150" s="49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39"/>
    </row>
    <row r="151" spans="4:15" x14ac:dyDescent="0.2">
      <c r="D151" s="49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39"/>
    </row>
    <row r="152" spans="4:15" x14ac:dyDescent="0.2">
      <c r="D152" s="49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39"/>
    </row>
    <row r="153" spans="4:15" x14ac:dyDescent="0.2">
      <c r="D153" s="49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39"/>
    </row>
    <row r="154" spans="4:15" x14ac:dyDescent="0.2">
      <c r="D154" s="49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39"/>
    </row>
    <row r="155" spans="4:15" x14ac:dyDescent="0.2">
      <c r="D155" s="49"/>
      <c r="E155" s="258"/>
      <c r="F155" s="258"/>
      <c r="G155" s="258"/>
      <c r="H155" s="258"/>
      <c r="I155" s="258"/>
      <c r="J155" s="258"/>
      <c r="K155" s="258"/>
      <c r="L155" s="258"/>
      <c r="M155" s="258"/>
      <c r="N155" s="258"/>
      <c r="O155" s="39"/>
    </row>
    <row r="156" spans="4:15" x14ac:dyDescent="0.2">
      <c r="D156" s="49"/>
      <c r="E156" s="258"/>
      <c r="F156" s="258"/>
      <c r="G156" s="258"/>
      <c r="H156" s="258"/>
      <c r="I156" s="258"/>
      <c r="J156" s="258"/>
      <c r="K156" s="258"/>
      <c r="L156" s="258"/>
      <c r="M156" s="258"/>
      <c r="N156" s="258"/>
      <c r="O156" s="39"/>
    </row>
    <row r="157" spans="4:15" x14ac:dyDescent="0.2">
      <c r="D157" s="49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39"/>
    </row>
    <row r="158" spans="4:15" x14ac:dyDescent="0.2">
      <c r="D158" s="49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39"/>
    </row>
    <row r="159" spans="4:15" x14ac:dyDescent="0.2">
      <c r="D159" s="49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39"/>
    </row>
    <row r="160" spans="4:15" x14ac:dyDescent="0.2">
      <c r="D160" s="49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39"/>
    </row>
    <row r="161" spans="4:15" x14ac:dyDescent="0.2">
      <c r="D161" s="49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39"/>
    </row>
    <row r="162" spans="4:15" x14ac:dyDescent="0.2">
      <c r="D162" s="49"/>
      <c r="E162" s="258"/>
      <c r="F162" s="258"/>
      <c r="G162" s="258"/>
      <c r="H162" s="258"/>
      <c r="I162" s="258"/>
      <c r="J162" s="258"/>
      <c r="K162" s="258"/>
      <c r="L162" s="258"/>
      <c r="M162" s="258"/>
      <c r="N162" s="258"/>
      <c r="O162" s="39"/>
    </row>
    <row r="163" spans="4:15" x14ac:dyDescent="0.2">
      <c r="D163" s="49"/>
      <c r="E163" s="258"/>
      <c r="F163" s="258"/>
      <c r="G163" s="258"/>
      <c r="H163" s="258"/>
      <c r="I163" s="258"/>
      <c r="J163" s="258"/>
      <c r="K163" s="258"/>
      <c r="L163" s="258"/>
      <c r="M163" s="258"/>
      <c r="N163" s="258"/>
      <c r="O163" s="39"/>
    </row>
    <row r="164" spans="4:15" x14ac:dyDescent="0.2">
      <c r="D164" s="49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39"/>
    </row>
    <row r="165" spans="4:15" x14ac:dyDescent="0.2">
      <c r="D165" s="49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39"/>
    </row>
    <row r="166" spans="4:15" x14ac:dyDescent="0.2">
      <c r="D166" s="49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39"/>
    </row>
    <row r="167" spans="4:15" x14ac:dyDescent="0.2">
      <c r="D167" s="49"/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39"/>
    </row>
    <row r="168" spans="4:15" x14ac:dyDescent="0.2">
      <c r="D168" s="49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39"/>
    </row>
    <row r="169" spans="4:15" x14ac:dyDescent="0.2">
      <c r="D169" s="49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39"/>
    </row>
    <row r="170" spans="4:15" x14ac:dyDescent="0.2">
      <c r="D170" s="49"/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39"/>
    </row>
    <row r="171" spans="4:15" x14ac:dyDescent="0.2">
      <c r="D171" s="49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39"/>
    </row>
    <row r="172" spans="4:15" x14ac:dyDescent="0.2">
      <c r="D172" s="49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39"/>
    </row>
    <row r="173" spans="4:15" x14ac:dyDescent="0.2">
      <c r="D173" s="49"/>
      <c r="E173" s="258"/>
      <c r="F173" s="258"/>
      <c r="G173" s="258"/>
      <c r="H173" s="258"/>
      <c r="I173" s="258"/>
      <c r="J173" s="258"/>
      <c r="K173" s="258"/>
      <c r="L173" s="258"/>
      <c r="M173" s="258"/>
      <c r="N173" s="258"/>
      <c r="O173" s="39"/>
    </row>
    <row r="174" spans="4:15" x14ac:dyDescent="0.2">
      <c r="D174" s="49"/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39"/>
    </row>
    <row r="175" spans="4:15" x14ac:dyDescent="0.2">
      <c r="D175" s="49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39"/>
    </row>
    <row r="176" spans="4:15" x14ac:dyDescent="0.2">
      <c r="D176" s="49"/>
      <c r="E176" s="258"/>
      <c r="F176" s="258"/>
      <c r="G176" s="258"/>
      <c r="H176" s="258"/>
      <c r="I176" s="258"/>
      <c r="J176" s="258"/>
      <c r="K176" s="258"/>
      <c r="L176" s="258"/>
      <c r="M176" s="258"/>
      <c r="N176" s="258"/>
      <c r="O176" s="39"/>
    </row>
    <row r="177" spans="4:15" x14ac:dyDescent="0.2">
      <c r="D177" s="49"/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39"/>
    </row>
    <row r="178" spans="4:15" x14ac:dyDescent="0.2"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39"/>
    </row>
    <row r="179" spans="4:15" x14ac:dyDescent="0.2"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39"/>
    </row>
    <row r="180" spans="4:15" x14ac:dyDescent="0.2">
      <c r="D180" s="258"/>
      <c r="E180" s="258"/>
      <c r="F180" s="258"/>
      <c r="G180" s="258"/>
      <c r="H180" s="258"/>
      <c r="I180" s="258"/>
      <c r="J180" s="258"/>
      <c r="K180" s="258"/>
      <c r="L180" s="258"/>
      <c r="M180" s="258"/>
      <c r="N180" s="258"/>
      <c r="O180" s="39"/>
    </row>
    <row r="181" spans="4:15" x14ac:dyDescent="0.2"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39"/>
    </row>
    <row r="182" spans="4:15" x14ac:dyDescent="0.2"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39"/>
    </row>
    <row r="183" spans="4:15" x14ac:dyDescent="0.2">
      <c r="D183" s="258"/>
      <c r="E183" s="258"/>
      <c r="F183" s="258"/>
      <c r="G183" s="258"/>
      <c r="H183" s="258"/>
      <c r="I183" s="258"/>
      <c r="J183" s="258"/>
      <c r="K183" s="258"/>
      <c r="L183" s="258"/>
      <c r="M183" s="258"/>
      <c r="N183" s="258"/>
      <c r="O183" s="39"/>
    </row>
    <row r="184" spans="4:15" x14ac:dyDescent="0.2">
      <c r="D184" s="258"/>
      <c r="E184" s="258"/>
      <c r="F184" s="258"/>
      <c r="G184" s="258"/>
      <c r="H184" s="258"/>
      <c r="I184" s="258"/>
      <c r="J184" s="258"/>
      <c r="K184" s="258"/>
      <c r="L184" s="258"/>
      <c r="M184" s="258"/>
      <c r="N184" s="258"/>
      <c r="O184" s="39"/>
    </row>
    <row r="185" spans="4:15" x14ac:dyDescent="0.2"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39"/>
    </row>
    <row r="186" spans="4:15" x14ac:dyDescent="0.2"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39"/>
    </row>
    <row r="187" spans="4:15" x14ac:dyDescent="0.2"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39"/>
    </row>
    <row r="188" spans="4:15" x14ac:dyDescent="0.2"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39"/>
    </row>
    <row r="189" spans="4:15" x14ac:dyDescent="0.2"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</row>
    <row r="190" spans="4:15" x14ac:dyDescent="0.2">
      <c r="D190" s="258"/>
      <c r="E190" s="258"/>
      <c r="F190" s="258"/>
      <c r="G190" s="258"/>
      <c r="H190" s="258"/>
      <c r="I190" s="258"/>
      <c r="J190" s="258"/>
      <c r="K190" s="258"/>
      <c r="L190" s="258"/>
      <c r="M190" s="258"/>
      <c r="N190" s="258"/>
      <c r="O190" s="258"/>
    </row>
    <row r="191" spans="4:15" x14ac:dyDescent="0.2">
      <c r="D191" s="258"/>
      <c r="E191" s="258"/>
      <c r="F191" s="258"/>
      <c r="G191" s="258"/>
      <c r="H191" s="258"/>
      <c r="I191" s="258"/>
      <c r="J191" s="258"/>
      <c r="K191" s="258"/>
      <c r="L191" s="258"/>
      <c r="M191" s="258"/>
      <c r="N191" s="258"/>
      <c r="O191" s="258"/>
    </row>
    <row r="192" spans="4:15" x14ac:dyDescent="0.2">
      <c r="D192" s="258"/>
      <c r="E192" s="258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</row>
    <row r="193" spans="4:15" x14ac:dyDescent="0.2">
      <c r="D193" s="258"/>
      <c r="E193" s="258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</row>
    <row r="194" spans="4:15" x14ac:dyDescent="0.2">
      <c r="D194" s="258"/>
      <c r="E194" s="258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</row>
    <row r="195" spans="4:15" x14ac:dyDescent="0.2">
      <c r="D195" s="258"/>
      <c r="E195" s="258"/>
      <c r="F195" s="258"/>
      <c r="G195" s="258"/>
      <c r="H195" s="258"/>
      <c r="I195" s="258"/>
      <c r="J195" s="258"/>
      <c r="K195" s="258"/>
      <c r="L195" s="258"/>
      <c r="M195" s="258"/>
      <c r="N195" s="258"/>
      <c r="O195" s="258"/>
    </row>
    <row r="196" spans="4:15" x14ac:dyDescent="0.2">
      <c r="D196" s="258"/>
      <c r="E196" s="258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</row>
    <row r="197" spans="4:15" x14ac:dyDescent="0.2">
      <c r="D197" s="258"/>
      <c r="E197" s="258"/>
      <c r="F197" s="258"/>
      <c r="G197" s="258"/>
      <c r="H197" s="258"/>
      <c r="I197" s="258"/>
      <c r="J197" s="258"/>
      <c r="K197" s="258"/>
      <c r="L197" s="258"/>
      <c r="M197" s="258"/>
      <c r="N197" s="258"/>
      <c r="O197" s="258"/>
    </row>
    <row r="198" spans="4:15" x14ac:dyDescent="0.2">
      <c r="D198" s="258"/>
      <c r="E198" s="258"/>
      <c r="F198" s="258"/>
      <c r="G198" s="258"/>
      <c r="H198" s="258"/>
      <c r="I198" s="258"/>
      <c r="J198" s="258"/>
      <c r="K198" s="258"/>
      <c r="L198" s="258"/>
      <c r="M198" s="258"/>
      <c r="N198" s="258"/>
      <c r="O198" s="258"/>
    </row>
    <row r="199" spans="4:15" x14ac:dyDescent="0.2">
      <c r="D199" s="258"/>
      <c r="E199" s="258"/>
      <c r="F199" s="258"/>
      <c r="G199" s="258"/>
      <c r="H199" s="258"/>
      <c r="I199" s="258"/>
      <c r="J199" s="258"/>
      <c r="K199" s="258"/>
      <c r="L199" s="258"/>
      <c r="M199" s="258"/>
      <c r="N199" s="258"/>
      <c r="O199" s="258"/>
    </row>
    <row r="200" spans="4:15" x14ac:dyDescent="0.2">
      <c r="D200" s="258"/>
      <c r="E200" s="258"/>
      <c r="F200" s="258"/>
      <c r="G200" s="258"/>
      <c r="H200" s="258"/>
      <c r="I200" s="258"/>
      <c r="J200" s="258"/>
      <c r="K200" s="258"/>
      <c r="L200" s="258"/>
      <c r="M200" s="258"/>
      <c r="N200" s="258"/>
      <c r="O200" s="258"/>
    </row>
    <row r="201" spans="4:15" x14ac:dyDescent="0.2">
      <c r="D201" s="258"/>
      <c r="E201" s="258"/>
      <c r="F201" s="258"/>
      <c r="G201" s="258"/>
      <c r="H201" s="258"/>
      <c r="I201" s="258"/>
      <c r="J201" s="258"/>
      <c r="K201" s="258"/>
      <c r="L201" s="258"/>
      <c r="M201" s="258"/>
      <c r="N201" s="258"/>
      <c r="O201" s="258"/>
    </row>
    <row r="202" spans="4:15" x14ac:dyDescent="0.2">
      <c r="D202" s="258"/>
      <c r="E202" s="258"/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</row>
    <row r="203" spans="4:15" x14ac:dyDescent="0.2"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</row>
    <row r="204" spans="4:15" x14ac:dyDescent="0.2">
      <c r="D204" s="258"/>
      <c r="E204" s="258"/>
      <c r="F204" s="258"/>
      <c r="G204" s="258"/>
      <c r="H204" s="258"/>
      <c r="I204" s="258"/>
      <c r="J204" s="258"/>
      <c r="K204" s="258"/>
      <c r="L204" s="258"/>
      <c r="M204" s="258"/>
      <c r="N204" s="258"/>
      <c r="O204" s="258"/>
    </row>
    <row r="205" spans="4:15" x14ac:dyDescent="0.2">
      <c r="D205" s="258"/>
      <c r="E205" s="258"/>
      <c r="F205" s="258"/>
      <c r="G205" s="258"/>
      <c r="H205" s="258"/>
      <c r="I205" s="258"/>
      <c r="J205" s="258"/>
      <c r="K205" s="258"/>
      <c r="L205" s="258"/>
      <c r="M205" s="258"/>
      <c r="N205" s="258"/>
      <c r="O205" s="258"/>
    </row>
    <row r="206" spans="4:15" x14ac:dyDescent="0.2"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</row>
    <row r="207" spans="4:15" x14ac:dyDescent="0.2"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</row>
    <row r="208" spans="4:15" x14ac:dyDescent="0.2"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</row>
    <row r="209" spans="4:15" x14ac:dyDescent="0.2"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</row>
    <row r="210" spans="4:15" x14ac:dyDescent="0.2"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</row>
    <row r="211" spans="4:15" x14ac:dyDescent="0.2">
      <c r="D211" s="258"/>
      <c r="E211" s="258"/>
      <c r="F211" s="258"/>
      <c r="G211" s="258"/>
      <c r="H211" s="258"/>
      <c r="I211" s="258"/>
      <c r="J211" s="258"/>
      <c r="K211" s="258"/>
      <c r="L211" s="258"/>
      <c r="M211" s="258"/>
      <c r="N211" s="258"/>
      <c r="O211" s="258"/>
    </row>
    <row r="212" spans="4:15" x14ac:dyDescent="0.2">
      <c r="D212" s="258"/>
      <c r="E212" s="258"/>
      <c r="F212" s="258"/>
      <c r="G212" s="258"/>
      <c r="H212" s="258"/>
      <c r="I212" s="258"/>
      <c r="J212" s="258"/>
      <c r="K212" s="258"/>
      <c r="L212" s="258"/>
      <c r="M212" s="258"/>
      <c r="N212" s="258"/>
      <c r="O212" s="258"/>
    </row>
    <row r="213" spans="4:15" x14ac:dyDescent="0.2"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</row>
    <row r="214" spans="4:15" x14ac:dyDescent="0.2"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</row>
    <row r="215" spans="4:15" x14ac:dyDescent="0.2"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</row>
    <row r="216" spans="4:15" x14ac:dyDescent="0.2">
      <c r="D216" s="258"/>
      <c r="E216" s="258"/>
      <c r="F216" s="258"/>
      <c r="G216" s="258"/>
      <c r="H216" s="258"/>
      <c r="I216" s="258"/>
      <c r="J216" s="258"/>
      <c r="K216" s="258"/>
      <c r="L216" s="258"/>
      <c r="M216" s="258"/>
      <c r="N216" s="258"/>
      <c r="O216" s="258"/>
    </row>
    <row r="217" spans="4:15" x14ac:dyDescent="0.2">
      <c r="D217" s="258"/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</row>
    <row r="218" spans="4:15" x14ac:dyDescent="0.2">
      <c r="D218" s="258"/>
      <c r="E218" s="258"/>
      <c r="F218" s="258"/>
      <c r="G218" s="258"/>
      <c r="H218" s="258"/>
      <c r="I218" s="258"/>
      <c r="J218" s="258"/>
      <c r="K218" s="258"/>
      <c r="L218" s="258"/>
      <c r="M218" s="258"/>
      <c r="N218" s="258"/>
      <c r="O218" s="258"/>
    </row>
    <row r="219" spans="4:15" x14ac:dyDescent="0.2">
      <c r="D219" s="258"/>
      <c r="E219" s="258"/>
      <c r="F219" s="258"/>
      <c r="G219" s="258"/>
      <c r="H219" s="258"/>
      <c r="I219" s="258"/>
      <c r="J219" s="258"/>
      <c r="K219" s="258"/>
      <c r="L219" s="258"/>
      <c r="M219" s="258"/>
      <c r="N219" s="258"/>
      <c r="O219" s="258"/>
    </row>
    <row r="220" spans="4:15" x14ac:dyDescent="0.2">
      <c r="D220" s="258"/>
      <c r="E220" s="258"/>
      <c r="F220" s="258"/>
      <c r="G220" s="258"/>
      <c r="H220" s="258"/>
      <c r="I220" s="258"/>
      <c r="J220" s="258"/>
      <c r="K220" s="258"/>
      <c r="L220" s="258"/>
      <c r="M220" s="258"/>
      <c r="N220" s="258"/>
      <c r="O220" s="258"/>
    </row>
    <row r="221" spans="4:15" x14ac:dyDescent="0.2">
      <c r="D221" s="258"/>
      <c r="E221" s="258"/>
      <c r="F221" s="258"/>
      <c r="G221" s="258"/>
      <c r="H221" s="258"/>
      <c r="I221" s="258"/>
      <c r="J221" s="258"/>
      <c r="K221" s="258"/>
      <c r="L221" s="258"/>
      <c r="M221" s="258"/>
      <c r="N221" s="258"/>
      <c r="O221" s="258"/>
    </row>
    <row r="222" spans="4:15" x14ac:dyDescent="0.2">
      <c r="D222" s="258"/>
      <c r="E222" s="258"/>
      <c r="F222" s="258"/>
      <c r="G222" s="258"/>
      <c r="H222" s="258"/>
      <c r="I222" s="258"/>
      <c r="J222" s="258"/>
      <c r="K222" s="258"/>
      <c r="L222" s="258"/>
      <c r="M222" s="258"/>
      <c r="N222" s="258"/>
      <c r="O222" s="258"/>
    </row>
    <row r="223" spans="4:15" x14ac:dyDescent="0.2">
      <c r="D223" s="258"/>
      <c r="E223" s="258"/>
      <c r="F223" s="258"/>
      <c r="G223" s="258"/>
      <c r="H223" s="258"/>
      <c r="I223" s="258"/>
      <c r="J223" s="258"/>
      <c r="K223" s="258"/>
      <c r="L223" s="258"/>
      <c r="M223" s="258"/>
      <c r="N223" s="258"/>
      <c r="O223" s="258"/>
    </row>
    <row r="224" spans="4:15" x14ac:dyDescent="0.2">
      <c r="D224" s="258"/>
      <c r="E224" s="258"/>
      <c r="F224" s="258"/>
      <c r="G224" s="258"/>
      <c r="H224" s="258"/>
      <c r="I224" s="258"/>
      <c r="J224" s="258"/>
      <c r="K224" s="258"/>
      <c r="L224" s="258"/>
      <c r="M224" s="258"/>
      <c r="N224" s="258"/>
      <c r="O224" s="258"/>
    </row>
    <row r="225" spans="4:15" x14ac:dyDescent="0.2"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</row>
    <row r="226" spans="4:15" x14ac:dyDescent="0.2"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</row>
    <row r="227" spans="4:15" x14ac:dyDescent="0.2">
      <c r="D227" s="258"/>
      <c r="E227" s="258"/>
      <c r="F227" s="258"/>
      <c r="G227" s="258"/>
      <c r="H227" s="258"/>
      <c r="I227" s="258"/>
      <c r="J227" s="258"/>
      <c r="K227" s="258"/>
      <c r="L227" s="258"/>
      <c r="M227" s="258"/>
      <c r="N227" s="258"/>
      <c r="O227" s="258"/>
    </row>
    <row r="228" spans="4:15" x14ac:dyDescent="0.2">
      <c r="D228" s="258"/>
      <c r="E228" s="258"/>
      <c r="F228" s="258"/>
      <c r="G228" s="258"/>
      <c r="H228" s="258"/>
      <c r="I228" s="258"/>
      <c r="J228" s="258"/>
      <c r="K228" s="258"/>
      <c r="L228" s="258"/>
      <c r="M228" s="258"/>
      <c r="N228" s="258"/>
      <c r="O228" s="258"/>
    </row>
    <row r="229" spans="4:15" x14ac:dyDescent="0.2">
      <c r="D229" s="258"/>
      <c r="E229" s="258"/>
      <c r="F229" s="258"/>
      <c r="G229" s="258"/>
      <c r="H229" s="258"/>
      <c r="I229" s="258"/>
      <c r="J229" s="258"/>
      <c r="K229" s="258"/>
      <c r="L229" s="258"/>
      <c r="M229" s="258"/>
      <c r="N229" s="258"/>
      <c r="O229" s="258"/>
    </row>
    <row r="230" spans="4:15" x14ac:dyDescent="0.2">
      <c r="D230" s="258"/>
      <c r="E230" s="258"/>
      <c r="F230" s="258"/>
      <c r="G230" s="258"/>
      <c r="H230" s="258"/>
      <c r="I230" s="258"/>
      <c r="J230" s="258"/>
      <c r="K230" s="258"/>
      <c r="L230" s="258"/>
      <c r="M230" s="258"/>
      <c r="N230" s="258"/>
      <c r="O230" s="258"/>
    </row>
    <row r="231" spans="4:15" x14ac:dyDescent="0.2">
      <c r="D231" s="258"/>
      <c r="E231" s="258"/>
      <c r="F231" s="258"/>
      <c r="G231" s="258"/>
      <c r="H231" s="258"/>
      <c r="I231" s="258"/>
      <c r="J231" s="258"/>
      <c r="K231" s="258"/>
      <c r="L231" s="258"/>
      <c r="M231" s="258"/>
      <c r="N231" s="258"/>
      <c r="O231" s="258"/>
    </row>
    <row r="232" spans="4:15" x14ac:dyDescent="0.2">
      <c r="D232" s="258"/>
      <c r="E232" s="258"/>
      <c r="F232" s="258"/>
      <c r="G232" s="258"/>
      <c r="H232" s="258"/>
      <c r="I232" s="258"/>
      <c r="J232" s="258"/>
      <c r="K232" s="258"/>
      <c r="L232" s="258"/>
      <c r="M232" s="258"/>
      <c r="N232" s="258"/>
      <c r="O232" s="258"/>
    </row>
    <row r="233" spans="4:15" x14ac:dyDescent="0.2">
      <c r="D233" s="258"/>
      <c r="E233" s="258"/>
      <c r="F233" s="258"/>
      <c r="G233" s="258"/>
      <c r="H233" s="258"/>
      <c r="I233" s="258"/>
      <c r="J233" s="258"/>
      <c r="K233" s="258"/>
      <c r="L233" s="258"/>
      <c r="M233" s="258"/>
      <c r="N233" s="258"/>
      <c r="O233" s="258"/>
    </row>
    <row r="234" spans="4:15" x14ac:dyDescent="0.2">
      <c r="D234" s="258"/>
      <c r="E234" s="258"/>
      <c r="F234" s="258"/>
      <c r="G234" s="258"/>
      <c r="H234" s="258"/>
      <c r="I234" s="258"/>
      <c r="J234" s="258"/>
      <c r="K234" s="258"/>
      <c r="L234" s="258"/>
      <c r="M234" s="258"/>
      <c r="N234" s="258"/>
      <c r="O234" s="258"/>
    </row>
    <row r="235" spans="4:15" x14ac:dyDescent="0.2">
      <c r="D235" s="258"/>
      <c r="E235" s="258"/>
      <c r="F235" s="258"/>
      <c r="G235" s="258"/>
      <c r="H235" s="258"/>
      <c r="I235" s="258"/>
      <c r="J235" s="258"/>
      <c r="K235" s="258"/>
      <c r="L235" s="258"/>
      <c r="M235" s="258"/>
      <c r="N235" s="258"/>
      <c r="O235" s="258"/>
    </row>
    <row r="236" spans="4:15" x14ac:dyDescent="0.2">
      <c r="D236" s="258"/>
      <c r="E236" s="258"/>
      <c r="F236" s="258"/>
      <c r="G236" s="258"/>
      <c r="H236" s="258"/>
      <c r="I236" s="258"/>
      <c r="J236" s="258"/>
      <c r="K236" s="258"/>
      <c r="L236" s="258"/>
      <c r="M236" s="258"/>
      <c r="N236" s="258"/>
      <c r="O236" s="258"/>
    </row>
    <row r="237" spans="4:15" x14ac:dyDescent="0.2">
      <c r="D237" s="258"/>
      <c r="E237" s="258"/>
      <c r="F237" s="258"/>
      <c r="G237" s="258"/>
      <c r="H237" s="258"/>
      <c r="I237" s="258"/>
      <c r="J237" s="258"/>
      <c r="K237" s="258"/>
      <c r="L237" s="258"/>
      <c r="M237" s="258"/>
      <c r="N237" s="258"/>
      <c r="O237" s="258"/>
    </row>
    <row r="238" spans="4:15" x14ac:dyDescent="0.2">
      <c r="D238" s="258"/>
      <c r="E238" s="258"/>
      <c r="F238" s="258"/>
      <c r="G238" s="258"/>
      <c r="H238" s="258"/>
      <c r="I238" s="258"/>
      <c r="J238" s="258"/>
      <c r="K238" s="258"/>
      <c r="L238" s="258"/>
      <c r="M238" s="258"/>
      <c r="N238" s="258"/>
      <c r="O238" s="258"/>
    </row>
    <row r="239" spans="4:15" x14ac:dyDescent="0.2">
      <c r="D239" s="258"/>
      <c r="E239" s="258"/>
      <c r="F239" s="258"/>
      <c r="G239" s="258"/>
      <c r="H239" s="258"/>
      <c r="I239" s="258"/>
      <c r="J239" s="258"/>
      <c r="K239" s="258"/>
      <c r="L239" s="258"/>
      <c r="M239" s="258"/>
      <c r="N239" s="258"/>
      <c r="O239" s="258"/>
    </row>
    <row r="240" spans="4:15" x14ac:dyDescent="0.2">
      <c r="D240" s="258"/>
      <c r="E240" s="258"/>
      <c r="F240" s="258"/>
      <c r="G240" s="258"/>
      <c r="H240" s="258"/>
      <c r="I240" s="258"/>
      <c r="J240" s="258"/>
      <c r="K240" s="258"/>
      <c r="L240" s="258"/>
      <c r="M240" s="258"/>
      <c r="N240" s="258"/>
      <c r="O240" s="258"/>
    </row>
    <row r="241" spans="4:15" x14ac:dyDescent="0.2">
      <c r="D241" s="258"/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</row>
    <row r="242" spans="4:15" x14ac:dyDescent="0.2">
      <c r="D242" s="258"/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</row>
    <row r="243" spans="4:15" x14ac:dyDescent="0.2"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</row>
    <row r="244" spans="4:15" x14ac:dyDescent="0.2"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</row>
    <row r="245" spans="4:15" x14ac:dyDescent="0.2">
      <c r="D245" s="258"/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</row>
    <row r="246" spans="4:15" x14ac:dyDescent="0.2"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</row>
    <row r="247" spans="4:15" x14ac:dyDescent="0.2"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</row>
    <row r="248" spans="4:15" x14ac:dyDescent="0.2">
      <c r="D248" s="258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8"/>
    </row>
    <row r="249" spans="4:15" x14ac:dyDescent="0.2">
      <c r="D249" s="258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8"/>
    </row>
    <row r="250" spans="4:15" x14ac:dyDescent="0.2">
      <c r="D250" s="258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8"/>
    </row>
    <row r="251" spans="4:15" x14ac:dyDescent="0.2">
      <c r="D251" s="258"/>
      <c r="E251" s="258"/>
      <c r="F251" s="258"/>
      <c r="G251" s="258"/>
      <c r="H251" s="258"/>
      <c r="I251" s="258"/>
      <c r="J251" s="258"/>
      <c r="K251" s="258"/>
      <c r="L251" s="258"/>
      <c r="M251" s="258"/>
      <c r="N251" s="258"/>
      <c r="O251" s="258"/>
    </row>
    <row r="252" spans="4:15" x14ac:dyDescent="0.2"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</row>
    <row r="253" spans="4:15" x14ac:dyDescent="0.2"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</row>
    <row r="254" spans="4:15" x14ac:dyDescent="0.2"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</row>
    <row r="255" spans="4:15" x14ac:dyDescent="0.2"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</row>
    <row r="256" spans="4:15" x14ac:dyDescent="0.2"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</row>
    <row r="257" spans="4:15" x14ac:dyDescent="0.2"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</row>
    <row r="258" spans="4:15" x14ac:dyDescent="0.2"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</row>
    <row r="259" spans="4:15" x14ac:dyDescent="0.2"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</row>
    <row r="260" spans="4:15" x14ac:dyDescent="0.2">
      <c r="D260" s="258"/>
      <c r="E260" s="258"/>
      <c r="F260" s="258"/>
      <c r="G260" s="258"/>
      <c r="H260" s="258"/>
      <c r="I260" s="258"/>
      <c r="J260" s="258"/>
      <c r="K260" s="258"/>
      <c r="L260" s="258"/>
      <c r="M260" s="258"/>
      <c r="N260" s="258"/>
      <c r="O260" s="258"/>
    </row>
    <row r="261" spans="4:15" x14ac:dyDescent="0.2">
      <c r="D261" s="258"/>
      <c r="E261" s="258"/>
      <c r="F261" s="258"/>
      <c r="G261" s="258"/>
      <c r="H261" s="258"/>
      <c r="I261" s="258"/>
      <c r="J261" s="258"/>
      <c r="K261" s="258"/>
      <c r="L261" s="258"/>
      <c r="M261" s="258"/>
      <c r="N261" s="258"/>
      <c r="O261" s="258"/>
    </row>
    <row r="262" spans="4:15" x14ac:dyDescent="0.2"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</row>
    <row r="263" spans="4:15" x14ac:dyDescent="0.2"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</row>
    <row r="264" spans="4:15" x14ac:dyDescent="0.2"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</row>
    <row r="265" spans="4:15" x14ac:dyDescent="0.2"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</row>
    <row r="266" spans="4:15" x14ac:dyDescent="0.2"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</row>
    <row r="267" spans="4:15" x14ac:dyDescent="0.2">
      <c r="D267" s="258"/>
      <c r="E267" s="258"/>
      <c r="F267" s="258"/>
      <c r="G267" s="258"/>
      <c r="H267" s="258"/>
      <c r="I267" s="258"/>
      <c r="J267" s="258"/>
      <c r="K267" s="258"/>
      <c r="L267" s="258"/>
      <c r="M267" s="258"/>
      <c r="N267" s="258"/>
      <c r="O267" s="258"/>
    </row>
    <row r="268" spans="4:15" x14ac:dyDescent="0.2">
      <c r="D268" s="258"/>
      <c r="E268" s="258"/>
      <c r="F268" s="258"/>
      <c r="G268" s="258"/>
      <c r="H268" s="258"/>
      <c r="I268" s="258"/>
      <c r="J268" s="258"/>
      <c r="K268" s="258"/>
      <c r="L268" s="258"/>
      <c r="M268" s="258"/>
      <c r="N268" s="258"/>
      <c r="O268" s="258"/>
    </row>
    <row r="269" spans="4:15" x14ac:dyDescent="0.2"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</row>
    <row r="270" spans="4:15" x14ac:dyDescent="0.2"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</row>
    <row r="271" spans="4:15" x14ac:dyDescent="0.2"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</row>
    <row r="272" spans="4:15" x14ac:dyDescent="0.2"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</row>
    <row r="273" spans="4:15" x14ac:dyDescent="0.2"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</row>
    <row r="274" spans="4:15" x14ac:dyDescent="0.2">
      <c r="D274" s="258"/>
      <c r="E274" s="258"/>
      <c r="F274" s="258"/>
      <c r="G274" s="258"/>
      <c r="H274" s="258"/>
      <c r="I274" s="258"/>
      <c r="J274" s="258"/>
      <c r="K274" s="258"/>
      <c r="L274" s="258"/>
      <c r="M274" s="258"/>
      <c r="N274" s="258"/>
      <c r="O274" s="258"/>
    </row>
    <row r="275" spans="4:15" x14ac:dyDescent="0.2"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</row>
    <row r="276" spans="4:15" x14ac:dyDescent="0.2"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</row>
    <row r="277" spans="4:15" x14ac:dyDescent="0.2"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</row>
    <row r="278" spans="4:15" x14ac:dyDescent="0.2">
      <c r="D278" s="258"/>
      <c r="E278" s="258"/>
      <c r="F278" s="258"/>
      <c r="G278" s="258"/>
      <c r="H278" s="258"/>
      <c r="I278" s="258"/>
      <c r="J278" s="258"/>
      <c r="K278" s="258"/>
      <c r="L278" s="258"/>
      <c r="M278" s="258"/>
      <c r="N278" s="258"/>
      <c r="O278" s="258"/>
    </row>
    <row r="279" spans="4:15" x14ac:dyDescent="0.2">
      <c r="D279" s="258"/>
      <c r="E279" s="258"/>
      <c r="F279" s="258"/>
      <c r="G279" s="258"/>
      <c r="H279" s="258"/>
      <c r="I279" s="258"/>
      <c r="J279" s="258"/>
      <c r="K279" s="258"/>
      <c r="L279" s="258"/>
      <c r="M279" s="258"/>
      <c r="N279" s="258"/>
      <c r="O279" s="258"/>
    </row>
    <row r="280" spans="4:15" x14ac:dyDescent="0.2">
      <c r="D280" s="258"/>
      <c r="E280" s="258"/>
      <c r="F280" s="258"/>
      <c r="G280" s="258"/>
      <c r="H280" s="258"/>
      <c r="I280" s="258"/>
      <c r="J280" s="258"/>
      <c r="K280" s="258"/>
      <c r="L280" s="258"/>
      <c r="M280" s="258"/>
      <c r="N280" s="258"/>
      <c r="O280" s="258"/>
    </row>
    <row r="281" spans="4:15" x14ac:dyDescent="0.2">
      <c r="D281" s="258"/>
      <c r="E281" s="258"/>
      <c r="F281" s="258"/>
      <c r="G281" s="258"/>
      <c r="H281" s="258"/>
      <c r="I281" s="258"/>
      <c r="J281" s="258"/>
      <c r="K281" s="258"/>
      <c r="L281" s="258"/>
      <c r="M281" s="258"/>
      <c r="N281" s="258"/>
      <c r="O281" s="258"/>
    </row>
    <row r="282" spans="4:15" x14ac:dyDescent="0.2">
      <c r="D282" s="258"/>
      <c r="E282" s="258"/>
      <c r="F282" s="258"/>
      <c r="G282" s="258"/>
      <c r="H282" s="258"/>
      <c r="I282" s="258"/>
      <c r="J282" s="258"/>
      <c r="K282" s="258"/>
      <c r="L282" s="258"/>
      <c r="M282" s="258"/>
      <c r="N282" s="258"/>
      <c r="O282" s="258"/>
    </row>
    <row r="283" spans="4:15" x14ac:dyDescent="0.2"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</row>
    <row r="284" spans="4:15" x14ac:dyDescent="0.2"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</row>
    <row r="285" spans="4:15" x14ac:dyDescent="0.2">
      <c r="D285" s="258"/>
      <c r="E285" s="258"/>
      <c r="F285" s="258"/>
      <c r="G285" s="258"/>
      <c r="H285" s="258"/>
      <c r="I285" s="258"/>
      <c r="J285" s="258"/>
      <c r="K285" s="258"/>
      <c r="L285" s="258"/>
      <c r="M285" s="258"/>
      <c r="N285" s="258"/>
      <c r="O285" s="258"/>
    </row>
    <row r="286" spans="4:15" x14ac:dyDescent="0.2">
      <c r="D286" s="258"/>
      <c r="E286" s="258"/>
      <c r="F286" s="258"/>
      <c r="G286" s="258"/>
      <c r="H286" s="258"/>
      <c r="I286" s="258"/>
      <c r="J286" s="258"/>
      <c r="K286" s="258"/>
      <c r="L286" s="258"/>
      <c r="M286" s="258"/>
      <c r="N286" s="258"/>
      <c r="O286" s="258"/>
    </row>
    <row r="287" spans="4:15" x14ac:dyDescent="0.2">
      <c r="D287" s="258"/>
      <c r="E287" s="258"/>
      <c r="F287" s="258"/>
      <c r="G287" s="258"/>
      <c r="H287" s="258"/>
      <c r="I287" s="258"/>
      <c r="J287" s="258"/>
      <c r="K287" s="258"/>
      <c r="L287" s="258"/>
      <c r="M287" s="258"/>
      <c r="N287" s="258"/>
      <c r="O287" s="258"/>
    </row>
    <row r="288" spans="4:15" x14ac:dyDescent="0.2">
      <c r="D288" s="258"/>
      <c r="E288" s="258"/>
      <c r="F288" s="258"/>
      <c r="G288" s="258"/>
      <c r="H288" s="258"/>
      <c r="I288" s="258"/>
      <c r="J288" s="258"/>
      <c r="K288" s="258"/>
      <c r="L288" s="258"/>
      <c r="M288" s="258"/>
      <c r="N288" s="258"/>
      <c r="O288" s="258"/>
    </row>
    <row r="289" spans="4:15" x14ac:dyDescent="0.2">
      <c r="D289" s="258"/>
      <c r="E289" s="258"/>
      <c r="F289" s="258"/>
      <c r="G289" s="258"/>
      <c r="H289" s="258"/>
      <c r="I289" s="258"/>
      <c r="J289" s="258"/>
      <c r="K289" s="258"/>
      <c r="L289" s="258"/>
      <c r="M289" s="258"/>
      <c r="N289" s="258"/>
      <c r="O289" s="258"/>
    </row>
    <row r="290" spans="4:15" x14ac:dyDescent="0.2"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</row>
    <row r="291" spans="4:15" x14ac:dyDescent="0.2"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</row>
    <row r="292" spans="4:15" x14ac:dyDescent="0.2">
      <c r="D292" s="258"/>
      <c r="E292" s="258"/>
      <c r="F292" s="258"/>
      <c r="G292" s="258"/>
      <c r="H292" s="258"/>
      <c r="I292" s="258"/>
      <c r="J292" s="258"/>
      <c r="K292" s="258"/>
      <c r="L292" s="258"/>
      <c r="M292" s="258"/>
      <c r="N292" s="258"/>
      <c r="O292" s="258"/>
    </row>
    <row r="293" spans="4:15" x14ac:dyDescent="0.2">
      <c r="D293" s="258"/>
      <c r="E293" s="258"/>
      <c r="F293" s="258"/>
      <c r="G293" s="258"/>
      <c r="H293" s="258"/>
      <c r="I293" s="258"/>
      <c r="J293" s="258"/>
      <c r="K293" s="258"/>
      <c r="L293" s="258"/>
      <c r="M293" s="258"/>
      <c r="N293" s="258"/>
      <c r="O293" s="258"/>
    </row>
    <row r="294" spans="4:15" x14ac:dyDescent="0.2">
      <c r="D294" s="258"/>
      <c r="E294" s="258"/>
      <c r="F294" s="258"/>
      <c r="G294" s="258"/>
      <c r="H294" s="258"/>
      <c r="I294" s="258"/>
      <c r="J294" s="258"/>
      <c r="K294" s="258"/>
      <c r="L294" s="258"/>
      <c r="M294" s="258"/>
      <c r="N294" s="258"/>
      <c r="O294" s="258"/>
    </row>
    <row r="295" spans="4:15" x14ac:dyDescent="0.2">
      <c r="D295" s="258"/>
      <c r="E295" s="258"/>
      <c r="F295" s="258"/>
      <c r="G295" s="258"/>
      <c r="H295" s="258"/>
      <c r="I295" s="258"/>
      <c r="J295" s="258"/>
      <c r="K295" s="258"/>
      <c r="L295" s="258"/>
      <c r="M295" s="258"/>
      <c r="N295" s="258"/>
      <c r="O295" s="258"/>
    </row>
    <row r="296" spans="4:15" x14ac:dyDescent="0.2">
      <c r="D296" s="258"/>
      <c r="E296" s="258"/>
      <c r="F296" s="258"/>
      <c r="G296" s="258"/>
      <c r="H296" s="258"/>
      <c r="I296" s="258"/>
      <c r="J296" s="258"/>
      <c r="K296" s="258"/>
      <c r="L296" s="258"/>
      <c r="M296" s="258"/>
      <c r="N296" s="258"/>
      <c r="O296" s="258"/>
    </row>
    <row r="297" spans="4:15" x14ac:dyDescent="0.2"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</row>
    <row r="298" spans="4:15" x14ac:dyDescent="0.2"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</row>
    <row r="299" spans="4:15" x14ac:dyDescent="0.2">
      <c r="D299" s="258"/>
      <c r="E299" s="258"/>
      <c r="F299" s="258"/>
      <c r="G299" s="258"/>
      <c r="H299" s="258"/>
      <c r="I299" s="258"/>
      <c r="J299" s="258"/>
      <c r="K299" s="258"/>
      <c r="L299" s="258"/>
      <c r="M299" s="258"/>
      <c r="N299" s="258"/>
      <c r="O299" s="258"/>
    </row>
    <row r="300" spans="4:15" x14ac:dyDescent="0.2">
      <c r="D300" s="258"/>
      <c r="E300" s="258"/>
      <c r="F300" s="258"/>
      <c r="G300" s="258"/>
      <c r="H300" s="258"/>
      <c r="I300" s="258"/>
      <c r="J300" s="258"/>
      <c r="K300" s="258"/>
      <c r="L300" s="258"/>
      <c r="M300" s="258"/>
      <c r="N300" s="258"/>
      <c r="O300" s="258"/>
    </row>
    <row r="301" spans="4:15" x14ac:dyDescent="0.2">
      <c r="D301" s="258"/>
      <c r="E301" s="258"/>
      <c r="F301" s="258"/>
      <c r="G301" s="258"/>
      <c r="H301" s="258"/>
      <c r="I301" s="258"/>
      <c r="J301" s="258"/>
      <c r="K301" s="258"/>
      <c r="L301" s="258"/>
      <c r="M301" s="258"/>
      <c r="N301" s="258"/>
      <c r="O301" s="258"/>
    </row>
    <row r="302" spans="4:15" x14ac:dyDescent="0.2">
      <c r="D302" s="258"/>
      <c r="E302" s="258"/>
      <c r="F302" s="258"/>
      <c r="G302" s="258"/>
      <c r="H302" s="258"/>
      <c r="I302" s="258"/>
      <c r="J302" s="258"/>
      <c r="K302" s="258"/>
      <c r="L302" s="258"/>
      <c r="M302" s="258"/>
      <c r="N302" s="258"/>
      <c r="O302" s="258"/>
    </row>
    <row r="303" spans="4:15" x14ac:dyDescent="0.2">
      <c r="D303" s="258"/>
      <c r="E303" s="258"/>
      <c r="F303" s="258"/>
      <c r="G303" s="258"/>
      <c r="H303" s="258"/>
      <c r="I303" s="258"/>
      <c r="J303" s="258"/>
      <c r="K303" s="258"/>
      <c r="L303" s="258"/>
      <c r="M303" s="258"/>
      <c r="N303" s="258"/>
      <c r="O303" s="258"/>
    </row>
    <row r="304" spans="4:15" x14ac:dyDescent="0.2">
      <c r="D304" s="258"/>
      <c r="E304" s="258"/>
      <c r="F304" s="258"/>
      <c r="G304" s="258"/>
      <c r="H304" s="258"/>
      <c r="I304" s="258"/>
      <c r="J304" s="258"/>
      <c r="K304" s="258"/>
      <c r="L304" s="258"/>
      <c r="M304" s="258"/>
      <c r="N304" s="258"/>
      <c r="O304" s="258"/>
    </row>
    <row r="305" spans="4:15" x14ac:dyDescent="0.2">
      <c r="D305" s="258"/>
      <c r="E305" s="258"/>
      <c r="F305" s="258"/>
      <c r="G305" s="258"/>
      <c r="H305" s="258"/>
      <c r="I305" s="258"/>
      <c r="J305" s="258"/>
      <c r="K305" s="258"/>
      <c r="L305" s="258"/>
      <c r="M305" s="258"/>
      <c r="N305" s="258"/>
      <c r="O305" s="258"/>
    </row>
    <row r="306" spans="4:15" x14ac:dyDescent="0.2">
      <c r="D306" s="258"/>
      <c r="E306" s="258"/>
      <c r="F306" s="258"/>
      <c r="G306" s="258"/>
      <c r="H306" s="258"/>
      <c r="I306" s="258"/>
      <c r="J306" s="258"/>
      <c r="K306" s="258"/>
      <c r="L306" s="258"/>
      <c r="M306" s="258"/>
      <c r="N306" s="258"/>
      <c r="O306" s="258"/>
    </row>
    <row r="307" spans="4:15" x14ac:dyDescent="0.2">
      <c r="D307" s="258"/>
      <c r="E307" s="258"/>
      <c r="F307" s="258"/>
      <c r="G307" s="258"/>
      <c r="H307" s="258"/>
      <c r="I307" s="258"/>
      <c r="J307" s="258"/>
      <c r="K307" s="258"/>
      <c r="L307" s="258"/>
      <c r="M307" s="258"/>
      <c r="N307" s="258"/>
      <c r="O307" s="258"/>
    </row>
    <row r="308" spans="4:15" x14ac:dyDescent="0.2">
      <c r="D308" s="258"/>
      <c r="E308" s="258"/>
      <c r="F308" s="258"/>
      <c r="G308" s="258"/>
      <c r="H308" s="258"/>
      <c r="I308" s="258"/>
      <c r="J308" s="258"/>
      <c r="K308" s="258"/>
      <c r="L308" s="258"/>
      <c r="M308" s="258"/>
      <c r="N308" s="258"/>
      <c r="O308" s="258"/>
    </row>
    <row r="309" spans="4:15" x14ac:dyDescent="0.2"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</row>
    <row r="310" spans="4:15" x14ac:dyDescent="0.2"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</row>
    <row r="311" spans="4:15" x14ac:dyDescent="0.2"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</row>
    <row r="312" spans="4:15" x14ac:dyDescent="0.2"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</row>
    <row r="313" spans="4:15" x14ac:dyDescent="0.2">
      <c r="D313" s="258"/>
      <c r="E313" s="258"/>
      <c r="F313" s="258"/>
      <c r="G313" s="258"/>
      <c r="H313" s="258"/>
      <c r="I313" s="258"/>
      <c r="J313" s="258"/>
      <c r="K313" s="258"/>
      <c r="L313" s="258"/>
      <c r="M313" s="258"/>
      <c r="N313" s="258"/>
      <c r="O313" s="258"/>
    </row>
    <row r="314" spans="4:15" x14ac:dyDescent="0.2">
      <c r="D314" s="258"/>
      <c r="E314" s="258"/>
      <c r="F314" s="258"/>
      <c r="G314" s="258"/>
      <c r="H314" s="258"/>
      <c r="I314" s="258"/>
      <c r="J314" s="258"/>
      <c r="K314" s="258"/>
      <c r="L314" s="258"/>
      <c r="M314" s="258"/>
      <c r="N314" s="258"/>
      <c r="O314" s="258"/>
    </row>
    <row r="315" spans="4:15" x14ac:dyDescent="0.2">
      <c r="D315" s="258"/>
      <c r="E315" s="258"/>
      <c r="F315" s="258"/>
      <c r="G315" s="258"/>
      <c r="H315" s="258"/>
      <c r="I315" s="258"/>
      <c r="J315" s="258"/>
      <c r="K315" s="258"/>
      <c r="L315" s="258"/>
      <c r="M315" s="258"/>
      <c r="N315" s="258"/>
      <c r="O315" s="258"/>
    </row>
    <row r="316" spans="4:15" x14ac:dyDescent="0.2">
      <c r="D316" s="258"/>
      <c r="E316" s="258"/>
      <c r="F316" s="258"/>
      <c r="G316" s="258"/>
      <c r="H316" s="258"/>
      <c r="I316" s="258"/>
      <c r="J316" s="258"/>
      <c r="K316" s="258"/>
      <c r="L316" s="258"/>
      <c r="M316" s="258"/>
      <c r="N316" s="258"/>
      <c r="O316" s="258"/>
    </row>
    <row r="317" spans="4:15" x14ac:dyDescent="0.2">
      <c r="D317" s="258"/>
      <c r="E317" s="258"/>
      <c r="F317" s="258"/>
      <c r="G317" s="258"/>
      <c r="H317" s="258"/>
      <c r="I317" s="258"/>
      <c r="J317" s="258"/>
      <c r="K317" s="258"/>
      <c r="L317" s="258"/>
      <c r="M317" s="258"/>
      <c r="N317" s="258"/>
      <c r="O317" s="258"/>
    </row>
    <row r="318" spans="4:15" x14ac:dyDescent="0.2">
      <c r="D318" s="258"/>
      <c r="E318" s="258"/>
      <c r="F318" s="258"/>
      <c r="G318" s="258"/>
      <c r="H318" s="258"/>
      <c r="I318" s="258"/>
      <c r="J318" s="258"/>
      <c r="K318" s="258"/>
      <c r="L318" s="258"/>
      <c r="M318" s="258"/>
      <c r="N318" s="258"/>
      <c r="O318" s="258"/>
    </row>
    <row r="319" spans="4:15" x14ac:dyDescent="0.2">
      <c r="D319" s="258"/>
      <c r="E319" s="258"/>
      <c r="F319" s="258"/>
      <c r="G319" s="258"/>
      <c r="H319" s="258"/>
      <c r="I319" s="258"/>
      <c r="J319" s="258"/>
      <c r="K319" s="258"/>
      <c r="L319" s="258"/>
      <c r="M319" s="258"/>
      <c r="N319" s="258"/>
      <c r="O319" s="258"/>
    </row>
    <row r="320" spans="4:15" x14ac:dyDescent="0.2">
      <c r="D320" s="258"/>
      <c r="E320" s="258"/>
      <c r="F320" s="258"/>
      <c r="G320" s="258"/>
      <c r="H320" s="258"/>
      <c r="I320" s="258"/>
      <c r="J320" s="258"/>
      <c r="K320" s="258"/>
      <c r="L320" s="258"/>
      <c r="M320" s="258"/>
      <c r="N320" s="258"/>
      <c r="O320" s="258"/>
    </row>
    <row r="321" spans="4:15" x14ac:dyDescent="0.2">
      <c r="D321" s="258"/>
      <c r="E321" s="258"/>
      <c r="F321" s="258"/>
      <c r="G321" s="258"/>
      <c r="H321" s="258"/>
      <c r="I321" s="258"/>
      <c r="J321" s="258"/>
      <c r="K321" s="258"/>
      <c r="L321" s="258"/>
      <c r="M321" s="258"/>
      <c r="N321" s="258"/>
      <c r="O321" s="258"/>
    </row>
    <row r="322" spans="4:15" x14ac:dyDescent="0.2">
      <c r="D322" s="258"/>
      <c r="E322" s="258"/>
      <c r="F322" s="258"/>
      <c r="G322" s="258"/>
      <c r="H322" s="258"/>
      <c r="I322" s="258"/>
      <c r="J322" s="258"/>
      <c r="K322" s="258"/>
      <c r="L322" s="258"/>
      <c r="M322" s="258"/>
      <c r="N322" s="258"/>
      <c r="O322" s="258"/>
    </row>
    <row r="323" spans="4:15" x14ac:dyDescent="0.2">
      <c r="D323" s="258"/>
      <c r="E323" s="258"/>
      <c r="F323" s="258"/>
      <c r="G323" s="258"/>
      <c r="H323" s="258"/>
      <c r="I323" s="258"/>
      <c r="J323" s="258"/>
      <c r="K323" s="258"/>
      <c r="L323" s="258"/>
      <c r="M323" s="258"/>
      <c r="N323" s="258"/>
      <c r="O323" s="258"/>
    </row>
    <row r="324" spans="4:15" x14ac:dyDescent="0.2">
      <c r="D324" s="258"/>
      <c r="E324" s="258"/>
      <c r="F324" s="258"/>
      <c r="G324" s="258"/>
      <c r="H324" s="258"/>
      <c r="I324" s="258"/>
      <c r="J324" s="258"/>
      <c r="K324" s="258"/>
      <c r="L324" s="258"/>
      <c r="M324" s="258"/>
      <c r="N324" s="258"/>
      <c r="O324" s="258"/>
    </row>
    <row r="325" spans="4:15" x14ac:dyDescent="0.2">
      <c r="D325" s="258"/>
      <c r="E325" s="258"/>
      <c r="F325" s="258"/>
      <c r="G325" s="258"/>
      <c r="H325" s="258"/>
      <c r="I325" s="258"/>
      <c r="J325" s="258"/>
      <c r="K325" s="258"/>
      <c r="L325" s="258"/>
      <c r="M325" s="258"/>
      <c r="N325" s="258"/>
      <c r="O325" s="258"/>
    </row>
    <row r="326" spans="4:15" x14ac:dyDescent="0.2">
      <c r="D326" s="258"/>
      <c r="E326" s="258"/>
      <c r="F326" s="258"/>
      <c r="G326" s="258"/>
      <c r="H326" s="258"/>
      <c r="I326" s="258"/>
      <c r="J326" s="258"/>
      <c r="K326" s="258"/>
      <c r="L326" s="258"/>
      <c r="M326" s="258"/>
      <c r="N326" s="258"/>
      <c r="O326" s="258"/>
    </row>
    <row r="327" spans="4:15" x14ac:dyDescent="0.2">
      <c r="D327" s="258"/>
      <c r="E327" s="258"/>
      <c r="F327" s="258"/>
      <c r="G327" s="258"/>
      <c r="H327" s="258"/>
      <c r="I327" s="258"/>
      <c r="J327" s="258"/>
      <c r="K327" s="258"/>
      <c r="L327" s="258"/>
      <c r="M327" s="258"/>
      <c r="N327" s="258"/>
      <c r="O327" s="258"/>
    </row>
    <row r="328" spans="4:15" x14ac:dyDescent="0.2">
      <c r="D328" s="258"/>
      <c r="E328" s="258"/>
      <c r="F328" s="258"/>
      <c r="G328" s="258"/>
      <c r="H328" s="258"/>
      <c r="I328" s="258"/>
      <c r="J328" s="258"/>
      <c r="K328" s="258"/>
      <c r="L328" s="258"/>
      <c r="M328" s="258"/>
      <c r="N328" s="258"/>
      <c r="O328" s="258"/>
    </row>
    <row r="329" spans="4:15" x14ac:dyDescent="0.2">
      <c r="D329" s="258"/>
      <c r="E329" s="258"/>
      <c r="F329" s="258"/>
      <c r="G329" s="258"/>
      <c r="H329" s="258"/>
      <c r="I329" s="258"/>
      <c r="J329" s="258"/>
      <c r="K329" s="258"/>
      <c r="L329" s="258"/>
      <c r="M329" s="258"/>
      <c r="N329" s="258"/>
      <c r="O329" s="258"/>
    </row>
    <row r="330" spans="4:15" x14ac:dyDescent="0.2">
      <c r="D330" s="258"/>
      <c r="E330" s="258"/>
      <c r="F330" s="258"/>
      <c r="G330" s="258"/>
      <c r="H330" s="258"/>
      <c r="I330" s="258"/>
      <c r="J330" s="258"/>
      <c r="K330" s="258"/>
      <c r="L330" s="258"/>
      <c r="M330" s="258"/>
      <c r="N330" s="258"/>
      <c r="O330" s="258"/>
    </row>
    <row r="331" spans="4:15" x14ac:dyDescent="0.2">
      <c r="D331" s="258"/>
      <c r="E331" s="258"/>
      <c r="F331" s="258"/>
      <c r="G331" s="258"/>
      <c r="H331" s="258"/>
      <c r="I331" s="258"/>
      <c r="J331" s="258"/>
      <c r="K331" s="258"/>
      <c r="L331" s="258"/>
      <c r="M331" s="258"/>
      <c r="N331" s="258"/>
      <c r="O331" s="258"/>
    </row>
    <row r="332" spans="4:15" x14ac:dyDescent="0.2">
      <c r="D332" s="258"/>
      <c r="E332" s="258"/>
      <c r="F332" s="258"/>
      <c r="G332" s="258"/>
      <c r="H332" s="258"/>
      <c r="I332" s="258"/>
      <c r="J332" s="258"/>
      <c r="K332" s="258"/>
      <c r="L332" s="258"/>
      <c r="M332" s="258"/>
      <c r="N332" s="258"/>
      <c r="O332" s="258"/>
    </row>
    <row r="333" spans="4:15" x14ac:dyDescent="0.2">
      <c r="D333" s="258"/>
      <c r="E333" s="258"/>
      <c r="F333" s="258"/>
      <c r="G333" s="258"/>
      <c r="H333" s="258"/>
      <c r="I333" s="258"/>
      <c r="J333" s="258"/>
      <c r="K333" s="258"/>
      <c r="L333" s="258"/>
      <c r="M333" s="258"/>
      <c r="N333" s="258"/>
      <c r="O333" s="258"/>
    </row>
    <row r="334" spans="4:15" x14ac:dyDescent="0.2"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</row>
    <row r="335" spans="4:15" x14ac:dyDescent="0.2">
      <c r="D335" s="258"/>
      <c r="E335" s="258"/>
      <c r="F335" s="258"/>
      <c r="G335" s="258"/>
      <c r="H335" s="258"/>
      <c r="I335" s="258"/>
      <c r="J335" s="258"/>
      <c r="K335" s="258"/>
      <c r="L335" s="258"/>
      <c r="M335" s="258"/>
      <c r="N335" s="258"/>
      <c r="O335" s="258"/>
    </row>
    <row r="336" spans="4:15" x14ac:dyDescent="0.2">
      <c r="D336" s="258"/>
      <c r="E336" s="258"/>
      <c r="F336" s="258"/>
      <c r="G336" s="258"/>
      <c r="H336" s="258"/>
      <c r="I336" s="258"/>
      <c r="J336" s="258"/>
      <c r="K336" s="258"/>
      <c r="L336" s="258"/>
      <c r="M336" s="258"/>
      <c r="N336" s="258"/>
      <c r="O336" s="258"/>
    </row>
    <row r="337" spans="4:15" x14ac:dyDescent="0.2">
      <c r="D337" s="258"/>
      <c r="E337" s="258"/>
      <c r="F337" s="258"/>
      <c r="G337" s="258"/>
      <c r="H337" s="258"/>
      <c r="I337" s="258"/>
      <c r="J337" s="258"/>
      <c r="K337" s="258"/>
      <c r="L337" s="258"/>
      <c r="M337" s="258"/>
      <c r="N337" s="258"/>
      <c r="O337" s="258"/>
    </row>
    <row r="338" spans="4:15" x14ac:dyDescent="0.2">
      <c r="D338" s="258"/>
      <c r="E338" s="258"/>
      <c r="F338" s="258"/>
      <c r="G338" s="258"/>
      <c r="H338" s="258"/>
      <c r="I338" s="258"/>
      <c r="J338" s="258"/>
      <c r="K338" s="258"/>
      <c r="L338" s="258"/>
      <c r="M338" s="258"/>
      <c r="N338" s="258"/>
      <c r="O338" s="258"/>
    </row>
    <row r="339" spans="4:15" x14ac:dyDescent="0.2">
      <c r="D339" s="258"/>
      <c r="E339" s="258"/>
      <c r="F339" s="258"/>
      <c r="G339" s="258"/>
      <c r="H339" s="258"/>
      <c r="I339" s="258"/>
      <c r="J339" s="258"/>
      <c r="K339" s="258"/>
      <c r="L339" s="258"/>
      <c r="M339" s="258"/>
      <c r="N339" s="258"/>
      <c r="O339" s="258"/>
    </row>
    <row r="340" spans="4:15" x14ac:dyDescent="0.2">
      <c r="D340" s="258"/>
      <c r="E340" s="258"/>
      <c r="F340" s="258"/>
      <c r="G340" s="258"/>
      <c r="H340" s="258"/>
      <c r="I340" s="258"/>
      <c r="J340" s="258"/>
      <c r="K340" s="258"/>
      <c r="L340" s="258"/>
      <c r="M340" s="258"/>
      <c r="N340" s="258"/>
      <c r="O340" s="258"/>
    </row>
    <row r="341" spans="4:15" x14ac:dyDescent="0.2">
      <c r="D341" s="258"/>
      <c r="E341" s="258"/>
      <c r="F341" s="258"/>
      <c r="G341" s="258"/>
      <c r="H341" s="258"/>
      <c r="I341" s="258"/>
      <c r="J341" s="258"/>
      <c r="K341" s="258"/>
      <c r="L341" s="258"/>
      <c r="M341" s="258"/>
      <c r="N341" s="258"/>
      <c r="O341" s="258"/>
    </row>
    <row r="342" spans="4:15" x14ac:dyDescent="0.2">
      <c r="D342" s="258"/>
      <c r="E342" s="258"/>
      <c r="F342" s="258"/>
      <c r="G342" s="258"/>
      <c r="H342" s="258"/>
      <c r="I342" s="258"/>
      <c r="J342" s="258"/>
      <c r="K342" s="258"/>
      <c r="L342" s="258"/>
      <c r="M342" s="258"/>
      <c r="N342" s="258"/>
      <c r="O342" s="258"/>
    </row>
    <row r="343" spans="4:15" x14ac:dyDescent="0.2">
      <c r="D343" s="258"/>
      <c r="E343" s="258"/>
      <c r="F343" s="258"/>
      <c r="G343" s="258"/>
      <c r="H343" s="258"/>
      <c r="I343" s="258"/>
      <c r="J343" s="258"/>
      <c r="K343" s="258"/>
      <c r="L343" s="258"/>
      <c r="M343" s="258"/>
      <c r="N343" s="258"/>
      <c r="O343" s="258"/>
    </row>
    <row r="344" spans="4:15" x14ac:dyDescent="0.2">
      <c r="D344" s="258"/>
      <c r="E344" s="258"/>
      <c r="F344" s="258"/>
      <c r="G344" s="258"/>
      <c r="H344" s="258"/>
      <c r="I344" s="258"/>
      <c r="J344" s="258"/>
      <c r="K344" s="258"/>
      <c r="L344" s="258"/>
      <c r="M344" s="258"/>
      <c r="N344" s="258"/>
      <c r="O344" s="258"/>
    </row>
    <row r="345" spans="4:15" x14ac:dyDescent="0.2">
      <c r="D345" s="258"/>
      <c r="E345" s="258"/>
      <c r="F345" s="258"/>
      <c r="G345" s="258"/>
      <c r="H345" s="258"/>
      <c r="I345" s="258"/>
      <c r="J345" s="258"/>
      <c r="K345" s="258"/>
      <c r="L345" s="258"/>
      <c r="M345" s="258"/>
      <c r="N345" s="258"/>
      <c r="O345" s="258"/>
    </row>
    <row r="346" spans="4:15" x14ac:dyDescent="0.2">
      <c r="D346" s="258"/>
      <c r="E346" s="258"/>
      <c r="F346" s="258"/>
      <c r="G346" s="258"/>
      <c r="H346" s="258"/>
      <c r="I346" s="258"/>
      <c r="J346" s="258"/>
      <c r="K346" s="258"/>
      <c r="L346" s="258"/>
      <c r="M346" s="258"/>
      <c r="N346" s="258"/>
      <c r="O346" s="258"/>
    </row>
    <row r="347" spans="4:15" x14ac:dyDescent="0.2">
      <c r="D347" s="258"/>
      <c r="E347" s="258"/>
      <c r="F347" s="258"/>
      <c r="G347" s="258"/>
      <c r="H347" s="258"/>
      <c r="I347" s="258"/>
      <c r="J347" s="258"/>
      <c r="K347" s="258"/>
      <c r="L347" s="258"/>
      <c r="M347" s="258"/>
      <c r="N347" s="258"/>
      <c r="O347" s="258"/>
    </row>
    <row r="348" spans="4:15" x14ac:dyDescent="0.2">
      <c r="D348" s="258"/>
      <c r="E348" s="258"/>
      <c r="F348" s="258"/>
      <c r="G348" s="258"/>
      <c r="H348" s="258"/>
      <c r="I348" s="258"/>
      <c r="J348" s="258"/>
      <c r="K348" s="258"/>
      <c r="L348" s="258"/>
      <c r="M348" s="258"/>
      <c r="N348" s="258"/>
      <c r="O348" s="258"/>
    </row>
    <row r="349" spans="4:15" x14ac:dyDescent="0.2">
      <c r="D349" s="258"/>
      <c r="E349" s="258"/>
      <c r="F349" s="258"/>
      <c r="G349" s="258"/>
      <c r="H349" s="258"/>
      <c r="I349" s="258"/>
      <c r="J349" s="258"/>
      <c r="K349" s="258"/>
      <c r="L349" s="258"/>
      <c r="M349" s="258"/>
      <c r="N349" s="258"/>
      <c r="O349" s="258"/>
    </row>
    <row r="350" spans="4:15" x14ac:dyDescent="0.2">
      <c r="D350" s="258"/>
      <c r="E350" s="258"/>
      <c r="F350" s="258"/>
      <c r="G350" s="258"/>
      <c r="H350" s="258"/>
      <c r="I350" s="258"/>
      <c r="J350" s="258"/>
      <c r="K350" s="258"/>
      <c r="L350" s="258"/>
      <c r="M350" s="258"/>
      <c r="N350" s="258"/>
      <c r="O350" s="258"/>
    </row>
    <row r="351" spans="4:15" x14ac:dyDescent="0.2">
      <c r="D351" s="258"/>
      <c r="E351" s="258"/>
      <c r="F351" s="258"/>
      <c r="G351" s="258"/>
      <c r="H351" s="258"/>
      <c r="I351" s="258"/>
      <c r="J351" s="258"/>
      <c r="K351" s="258"/>
      <c r="L351" s="258"/>
      <c r="M351" s="258"/>
      <c r="N351" s="258"/>
      <c r="O351" s="258"/>
    </row>
    <row r="352" spans="4:15" x14ac:dyDescent="0.2">
      <c r="D352" s="258"/>
      <c r="E352" s="258"/>
      <c r="F352" s="258"/>
      <c r="G352" s="258"/>
      <c r="H352" s="258"/>
      <c r="I352" s="258"/>
      <c r="J352" s="258"/>
      <c r="K352" s="258"/>
      <c r="L352" s="258"/>
      <c r="M352" s="258"/>
      <c r="N352" s="258"/>
      <c r="O352" s="258"/>
    </row>
    <row r="353" spans="4:15" x14ac:dyDescent="0.2">
      <c r="D353" s="258"/>
      <c r="E353" s="258"/>
      <c r="F353" s="258"/>
      <c r="G353" s="258"/>
      <c r="H353" s="258"/>
      <c r="I353" s="258"/>
      <c r="J353" s="258"/>
      <c r="K353" s="258"/>
      <c r="L353" s="258"/>
      <c r="M353" s="258"/>
      <c r="N353" s="258"/>
      <c r="O353" s="258"/>
    </row>
    <row r="354" spans="4:15" x14ac:dyDescent="0.2">
      <c r="D354" s="258"/>
      <c r="E354" s="258"/>
      <c r="F354" s="258"/>
      <c r="G354" s="258"/>
      <c r="H354" s="258"/>
      <c r="I354" s="258"/>
      <c r="J354" s="258"/>
      <c r="K354" s="258"/>
      <c r="L354" s="258"/>
      <c r="M354" s="258"/>
      <c r="N354" s="258"/>
      <c r="O354" s="258"/>
    </row>
    <row r="355" spans="4:15" x14ac:dyDescent="0.2">
      <c r="D355" s="258"/>
      <c r="E355" s="258"/>
      <c r="F355" s="258"/>
      <c r="G355" s="258"/>
      <c r="H355" s="258"/>
      <c r="I355" s="258"/>
      <c r="J355" s="258"/>
      <c r="K355" s="258"/>
      <c r="L355" s="258"/>
      <c r="M355" s="258"/>
      <c r="N355" s="258"/>
      <c r="O355" s="258"/>
    </row>
    <row r="356" spans="4:15" x14ac:dyDescent="0.2">
      <c r="D356" s="258"/>
      <c r="E356" s="258"/>
      <c r="F356" s="258"/>
      <c r="G356" s="258"/>
      <c r="H356" s="258"/>
      <c r="I356" s="258"/>
      <c r="J356" s="258"/>
      <c r="K356" s="258"/>
      <c r="L356" s="258"/>
      <c r="M356" s="258"/>
      <c r="N356" s="258"/>
      <c r="O356" s="258"/>
    </row>
    <row r="357" spans="4:15" x14ac:dyDescent="0.2">
      <c r="D357" s="258"/>
      <c r="E357" s="258"/>
      <c r="F357" s="258"/>
      <c r="G357" s="258"/>
      <c r="H357" s="258"/>
      <c r="I357" s="258"/>
      <c r="J357" s="258"/>
      <c r="K357" s="258"/>
      <c r="L357" s="258"/>
      <c r="M357" s="258"/>
      <c r="N357" s="258"/>
      <c r="O357" s="258"/>
    </row>
    <row r="358" spans="4:15" x14ac:dyDescent="0.2">
      <c r="D358" s="258"/>
      <c r="E358" s="258"/>
      <c r="F358" s="258"/>
      <c r="G358" s="258"/>
      <c r="H358" s="258"/>
      <c r="I358" s="258"/>
      <c r="J358" s="258"/>
      <c r="K358" s="258"/>
      <c r="L358" s="258"/>
      <c r="M358" s="258"/>
      <c r="N358" s="258"/>
      <c r="O358" s="258"/>
    </row>
    <row r="359" spans="4:15" x14ac:dyDescent="0.2">
      <c r="D359" s="258"/>
      <c r="E359" s="258"/>
      <c r="F359" s="258"/>
      <c r="G359" s="258"/>
      <c r="H359" s="258"/>
      <c r="I359" s="258"/>
      <c r="J359" s="258"/>
      <c r="K359" s="258"/>
      <c r="L359" s="258"/>
      <c r="M359" s="258"/>
      <c r="N359" s="258"/>
      <c r="O359" s="258"/>
    </row>
    <row r="360" spans="4:15" x14ac:dyDescent="0.2">
      <c r="D360" s="258"/>
      <c r="E360" s="258"/>
      <c r="F360" s="258"/>
      <c r="G360" s="258"/>
      <c r="H360" s="258"/>
      <c r="I360" s="258"/>
      <c r="J360" s="258"/>
      <c r="K360" s="258"/>
      <c r="L360" s="258"/>
      <c r="M360" s="258"/>
      <c r="N360" s="258"/>
      <c r="O360" s="258"/>
    </row>
    <row r="361" spans="4:15" x14ac:dyDescent="0.2">
      <c r="D361" s="258"/>
      <c r="E361" s="258"/>
      <c r="F361" s="258"/>
      <c r="G361" s="258"/>
      <c r="H361" s="258"/>
      <c r="I361" s="258"/>
      <c r="J361" s="258"/>
      <c r="K361" s="258"/>
      <c r="L361" s="258"/>
      <c r="M361" s="258"/>
      <c r="N361" s="258"/>
      <c r="O361" s="258"/>
    </row>
    <row r="362" spans="4:15" x14ac:dyDescent="0.2">
      <c r="D362" s="258"/>
      <c r="E362" s="258"/>
      <c r="F362" s="258"/>
      <c r="G362" s="258"/>
      <c r="H362" s="258"/>
      <c r="I362" s="258"/>
      <c r="J362" s="258"/>
      <c r="K362" s="258"/>
      <c r="L362" s="258"/>
      <c r="M362" s="258"/>
      <c r="N362" s="258"/>
      <c r="O362" s="258"/>
    </row>
    <row r="363" spans="4:15" x14ac:dyDescent="0.2">
      <c r="D363" s="258"/>
      <c r="E363" s="258"/>
      <c r="F363" s="258"/>
      <c r="G363" s="258"/>
      <c r="H363" s="258"/>
      <c r="I363" s="258"/>
      <c r="J363" s="258"/>
      <c r="K363" s="258"/>
      <c r="L363" s="258"/>
      <c r="M363" s="258"/>
      <c r="N363" s="258"/>
      <c r="O363" s="258"/>
    </row>
    <row r="364" spans="4:15" x14ac:dyDescent="0.2">
      <c r="D364" s="258"/>
      <c r="E364" s="258"/>
      <c r="F364" s="258"/>
      <c r="G364" s="258"/>
      <c r="H364" s="258"/>
      <c r="I364" s="258"/>
      <c r="J364" s="258"/>
      <c r="K364" s="258"/>
      <c r="L364" s="258"/>
      <c r="M364" s="258"/>
      <c r="N364" s="258"/>
      <c r="O364" s="258"/>
    </row>
    <row r="365" spans="4:15" x14ac:dyDescent="0.2">
      <c r="D365" s="258"/>
      <c r="E365" s="258"/>
      <c r="F365" s="258"/>
      <c r="G365" s="258"/>
      <c r="H365" s="258"/>
      <c r="I365" s="258"/>
      <c r="J365" s="258"/>
      <c r="K365" s="258"/>
      <c r="L365" s="258"/>
      <c r="M365" s="258"/>
      <c r="N365" s="258"/>
      <c r="O365" s="258"/>
    </row>
    <row r="366" spans="4:15" x14ac:dyDescent="0.2">
      <c r="D366" s="258"/>
      <c r="E366" s="258"/>
      <c r="F366" s="258"/>
      <c r="G366" s="258"/>
      <c r="H366" s="258"/>
      <c r="I366" s="258"/>
      <c r="J366" s="258"/>
      <c r="K366" s="258"/>
      <c r="L366" s="258"/>
      <c r="M366" s="258"/>
      <c r="N366" s="258"/>
      <c r="O366" s="258"/>
    </row>
    <row r="367" spans="4:15" x14ac:dyDescent="0.2">
      <c r="D367" s="258"/>
      <c r="E367" s="258"/>
      <c r="F367" s="258"/>
      <c r="G367" s="258"/>
      <c r="H367" s="258"/>
      <c r="I367" s="258"/>
      <c r="J367" s="258"/>
      <c r="K367" s="258"/>
      <c r="L367" s="258"/>
      <c r="M367" s="258"/>
      <c r="N367" s="258"/>
      <c r="O367" s="258"/>
    </row>
    <row r="368" spans="4:15" x14ac:dyDescent="0.2">
      <c r="D368" s="258"/>
      <c r="E368" s="258"/>
      <c r="F368" s="258"/>
      <c r="G368" s="258"/>
      <c r="H368" s="258"/>
      <c r="I368" s="258"/>
      <c r="J368" s="258"/>
      <c r="K368" s="258"/>
      <c r="L368" s="258"/>
      <c r="M368" s="258"/>
      <c r="N368" s="258"/>
      <c r="O368" s="258"/>
    </row>
    <row r="369" spans="4:15" x14ac:dyDescent="0.2">
      <c r="D369" s="258"/>
      <c r="E369" s="258"/>
      <c r="F369" s="258"/>
      <c r="G369" s="258"/>
      <c r="H369" s="258"/>
      <c r="I369" s="258"/>
      <c r="J369" s="258"/>
      <c r="K369" s="258"/>
      <c r="L369" s="258"/>
      <c r="M369" s="258"/>
      <c r="N369" s="258"/>
      <c r="O369" s="258"/>
    </row>
    <row r="370" spans="4:15" x14ac:dyDescent="0.2">
      <c r="D370" s="258"/>
      <c r="E370" s="258"/>
      <c r="F370" s="258"/>
      <c r="G370" s="258"/>
      <c r="H370" s="258"/>
      <c r="I370" s="258"/>
      <c r="J370" s="258"/>
      <c r="K370" s="258"/>
      <c r="L370" s="258"/>
      <c r="M370" s="258"/>
      <c r="N370" s="258"/>
      <c r="O370" s="258"/>
    </row>
    <row r="371" spans="4:15" x14ac:dyDescent="0.2">
      <c r="D371" s="258"/>
      <c r="E371" s="258"/>
      <c r="F371" s="258"/>
      <c r="G371" s="258"/>
      <c r="H371" s="258"/>
      <c r="I371" s="258"/>
      <c r="J371" s="258"/>
      <c r="K371" s="258"/>
      <c r="L371" s="258"/>
      <c r="M371" s="258"/>
      <c r="N371" s="258"/>
      <c r="O371" s="258"/>
    </row>
    <row r="372" spans="4:15" x14ac:dyDescent="0.2">
      <c r="D372" s="258"/>
      <c r="E372" s="258"/>
      <c r="F372" s="258"/>
      <c r="G372" s="258"/>
      <c r="H372" s="258"/>
      <c r="I372" s="258"/>
      <c r="J372" s="258"/>
      <c r="K372" s="258"/>
      <c r="L372" s="258"/>
      <c r="M372" s="258"/>
      <c r="N372" s="258"/>
      <c r="O372" s="258"/>
    </row>
    <row r="373" spans="4:15" x14ac:dyDescent="0.2"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s="258"/>
      <c r="O373" s="258"/>
    </row>
    <row r="374" spans="4:15" x14ac:dyDescent="0.2">
      <c r="D374" s="258"/>
      <c r="E374" s="258"/>
      <c r="F374" s="258"/>
      <c r="G374" s="258"/>
      <c r="H374" s="258"/>
      <c r="I374" s="258"/>
      <c r="J374" s="258"/>
      <c r="K374" s="258"/>
      <c r="L374" s="258"/>
      <c r="M374" s="258"/>
      <c r="N374" s="258"/>
      <c r="O374" s="258"/>
    </row>
    <row r="375" spans="4:15" x14ac:dyDescent="0.2">
      <c r="D375" s="258"/>
      <c r="E375" s="258"/>
      <c r="F375" s="258"/>
      <c r="G375" s="258"/>
      <c r="H375" s="258"/>
      <c r="I375" s="258"/>
      <c r="J375" s="258"/>
      <c r="K375" s="258"/>
      <c r="L375" s="258"/>
      <c r="M375" s="258"/>
      <c r="N375" s="258"/>
      <c r="O375" s="258"/>
    </row>
    <row r="376" spans="4:15" x14ac:dyDescent="0.2">
      <c r="D376" s="258"/>
      <c r="E376" s="258"/>
      <c r="F376" s="258"/>
      <c r="G376" s="258"/>
      <c r="H376" s="258"/>
      <c r="I376" s="258"/>
      <c r="J376" s="258"/>
      <c r="K376" s="258"/>
      <c r="L376" s="258"/>
      <c r="M376" s="258"/>
      <c r="N376" s="258"/>
      <c r="O376" s="258"/>
    </row>
    <row r="377" spans="4:15" x14ac:dyDescent="0.2">
      <c r="D377" s="258"/>
      <c r="E377" s="258"/>
      <c r="F377" s="258"/>
      <c r="G377" s="258"/>
      <c r="H377" s="258"/>
      <c r="I377" s="258"/>
      <c r="J377" s="258"/>
      <c r="K377" s="258"/>
      <c r="L377" s="258"/>
      <c r="M377" s="258"/>
      <c r="N377" s="258"/>
      <c r="O377" s="258"/>
    </row>
    <row r="378" spans="4:15" x14ac:dyDescent="0.2">
      <c r="D378" s="258"/>
      <c r="E378" s="258"/>
      <c r="F378" s="258"/>
      <c r="G378" s="258"/>
      <c r="H378" s="258"/>
      <c r="I378" s="258"/>
      <c r="J378" s="258"/>
      <c r="K378" s="258"/>
      <c r="L378" s="258"/>
      <c r="M378" s="258"/>
      <c r="N378" s="258"/>
      <c r="O378" s="258"/>
    </row>
    <row r="379" spans="4:15" x14ac:dyDescent="0.2">
      <c r="D379" s="258"/>
      <c r="E379" s="258"/>
      <c r="F379" s="258"/>
      <c r="G379" s="258"/>
      <c r="H379" s="258"/>
      <c r="I379" s="258"/>
      <c r="J379" s="258"/>
      <c r="K379" s="258"/>
      <c r="L379" s="258"/>
      <c r="M379" s="258"/>
      <c r="N379" s="258"/>
      <c r="O379" s="258"/>
    </row>
    <row r="380" spans="4:15" x14ac:dyDescent="0.2">
      <c r="D380" s="258"/>
      <c r="E380" s="258"/>
      <c r="F380" s="258"/>
      <c r="G380" s="258"/>
      <c r="H380" s="258"/>
      <c r="I380" s="258"/>
      <c r="J380" s="258"/>
      <c r="K380" s="258"/>
      <c r="L380" s="258"/>
      <c r="M380" s="258"/>
      <c r="N380" s="258"/>
      <c r="O380" s="258"/>
    </row>
    <row r="381" spans="4:15" x14ac:dyDescent="0.2">
      <c r="D381" s="258"/>
      <c r="E381" s="258"/>
      <c r="F381" s="258"/>
      <c r="G381" s="258"/>
      <c r="H381" s="258"/>
      <c r="I381" s="258"/>
      <c r="J381" s="258"/>
      <c r="K381" s="258"/>
      <c r="L381" s="258"/>
      <c r="M381" s="258"/>
      <c r="N381" s="258"/>
      <c r="O381" s="258"/>
    </row>
    <row r="382" spans="4:15" x14ac:dyDescent="0.2">
      <c r="D382" s="258"/>
      <c r="E382" s="258"/>
      <c r="F382" s="258"/>
      <c r="G382" s="258"/>
      <c r="H382" s="258"/>
      <c r="I382" s="258"/>
      <c r="J382" s="258"/>
      <c r="K382" s="258"/>
      <c r="L382" s="258"/>
      <c r="M382" s="258"/>
      <c r="N382" s="258"/>
      <c r="O382" s="258"/>
    </row>
    <row r="383" spans="4:15" x14ac:dyDescent="0.2">
      <c r="D383" s="258"/>
      <c r="E383" s="258"/>
      <c r="F383" s="258"/>
      <c r="G383" s="258"/>
      <c r="H383" s="258"/>
      <c r="I383" s="258"/>
      <c r="J383" s="258"/>
      <c r="K383" s="258"/>
      <c r="L383" s="258"/>
      <c r="M383" s="258"/>
      <c r="N383" s="258"/>
      <c r="O383" s="258"/>
    </row>
    <row r="384" spans="4:15" x14ac:dyDescent="0.2">
      <c r="D384" s="258"/>
      <c r="E384" s="258"/>
      <c r="F384" s="258"/>
      <c r="G384" s="258"/>
      <c r="H384" s="258"/>
      <c r="I384" s="258"/>
      <c r="J384" s="258"/>
      <c r="K384" s="258"/>
      <c r="L384" s="258"/>
      <c r="M384" s="258"/>
      <c r="N384" s="258"/>
      <c r="O384" s="258"/>
    </row>
    <row r="385" spans="4:15" x14ac:dyDescent="0.2"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</row>
    <row r="386" spans="4:15" x14ac:dyDescent="0.2"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</row>
    <row r="387" spans="4:15" x14ac:dyDescent="0.2">
      <c r="D387" s="258"/>
      <c r="E387" s="258"/>
      <c r="F387" s="258"/>
      <c r="G387" s="258"/>
      <c r="H387" s="258"/>
      <c r="I387" s="258"/>
      <c r="J387" s="258"/>
      <c r="K387" s="258"/>
      <c r="L387" s="258"/>
      <c r="M387" s="258"/>
      <c r="N387" s="258"/>
      <c r="O387" s="258"/>
    </row>
    <row r="388" spans="4:15" x14ac:dyDescent="0.2">
      <c r="D388" s="258"/>
      <c r="E388" s="258"/>
      <c r="F388" s="258"/>
      <c r="G388" s="258"/>
      <c r="H388" s="258"/>
      <c r="I388" s="258"/>
      <c r="J388" s="258"/>
      <c r="K388" s="258"/>
      <c r="L388" s="258"/>
      <c r="M388" s="258"/>
      <c r="N388" s="258"/>
      <c r="O388" s="258"/>
    </row>
    <row r="389" spans="4:15" x14ac:dyDescent="0.2">
      <c r="D389" s="258"/>
      <c r="E389" s="258"/>
      <c r="F389" s="258"/>
      <c r="G389" s="258"/>
      <c r="H389" s="258"/>
      <c r="I389" s="258"/>
      <c r="J389" s="258"/>
      <c r="K389" s="258"/>
      <c r="L389" s="258"/>
      <c r="M389" s="258"/>
      <c r="N389" s="258"/>
      <c r="O389" s="258"/>
    </row>
    <row r="390" spans="4:15" x14ac:dyDescent="0.2">
      <c r="D390" s="258"/>
      <c r="E390" s="258"/>
      <c r="F390" s="258"/>
      <c r="G390" s="258"/>
      <c r="H390" s="258"/>
      <c r="I390" s="258"/>
      <c r="J390" s="258"/>
      <c r="K390" s="258"/>
      <c r="L390" s="258"/>
      <c r="M390" s="258"/>
      <c r="N390" s="258"/>
      <c r="O390" s="258"/>
    </row>
    <row r="391" spans="4:15" x14ac:dyDescent="0.2">
      <c r="D391" s="258"/>
      <c r="E391" s="258"/>
      <c r="F391" s="258"/>
      <c r="G391" s="258"/>
      <c r="H391" s="258"/>
      <c r="I391" s="258"/>
      <c r="J391" s="258"/>
      <c r="K391" s="258"/>
      <c r="L391" s="258"/>
      <c r="M391" s="258"/>
      <c r="N391" s="258"/>
      <c r="O391" s="258"/>
    </row>
    <row r="392" spans="4:15" x14ac:dyDescent="0.2">
      <c r="D392" s="258"/>
      <c r="E392" s="258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</row>
    <row r="393" spans="4:15" x14ac:dyDescent="0.2">
      <c r="D393" s="258"/>
      <c r="E393" s="258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</row>
    <row r="394" spans="4:15" x14ac:dyDescent="0.2">
      <c r="D394" s="258"/>
      <c r="E394" s="258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</row>
    <row r="395" spans="4:15" x14ac:dyDescent="0.2">
      <c r="D395" s="258"/>
      <c r="E395" s="258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</row>
    <row r="396" spans="4:15" x14ac:dyDescent="0.2">
      <c r="D396" s="258"/>
      <c r="E396" s="258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</row>
    <row r="397" spans="4:15" x14ac:dyDescent="0.2">
      <c r="D397" s="258"/>
      <c r="E397" s="258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</row>
    <row r="398" spans="4:15" x14ac:dyDescent="0.2">
      <c r="D398" s="258"/>
      <c r="E398" s="258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</row>
    <row r="399" spans="4:15" x14ac:dyDescent="0.2">
      <c r="D399" s="258"/>
      <c r="E399" s="258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</row>
    <row r="400" spans="4:15" x14ac:dyDescent="0.2">
      <c r="D400" s="258"/>
      <c r="E400" s="258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</row>
    <row r="401" spans="4:15" x14ac:dyDescent="0.2">
      <c r="D401" s="258"/>
      <c r="E401" s="258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</row>
    <row r="402" spans="4:15" x14ac:dyDescent="0.2">
      <c r="D402" s="258"/>
      <c r="E402" s="258"/>
      <c r="F402" s="258"/>
      <c r="G402" s="258"/>
      <c r="H402" s="258"/>
      <c r="I402" s="258"/>
      <c r="J402" s="258"/>
      <c r="K402" s="258"/>
      <c r="L402" s="258"/>
      <c r="M402" s="258"/>
      <c r="N402" s="258"/>
      <c r="O402" s="258"/>
    </row>
    <row r="403" spans="4:15" x14ac:dyDescent="0.2">
      <c r="D403" s="258"/>
      <c r="E403" s="258"/>
      <c r="F403" s="258"/>
      <c r="G403" s="258"/>
      <c r="H403" s="258"/>
      <c r="I403" s="258"/>
      <c r="J403" s="258"/>
      <c r="K403" s="258"/>
      <c r="L403" s="258"/>
      <c r="M403" s="258"/>
      <c r="N403" s="258"/>
      <c r="O403" s="258"/>
    </row>
    <row r="404" spans="4:15" x14ac:dyDescent="0.2">
      <c r="D404" s="258"/>
      <c r="E404" s="258"/>
      <c r="F404" s="258"/>
      <c r="G404" s="258"/>
      <c r="H404" s="258"/>
      <c r="I404" s="258"/>
      <c r="J404" s="258"/>
      <c r="K404" s="258"/>
      <c r="L404" s="258"/>
      <c r="M404" s="258"/>
      <c r="N404" s="258"/>
      <c r="O404" s="258"/>
    </row>
    <row r="405" spans="4:15" x14ac:dyDescent="0.2">
      <c r="D405" s="258"/>
      <c r="E405" s="258"/>
      <c r="F405" s="258"/>
      <c r="G405" s="258"/>
      <c r="H405" s="258"/>
      <c r="I405" s="258"/>
      <c r="J405" s="258"/>
      <c r="K405" s="258"/>
      <c r="L405" s="258"/>
      <c r="M405" s="258"/>
      <c r="N405" s="258"/>
      <c r="O405" s="258"/>
    </row>
    <row r="406" spans="4:15" x14ac:dyDescent="0.2">
      <c r="D406" s="258"/>
      <c r="E406" s="258"/>
      <c r="F406" s="258"/>
      <c r="G406" s="258"/>
      <c r="H406" s="258"/>
      <c r="I406" s="258"/>
      <c r="J406" s="258"/>
      <c r="K406" s="258"/>
      <c r="L406" s="258"/>
      <c r="M406" s="258"/>
      <c r="N406" s="258"/>
      <c r="O406" s="258"/>
    </row>
    <row r="407" spans="4:15" x14ac:dyDescent="0.2">
      <c r="D407" s="258"/>
      <c r="E407" s="258"/>
      <c r="F407" s="258"/>
      <c r="G407" s="258"/>
      <c r="H407" s="258"/>
      <c r="I407" s="258"/>
      <c r="J407" s="258"/>
      <c r="K407" s="258"/>
      <c r="L407" s="258"/>
      <c r="M407" s="258"/>
      <c r="N407" s="258"/>
      <c r="O407" s="258"/>
    </row>
    <row r="408" spans="4:15" x14ac:dyDescent="0.2">
      <c r="D408" s="258"/>
      <c r="E408" s="258"/>
      <c r="F408" s="258"/>
      <c r="G408" s="258"/>
      <c r="H408" s="258"/>
      <c r="I408" s="258"/>
      <c r="J408" s="258"/>
      <c r="K408" s="258"/>
      <c r="L408" s="258"/>
      <c r="M408" s="258"/>
      <c r="N408" s="258"/>
      <c r="O408" s="258"/>
    </row>
    <row r="409" spans="4:15" x14ac:dyDescent="0.2">
      <c r="D409" s="258"/>
      <c r="E409" s="258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</row>
    <row r="410" spans="4:15" x14ac:dyDescent="0.2">
      <c r="D410" s="258"/>
      <c r="E410" s="258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</row>
    <row r="411" spans="4:15" x14ac:dyDescent="0.2">
      <c r="D411" s="258"/>
      <c r="E411" s="258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</row>
    <row r="412" spans="4:15" x14ac:dyDescent="0.2">
      <c r="D412" s="258"/>
      <c r="E412" s="258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</row>
    <row r="413" spans="4:15" x14ac:dyDescent="0.2">
      <c r="D413" s="258"/>
      <c r="E413" s="258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</row>
    <row r="414" spans="4:15" x14ac:dyDescent="0.2">
      <c r="D414" s="258"/>
      <c r="E414" s="258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</row>
    <row r="415" spans="4:15" x14ac:dyDescent="0.2">
      <c r="D415" s="258"/>
      <c r="E415" s="258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</row>
    <row r="416" spans="4:15" x14ac:dyDescent="0.2">
      <c r="D416" s="258"/>
      <c r="E416" s="258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</row>
    <row r="417" spans="4:15" x14ac:dyDescent="0.2">
      <c r="D417" s="258"/>
      <c r="E417" s="258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</row>
    <row r="418" spans="4:15" x14ac:dyDescent="0.2"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</row>
    <row r="419" spans="4:15" x14ac:dyDescent="0.2">
      <c r="D419" s="258"/>
      <c r="E419" s="258"/>
      <c r="F419" s="258"/>
      <c r="G419" s="258"/>
      <c r="H419" s="258"/>
      <c r="I419" s="258"/>
      <c r="J419" s="258"/>
      <c r="K419" s="258"/>
      <c r="L419" s="258"/>
      <c r="M419" s="258"/>
      <c r="N419" s="258"/>
      <c r="O419" s="258"/>
    </row>
    <row r="420" spans="4:15" x14ac:dyDescent="0.2"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s="258"/>
      <c r="O420" s="258"/>
    </row>
    <row r="421" spans="4:15" x14ac:dyDescent="0.2">
      <c r="D421" s="258"/>
      <c r="E421" s="258"/>
      <c r="F421" s="258"/>
      <c r="G421" s="258"/>
      <c r="H421" s="258"/>
      <c r="I421" s="258"/>
      <c r="J421" s="258"/>
      <c r="K421" s="258"/>
      <c r="L421" s="258"/>
      <c r="M421" s="258"/>
      <c r="N421" s="258"/>
      <c r="O421" s="258"/>
    </row>
    <row r="422" spans="4:15" x14ac:dyDescent="0.2">
      <c r="D422" s="258"/>
      <c r="E422" s="258"/>
      <c r="F422" s="258"/>
      <c r="G422" s="258"/>
      <c r="H422" s="258"/>
      <c r="I422" s="258"/>
      <c r="J422" s="258"/>
      <c r="K422" s="258"/>
      <c r="L422" s="258"/>
      <c r="M422" s="258"/>
      <c r="N422" s="258"/>
      <c r="O422" s="258"/>
    </row>
    <row r="423" spans="4:15" x14ac:dyDescent="0.2">
      <c r="D423" s="258"/>
      <c r="E423" s="258"/>
      <c r="F423" s="258"/>
      <c r="G423" s="258"/>
      <c r="H423" s="258"/>
      <c r="I423" s="258"/>
      <c r="J423" s="258"/>
      <c r="K423" s="258"/>
      <c r="L423" s="258"/>
      <c r="M423" s="258"/>
      <c r="N423" s="258"/>
      <c r="O423" s="258"/>
    </row>
    <row r="424" spans="4:15" x14ac:dyDescent="0.2">
      <c r="D424" s="258"/>
      <c r="E424" s="258"/>
      <c r="F424" s="258"/>
      <c r="G424" s="258"/>
      <c r="H424" s="258"/>
      <c r="I424" s="258"/>
      <c r="J424" s="258"/>
      <c r="K424" s="258"/>
      <c r="L424" s="258"/>
      <c r="M424" s="258"/>
      <c r="N424" s="258"/>
      <c r="O424" s="258"/>
    </row>
    <row r="425" spans="4:15" x14ac:dyDescent="0.2">
      <c r="D425" s="258"/>
      <c r="E425" s="258"/>
      <c r="F425" s="258"/>
      <c r="G425" s="258"/>
      <c r="H425" s="258"/>
      <c r="I425" s="258"/>
      <c r="J425" s="258"/>
      <c r="K425" s="258"/>
      <c r="L425" s="258"/>
      <c r="M425" s="258"/>
      <c r="N425" s="258"/>
      <c r="O425" s="258"/>
    </row>
    <row r="426" spans="4:15" x14ac:dyDescent="0.2">
      <c r="D426" s="258"/>
      <c r="E426" s="258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</row>
    <row r="427" spans="4:15" x14ac:dyDescent="0.2">
      <c r="D427" s="258"/>
      <c r="E427" s="258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</row>
    <row r="428" spans="4:15" x14ac:dyDescent="0.2">
      <c r="D428" s="258"/>
      <c r="E428" s="258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</row>
    <row r="429" spans="4:15" x14ac:dyDescent="0.2">
      <c r="D429" s="258"/>
      <c r="E429" s="258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</row>
    <row r="430" spans="4:15" x14ac:dyDescent="0.2">
      <c r="D430" s="258"/>
      <c r="E430" s="258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</row>
    <row r="431" spans="4:15" x14ac:dyDescent="0.2"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</row>
    <row r="432" spans="4:15" x14ac:dyDescent="0.2"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</row>
    <row r="433" spans="4:15" x14ac:dyDescent="0.2">
      <c r="D433" s="258"/>
      <c r="E433" s="258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</row>
    <row r="434" spans="4:15" x14ac:dyDescent="0.2">
      <c r="D434" s="258"/>
      <c r="E434" s="258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</row>
    <row r="435" spans="4:15" x14ac:dyDescent="0.2">
      <c r="D435" s="258"/>
      <c r="E435" s="258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</row>
    <row r="436" spans="4:15" x14ac:dyDescent="0.2">
      <c r="D436" s="258"/>
      <c r="E436" s="258"/>
      <c r="F436" s="258"/>
      <c r="G436" s="258"/>
      <c r="H436" s="258"/>
      <c r="I436" s="258"/>
      <c r="J436" s="258"/>
      <c r="K436" s="258"/>
      <c r="L436" s="258"/>
      <c r="M436" s="258"/>
      <c r="N436" s="258"/>
      <c r="O436" s="258"/>
    </row>
    <row r="437" spans="4:15" x14ac:dyDescent="0.2">
      <c r="D437" s="258"/>
      <c r="E437" s="258"/>
      <c r="F437" s="258"/>
      <c r="G437" s="258"/>
      <c r="H437" s="258"/>
      <c r="I437" s="258"/>
      <c r="J437" s="258"/>
      <c r="K437" s="258"/>
      <c r="L437" s="258"/>
      <c r="M437" s="258"/>
      <c r="N437" s="258"/>
      <c r="O437" s="258"/>
    </row>
    <row r="438" spans="4:15" x14ac:dyDescent="0.2">
      <c r="D438" s="258"/>
      <c r="E438" s="258"/>
      <c r="F438" s="258"/>
      <c r="G438" s="258"/>
      <c r="H438" s="258"/>
      <c r="I438" s="258"/>
      <c r="J438" s="258"/>
      <c r="K438" s="258"/>
      <c r="L438" s="258"/>
      <c r="M438" s="258"/>
      <c r="N438" s="258"/>
      <c r="O438" s="258"/>
    </row>
    <row r="439" spans="4:15" x14ac:dyDescent="0.2">
      <c r="D439" s="258"/>
      <c r="E439" s="258"/>
      <c r="F439" s="258"/>
      <c r="G439" s="258"/>
      <c r="H439" s="258"/>
      <c r="I439" s="258"/>
      <c r="J439" s="258"/>
      <c r="K439" s="258"/>
      <c r="L439" s="258"/>
      <c r="M439" s="258"/>
      <c r="N439" s="258"/>
      <c r="O439" s="258"/>
    </row>
    <row r="440" spans="4:15" x14ac:dyDescent="0.2">
      <c r="D440" s="258"/>
      <c r="E440" s="258"/>
      <c r="F440" s="258"/>
      <c r="G440" s="258"/>
      <c r="H440" s="258"/>
      <c r="I440" s="258"/>
      <c r="J440" s="258"/>
      <c r="K440" s="258"/>
      <c r="L440" s="258"/>
      <c r="M440" s="258"/>
      <c r="N440" s="258"/>
      <c r="O440" s="258"/>
    </row>
    <row r="441" spans="4:15" x14ac:dyDescent="0.2"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</row>
    <row r="442" spans="4:15" x14ac:dyDescent="0.2"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</row>
    <row r="443" spans="4:15" x14ac:dyDescent="0.2">
      <c r="D443" s="258"/>
      <c r="E443" s="258"/>
      <c r="F443" s="258"/>
      <c r="G443" s="258"/>
      <c r="H443" s="258"/>
      <c r="I443" s="258"/>
      <c r="J443" s="258"/>
      <c r="K443" s="258"/>
      <c r="L443" s="258"/>
      <c r="M443" s="258"/>
      <c r="N443" s="258"/>
      <c r="O443" s="258"/>
    </row>
    <row r="444" spans="4:15" x14ac:dyDescent="0.2">
      <c r="D444" s="258"/>
      <c r="E444" s="258"/>
      <c r="F444" s="258"/>
      <c r="G444" s="258"/>
      <c r="H444" s="258"/>
      <c r="I444" s="258"/>
      <c r="J444" s="258"/>
      <c r="K444" s="258"/>
      <c r="L444" s="258"/>
      <c r="M444" s="258"/>
      <c r="N444" s="258"/>
      <c r="O444" s="258"/>
    </row>
    <row r="445" spans="4:15" x14ac:dyDescent="0.2">
      <c r="D445" s="258"/>
      <c r="E445" s="258"/>
      <c r="F445" s="258"/>
      <c r="G445" s="258"/>
      <c r="H445" s="258"/>
      <c r="I445" s="258"/>
      <c r="J445" s="258"/>
      <c r="K445" s="258"/>
      <c r="L445" s="258"/>
      <c r="M445" s="258"/>
      <c r="N445" s="258"/>
      <c r="O445" s="258"/>
    </row>
    <row r="446" spans="4:15" x14ac:dyDescent="0.2">
      <c r="D446" s="258"/>
      <c r="E446" s="258"/>
      <c r="F446" s="258"/>
      <c r="G446" s="258"/>
      <c r="H446" s="258"/>
      <c r="I446" s="258"/>
      <c r="J446" s="258"/>
      <c r="K446" s="258"/>
      <c r="L446" s="258"/>
      <c r="M446" s="258"/>
      <c r="N446" s="258"/>
      <c r="O446" s="258"/>
    </row>
    <row r="447" spans="4:15" x14ac:dyDescent="0.2">
      <c r="D447" s="258"/>
      <c r="E447" s="258"/>
      <c r="F447" s="258"/>
      <c r="G447" s="258"/>
      <c r="H447" s="258"/>
      <c r="I447" s="258"/>
      <c r="J447" s="258"/>
      <c r="K447" s="258"/>
      <c r="L447" s="258"/>
      <c r="M447" s="258"/>
      <c r="N447" s="258"/>
      <c r="O447" s="258"/>
    </row>
    <row r="448" spans="4:15" x14ac:dyDescent="0.2">
      <c r="D448" s="258"/>
      <c r="E448" s="258"/>
      <c r="F448" s="258"/>
      <c r="G448" s="258"/>
      <c r="H448" s="258"/>
      <c r="I448" s="258"/>
      <c r="J448" s="258"/>
      <c r="K448" s="258"/>
      <c r="L448" s="258"/>
      <c r="M448" s="258"/>
      <c r="N448" s="258"/>
      <c r="O448" s="258"/>
    </row>
    <row r="449" spans="4:15" x14ac:dyDescent="0.2">
      <c r="D449" s="258"/>
      <c r="E449" s="258"/>
      <c r="F449" s="258"/>
      <c r="G449" s="258"/>
      <c r="H449" s="258"/>
      <c r="I449" s="258"/>
      <c r="J449" s="258"/>
      <c r="K449" s="258"/>
      <c r="L449" s="258"/>
      <c r="M449" s="258"/>
      <c r="N449" s="258"/>
      <c r="O449" s="258"/>
    </row>
    <row r="450" spans="4:15" x14ac:dyDescent="0.2">
      <c r="D450" s="258"/>
      <c r="E450" s="258"/>
      <c r="F450" s="258"/>
      <c r="G450" s="258"/>
      <c r="H450" s="258"/>
      <c r="I450" s="258"/>
      <c r="J450" s="258"/>
      <c r="K450" s="258"/>
      <c r="L450" s="258"/>
      <c r="M450" s="258"/>
      <c r="N450" s="258"/>
      <c r="O450" s="258"/>
    </row>
    <row r="451" spans="4:15" x14ac:dyDescent="0.2">
      <c r="D451" s="258"/>
      <c r="E451" s="258"/>
      <c r="F451" s="258"/>
      <c r="G451" s="258"/>
      <c r="H451" s="258"/>
      <c r="I451" s="258"/>
      <c r="J451" s="258"/>
      <c r="K451" s="258"/>
      <c r="L451" s="258"/>
      <c r="M451" s="258"/>
      <c r="N451" s="258"/>
      <c r="O451" s="258"/>
    </row>
    <row r="452" spans="4:15" x14ac:dyDescent="0.2">
      <c r="D452" s="258"/>
      <c r="E452" s="258"/>
      <c r="F452" s="258"/>
      <c r="G452" s="258"/>
      <c r="H452" s="258"/>
      <c r="I452" s="258"/>
      <c r="J452" s="258"/>
      <c r="K452" s="258"/>
      <c r="L452" s="258"/>
      <c r="M452" s="258"/>
      <c r="N452" s="258"/>
      <c r="O452" s="258"/>
    </row>
    <row r="453" spans="4:15" x14ac:dyDescent="0.2">
      <c r="D453" s="258"/>
      <c r="E453" s="258"/>
      <c r="F453" s="258"/>
      <c r="G453" s="258"/>
      <c r="H453" s="258"/>
      <c r="I453" s="258"/>
      <c r="J453" s="258"/>
      <c r="K453" s="258"/>
      <c r="L453" s="258"/>
      <c r="M453" s="258"/>
      <c r="N453" s="258"/>
      <c r="O453" s="258"/>
    </row>
    <row r="454" spans="4:15" x14ac:dyDescent="0.2">
      <c r="D454" s="258"/>
      <c r="E454" s="258"/>
      <c r="F454" s="258"/>
      <c r="G454" s="258"/>
      <c r="H454" s="258"/>
      <c r="I454" s="258"/>
      <c r="J454" s="258"/>
      <c r="K454" s="258"/>
      <c r="L454" s="258"/>
      <c r="M454" s="258"/>
      <c r="N454" s="258"/>
      <c r="O454" s="258"/>
    </row>
    <row r="455" spans="4:15" x14ac:dyDescent="0.2">
      <c r="D455" s="258"/>
      <c r="E455" s="258"/>
      <c r="F455" s="258"/>
      <c r="G455" s="258"/>
      <c r="H455" s="258"/>
      <c r="I455" s="258"/>
      <c r="J455" s="258"/>
      <c r="K455" s="258"/>
      <c r="L455" s="258"/>
      <c r="M455" s="258"/>
      <c r="N455" s="258"/>
      <c r="O455" s="258"/>
    </row>
    <row r="456" spans="4:15" x14ac:dyDescent="0.2">
      <c r="D456" s="258"/>
      <c r="E456" s="258"/>
      <c r="F456" s="258"/>
      <c r="G456" s="258"/>
      <c r="H456" s="258"/>
      <c r="I456" s="258"/>
      <c r="J456" s="258"/>
      <c r="K456" s="258"/>
      <c r="L456" s="258"/>
      <c r="M456" s="258"/>
      <c r="N456" s="258"/>
      <c r="O456" s="258"/>
    </row>
    <row r="457" spans="4:15" x14ac:dyDescent="0.2">
      <c r="D457" s="258"/>
      <c r="E457" s="258"/>
      <c r="F457" s="258"/>
      <c r="G457" s="258"/>
      <c r="H457" s="258"/>
      <c r="I457" s="258"/>
      <c r="J457" s="258"/>
      <c r="K457" s="258"/>
      <c r="L457" s="258"/>
      <c r="M457" s="258"/>
      <c r="N457" s="258"/>
      <c r="O457" s="258"/>
    </row>
    <row r="458" spans="4:15" x14ac:dyDescent="0.2">
      <c r="D458" s="258"/>
      <c r="E458" s="258"/>
      <c r="F458" s="258"/>
      <c r="G458" s="258"/>
      <c r="H458" s="258"/>
      <c r="I458" s="258"/>
      <c r="J458" s="258"/>
      <c r="K458" s="258"/>
      <c r="L458" s="258"/>
      <c r="M458" s="258"/>
      <c r="N458" s="258"/>
      <c r="O458" s="258"/>
    </row>
    <row r="459" spans="4:15" x14ac:dyDescent="0.2">
      <c r="D459" s="258"/>
      <c r="E459" s="258"/>
      <c r="F459" s="258"/>
      <c r="G459" s="258"/>
      <c r="H459" s="258"/>
      <c r="I459" s="258"/>
      <c r="J459" s="258"/>
      <c r="K459" s="258"/>
      <c r="L459" s="258"/>
      <c r="M459" s="258"/>
      <c r="N459" s="258"/>
      <c r="O459" s="258"/>
    </row>
    <row r="460" spans="4:15" x14ac:dyDescent="0.2">
      <c r="D460" s="258"/>
      <c r="E460" s="258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</row>
    <row r="461" spans="4:15" x14ac:dyDescent="0.2">
      <c r="D461" s="258"/>
      <c r="E461" s="258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</row>
    <row r="462" spans="4:15" x14ac:dyDescent="0.2">
      <c r="D462" s="258"/>
      <c r="E462" s="258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</row>
    <row r="463" spans="4:15" x14ac:dyDescent="0.2">
      <c r="D463" s="258"/>
      <c r="E463" s="258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</row>
    <row r="464" spans="4:15" x14ac:dyDescent="0.2">
      <c r="D464" s="258"/>
      <c r="E464" s="258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</row>
    <row r="465" spans="4:15" x14ac:dyDescent="0.2">
      <c r="D465" s="258"/>
      <c r="E465" s="258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</row>
    <row r="466" spans="4:15" x14ac:dyDescent="0.2">
      <c r="D466" s="258"/>
      <c r="E466" s="258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</row>
    <row r="467" spans="4:15" x14ac:dyDescent="0.2">
      <c r="D467" s="258"/>
      <c r="E467" s="258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</row>
    <row r="468" spans="4:15" x14ac:dyDescent="0.2">
      <c r="D468" s="258"/>
      <c r="E468" s="258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</row>
    <row r="469" spans="4:15" x14ac:dyDescent="0.2">
      <c r="D469" s="258"/>
      <c r="E469" s="258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</row>
    <row r="470" spans="4:15" x14ac:dyDescent="0.2"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s="258"/>
      <c r="O470" s="258"/>
    </row>
    <row r="471" spans="4:15" x14ac:dyDescent="0.2">
      <c r="D471" s="258"/>
      <c r="E471" s="258"/>
      <c r="F471" s="258"/>
      <c r="G471" s="258"/>
      <c r="H471" s="258"/>
      <c r="I471" s="258"/>
      <c r="J471" s="258"/>
      <c r="K471" s="258"/>
      <c r="L471" s="258"/>
      <c r="M471" s="258"/>
      <c r="N471" s="258"/>
      <c r="O471" s="258"/>
    </row>
    <row r="472" spans="4:15" x14ac:dyDescent="0.2">
      <c r="D472" s="258"/>
      <c r="E472" s="258"/>
      <c r="F472" s="258"/>
      <c r="G472" s="258"/>
      <c r="H472" s="258"/>
      <c r="I472" s="258"/>
      <c r="J472" s="258"/>
      <c r="K472" s="258"/>
      <c r="L472" s="258"/>
      <c r="M472" s="258"/>
      <c r="N472" s="258"/>
      <c r="O472" s="258"/>
    </row>
    <row r="473" spans="4:15" x14ac:dyDescent="0.2">
      <c r="D473" s="258"/>
      <c r="E473" s="258"/>
      <c r="F473" s="258"/>
      <c r="G473" s="258"/>
      <c r="H473" s="258"/>
      <c r="I473" s="258"/>
      <c r="J473" s="258"/>
      <c r="K473" s="258"/>
      <c r="L473" s="258"/>
      <c r="M473" s="258"/>
      <c r="N473" s="258"/>
      <c r="O473" s="258"/>
    </row>
    <row r="474" spans="4:15" x14ac:dyDescent="0.2">
      <c r="D474" s="258"/>
      <c r="E474" s="258"/>
      <c r="F474" s="258"/>
      <c r="G474" s="258"/>
      <c r="H474" s="258"/>
      <c r="I474" s="258"/>
      <c r="J474" s="258"/>
      <c r="K474" s="258"/>
      <c r="L474" s="258"/>
      <c r="M474" s="258"/>
      <c r="N474" s="258"/>
      <c r="O474" s="258"/>
    </row>
    <row r="475" spans="4:15" x14ac:dyDescent="0.2">
      <c r="D475" s="258"/>
      <c r="E475" s="258"/>
      <c r="F475" s="258"/>
      <c r="G475" s="258"/>
      <c r="H475" s="258"/>
      <c r="I475" s="258"/>
      <c r="J475" s="258"/>
      <c r="K475" s="258"/>
      <c r="L475" s="258"/>
      <c r="M475" s="258"/>
      <c r="N475" s="258"/>
      <c r="O475" s="258"/>
    </row>
    <row r="476" spans="4:15" x14ac:dyDescent="0.2">
      <c r="D476" s="258"/>
      <c r="E476" s="258"/>
      <c r="F476" s="258"/>
      <c r="G476" s="258"/>
      <c r="H476" s="258"/>
      <c r="I476" s="258"/>
      <c r="J476" s="258"/>
      <c r="K476" s="258"/>
      <c r="L476" s="258"/>
      <c r="M476" s="258"/>
      <c r="N476" s="258"/>
      <c r="O476" s="258"/>
    </row>
    <row r="477" spans="4:15" x14ac:dyDescent="0.2">
      <c r="D477" s="258"/>
      <c r="E477" s="258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</row>
    <row r="478" spans="4:15" x14ac:dyDescent="0.2">
      <c r="D478" s="258"/>
      <c r="E478" s="258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</row>
  </sheetData>
  <autoFilter ref="A9:S9" xr:uid="{00000000-0009-0000-0000-000010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8.25" style="255" hidden="1" customWidth="1"/>
    <col min="3" max="3" width="25.25" style="258" customWidth="1"/>
    <col min="4" max="4" width="10.875" style="258" customWidth="1"/>
    <col min="5" max="5" width="11" style="258" customWidth="1"/>
    <col min="6" max="6" width="11.25" style="258" customWidth="1"/>
    <col min="7" max="7" width="11.375" style="258" customWidth="1"/>
    <col min="8" max="8" width="10.625" style="258" customWidth="1"/>
    <col min="9" max="9" width="6.75" style="258" customWidth="1"/>
    <col min="10" max="10" width="11.125" style="258" customWidth="1"/>
    <col min="11" max="11" width="6.25" style="258" customWidth="1"/>
    <col min="12" max="12" width="6.875" style="258" customWidth="1"/>
    <col min="13" max="13" width="14.625" style="258" bestFit="1" customWidth="1"/>
    <col min="14" max="14" width="6.875" style="258" customWidth="1"/>
    <col min="15" max="15" width="12.125" style="258" customWidth="1"/>
    <col min="16" max="16" width="13.375" style="258" bestFit="1" customWidth="1"/>
  </cols>
  <sheetData>
    <row r="1" spans="1:22" ht="15.75" customHeight="1" x14ac:dyDescent="0.2">
      <c r="B1" s="9"/>
      <c r="C1" s="20" t="s">
        <v>547</v>
      </c>
      <c r="D1" s="411" t="s">
        <v>651</v>
      </c>
      <c r="E1" s="387"/>
      <c r="F1" s="381" t="s">
        <v>451</v>
      </c>
      <c r="G1" s="381" t="e">
        <f>#REF!</f>
        <v>#REF!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549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569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570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571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572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573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574</v>
      </c>
      <c r="E9" s="402" t="s">
        <v>575</v>
      </c>
      <c r="F9" s="402" t="s">
        <v>531</v>
      </c>
      <c r="G9" s="402" t="s">
        <v>532</v>
      </c>
      <c r="H9" s="388" t="s">
        <v>559</v>
      </c>
      <c r="I9" s="388" t="s">
        <v>209</v>
      </c>
      <c r="J9" s="393" t="s">
        <v>652</v>
      </c>
      <c r="K9" s="389"/>
      <c r="L9" s="389"/>
      <c r="M9" s="389"/>
      <c r="N9" s="389"/>
      <c r="O9" s="389"/>
      <c r="P9" s="390"/>
    </row>
    <row r="10" spans="1:22" ht="45.75" customHeight="1" thickBot="1" x14ac:dyDescent="0.25">
      <c r="A10" s="8" t="s">
        <v>521</v>
      </c>
      <c r="B10" s="19" t="s">
        <v>3</v>
      </c>
      <c r="C10" s="395"/>
      <c r="D10" s="386"/>
      <c r="E10" s="386"/>
      <c r="F10" s="386"/>
      <c r="G10" s="386"/>
      <c r="H10" s="397"/>
      <c r="I10" s="397"/>
      <c r="J10" s="149" t="s">
        <v>577</v>
      </c>
      <c r="K10" s="259" t="s">
        <v>564</v>
      </c>
      <c r="L10" s="259" t="s">
        <v>565</v>
      </c>
      <c r="M10" s="250" t="s">
        <v>566</v>
      </c>
      <c r="N10" s="259" t="s">
        <v>578</v>
      </c>
      <c r="O10" s="250" t="s">
        <v>579</v>
      </c>
      <c r="P10" s="4" t="s">
        <v>653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8"/>
      <c r="B95" s="258"/>
      <c r="P95" s="39"/>
    </row>
    <row r="96" spans="1:16" x14ac:dyDescent="0.2">
      <c r="A96" s="258"/>
      <c r="B96" s="258"/>
      <c r="P96" s="39"/>
    </row>
    <row r="97" spans="1:16" x14ac:dyDescent="0.2">
      <c r="A97" s="258"/>
      <c r="B97" s="258"/>
      <c r="P97" s="39"/>
    </row>
    <row r="98" spans="1:16" x14ac:dyDescent="0.2">
      <c r="A98" s="258"/>
      <c r="B98" s="258"/>
      <c r="P98" s="39"/>
    </row>
    <row r="99" spans="1:16" x14ac:dyDescent="0.2">
      <c r="A99" s="258"/>
      <c r="B99" s="258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7.125" style="255" hidden="1" customWidth="1"/>
    <col min="3" max="3" width="7.875" style="255" hidden="1" customWidth="1"/>
    <col min="4" max="4" width="39" style="255" bestFit="1" customWidth="1"/>
    <col min="5" max="5" width="16.375" style="255" bestFit="1" customWidth="1"/>
    <col min="6" max="6" width="15.625" style="255" bestFit="1" customWidth="1"/>
    <col min="7" max="7" width="18.25" style="255" customWidth="1"/>
    <col min="8" max="8" width="13.125" style="255" customWidth="1"/>
    <col min="9" max="9" width="9.75" style="255" customWidth="1"/>
    <col min="10" max="10" width="11.25" style="255" customWidth="1"/>
    <col min="11" max="11" width="18.875" style="255" bestFit="1" customWidth="1"/>
    <col min="12" max="12" width="16.75" style="255" bestFit="1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6.375" style="255" bestFit="1" customWidth="1"/>
    <col min="20" max="20" width="0" style="255" hidden="1"/>
  </cols>
  <sheetData>
    <row r="1" spans="1:19" ht="15.75" customHeight="1" x14ac:dyDescent="0.2">
      <c r="D1" s="20" t="s">
        <v>547</v>
      </c>
      <c r="E1" s="381" t="s">
        <v>654</v>
      </c>
      <c r="F1" s="387"/>
      <c r="G1" s="381" t="s">
        <v>451</v>
      </c>
      <c r="H1" s="381" t="e">
        <f>#REF!</f>
        <v>#REF!</v>
      </c>
      <c r="I1" s="256"/>
      <c r="J1" s="10"/>
      <c r="K1" s="66" t="s">
        <v>184</v>
      </c>
    </row>
    <row r="2" spans="1:19" ht="15.75" customHeight="1" x14ac:dyDescent="0.2">
      <c r="D2" s="21" t="s">
        <v>549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550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581</v>
      </c>
      <c r="F7">
        <f>F5-F8</f>
        <v>0</v>
      </c>
      <c r="H7" t="s">
        <v>553</v>
      </c>
      <c r="J7" s="12"/>
    </row>
    <row r="8" spans="1:19" x14ac:dyDescent="0.2">
      <c r="D8" s="11" t="s">
        <v>582</v>
      </c>
      <c r="F8">
        <f>COUNTA(D15:D500)</f>
        <v>0</v>
      </c>
      <c r="H8" t="s">
        <v>553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590</v>
      </c>
      <c r="J12" s="12"/>
    </row>
    <row r="13" spans="1:19" ht="15.75" customHeight="1" thickBot="1" x14ac:dyDescent="0.25">
      <c r="D13" s="52"/>
      <c r="E13" s="252"/>
      <c r="F13" s="156"/>
      <c r="G13" s="252"/>
      <c r="H13" s="252"/>
      <c r="I13" s="252"/>
      <c r="J13" s="253"/>
    </row>
    <row r="14" spans="1:19" s="243" customFormat="1" ht="33" customHeight="1" x14ac:dyDescent="0.2">
      <c r="A14" t="s">
        <v>0</v>
      </c>
      <c r="B14" t="s">
        <v>3</v>
      </c>
      <c r="C14" t="s">
        <v>4</v>
      </c>
      <c r="D14" s="53" t="s">
        <v>523</v>
      </c>
      <c r="E14" s="4" t="s">
        <v>524</v>
      </c>
      <c r="F14" s="153" t="s">
        <v>591</v>
      </c>
      <c r="G14" s="4" t="s">
        <v>243</v>
      </c>
      <c r="H14" s="4" t="s">
        <v>542</v>
      </c>
      <c r="I14" s="4" t="s">
        <v>543</v>
      </c>
      <c r="J14" s="294" t="s">
        <v>249</v>
      </c>
      <c r="K14" s="14"/>
      <c r="S14" s="157"/>
    </row>
    <row r="15" spans="1:19" s="258" customFormat="1" x14ac:dyDescent="0.2">
      <c r="D15" s="54"/>
      <c r="F15" s="152"/>
      <c r="J15" s="158"/>
      <c r="K15" s="7"/>
      <c r="S15" s="152"/>
    </row>
    <row r="16" spans="1:19" s="258" customFormat="1" x14ac:dyDescent="0.2">
      <c r="D16" s="54"/>
      <c r="F16" s="152"/>
      <c r="J16" s="158"/>
      <c r="K16" s="7"/>
      <c r="S16" s="152"/>
    </row>
    <row r="17" spans="4:19" s="258" customFormat="1" x14ac:dyDescent="0.2">
      <c r="D17" s="54"/>
      <c r="F17" s="152"/>
      <c r="J17" s="158"/>
      <c r="K17" s="7"/>
      <c r="S17" s="152"/>
    </row>
    <row r="18" spans="4:19" s="258" customFormat="1" x14ac:dyDescent="0.2">
      <c r="D18" s="54"/>
      <c r="F18" s="152"/>
      <c r="J18" s="158"/>
      <c r="K18" s="7"/>
      <c r="S18" s="152"/>
    </row>
    <row r="19" spans="4:19" s="258" customFormat="1" x14ac:dyDescent="0.2">
      <c r="D19" s="54"/>
      <c r="F19" s="152"/>
      <c r="J19" s="158"/>
      <c r="K19" s="7"/>
      <c r="S19" s="152"/>
    </row>
    <row r="20" spans="4:19" s="258" customFormat="1" x14ac:dyDescent="0.2">
      <c r="D20" s="54"/>
      <c r="F20" s="152"/>
      <c r="J20" s="158"/>
      <c r="K20" s="7"/>
      <c r="S20" s="152"/>
    </row>
    <row r="21" spans="4:19" s="258" customFormat="1" x14ac:dyDescent="0.2">
      <c r="D21" s="54"/>
      <c r="F21" s="152"/>
      <c r="J21" s="158"/>
      <c r="K21" s="7"/>
      <c r="S21" s="152"/>
    </row>
    <row r="22" spans="4:19" s="258" customFormat="1" x14ac:dyDescent="0.2">
      <c r="D22" s="54"/>
      <c r="F22" s="152"/>
      <c r="J22" s="158"/>
      <c r="K22" s="7"/>
      <c r="S22" s="152"/>
    </row>
    <row r="23" spans="4:19" s="258" customFormat="1" x14ac:dyDescent="0.2">
      <c r="D23" s="54"/>
      <c r="F23" s="152"/>
      <c r="J23" s="158"/>
      <c r="K23" s="7"/>
      <c r="S23" s="152"/>
    </row>
    <row r="24" spans="4:19" s="258" customFormat="1" x14ac:dyDescent="0.2">
      <c r="D24" s="54"/>
      <c r="F24" s="152"/>
      <c r="J24" s="158"/>
      <c r="K24" s="7"/>
      <c r="S24" s="152"/>
    </row>
    <row r="25" spans="4:19" s="258" customFormat="1" x14ac:dyDescent="0.2">
      <c r="D25" s="54"/>
      <c r="F25" s="152"/>
      <c r="J25" s="158"/>
      <c r="K25" s="7"/>
      <c r="S25" s="152"/>
    </row>
    <row r="26" spans="4:19" s="258" customFormat="1" x14ac:dyDescent="0.2">
      <c r="D26" s="54"/>
      <c r="F26" s="152"/>
      <c r="J26" s="158"/>
      <c r="K26" s="7"/>
      <c r="S26" s="152"/>
    </row>
    <row r="27" spans="4:19" s="258" customFormat="1" x14ac:dyDescent="0.2">
      <c r="D27" s="54"/>
      <c r="F27" s="152"/>
      <c r="J27" s="158"/>
      <c r="K27" s="7"/>
    </row>
    <row r="28" spans="4:19" s="258" customFormat="1" x14ac:dyDescent="0.2">
      <c r="D28" s="54"/>
      <c r="F28" s="152"/>
      <c r="J28" s="158"/>
      <c r="K28" s="7"/>
    </row>
    <row r="29" spans="4:19" s="258" customFormat="1" x14ac:dyDescent="0.2">
      <c r="D29" s="54"/>
      <c r="F29" s="152"/>
      <c r="J29" s="158"/>
      <c r="K29" s="7"/>
    </row>
    <row r="30" spans="4:19" s="258" customFormat="1" x14ac:dyDescent="0.2">
      <c r="D30" s="54"/>
      <c r="F30" s="152"/>
      <c r="J30" s="158"/>
      <c r="K30" s="7"/>
    </row>
    <row r="31" spans="4:19" s="258" customFormat="1" x14ac:dyDescent="0.2">
      <c r="D31" s="54"/>
      <c r="F31" s="152"/>
      <c r="J31" s="158"/>
      <c r="K31" s="7"/>
    </row>
    <row r="32" spans="4:19" s="258" customFormat="1" x14ac:dyDescent="0.2">
      <c r="D32" s="54"/>
      <c r="F32" s="152"/>
      <c r="J32" s="158"/>
      <c r="K32" s="7"/>
    </row>
    <row r="33" spans="4:11" s="258" customFormat="1" x14ac:dyDescent="0.2">
      <c r="D33" s="54"/>
      <c r="F33" s="152"/>
      <c r="J33" s="158"/>
      <c r="K33" s="7"/>
    </row>
    <row r="34" spans="4:11" s="258" customFormat="1" x14ac:dyDescent="0.2">
      <c r="D34" s="54"/>
      <c r="F34" s="152"/>
      <c r="J34" s="158"/>
      <c r="K34" s="7"/>
    </row>
    <row r="35" spans="4:11" s="258" customFormat="1" x14ac:dyDescent="0.2">
      <c r="D35" s="54"/>
      <c r="F35" s="152"/>
      <c r="J35" s="158"/>
      <c r="K35" s="7"/>
    </row>
    <row r="36" spans="4:11" s="258" customFormat="1" x14ac:dyDescent="0.2">
      <c r="D36" s="54"/>
      <c r="F36" s="152"/>
      <c r="J36" s="158"/>
      <c r="K36" s="7"/>
    </row>
    <row r="37" spans="4:11" s="258" customFormat="1" x14ac:dyDescent="0.2">
      <c r="D37" s="54"/>
      <c r="F37" s="152"/>
      <c r="J37" s="158"/>
      <c r="K37" s="7"/>
    </row>
    <row r="38" spans="4:11" s="258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19.25" style="255" hidden="1" customWidth="1"/>
    <col min="3" max="3" width="11.25" style="255" hidden="1" customWidth="1"/>
    <col min="4" max="4" width="11.375" style="255" hidden="1" customWidth="1"/>
    <col min="5" max="5" width="20.375" style="255" hidden="1" customWidth="1"/>
    <col min="6" max="6" width="15.625" style="255" customWidth="1"/>
    <col min="7" max="7" width="19" style="255" customWidth="1"/>
    <col min="8" max="8" width="17.625" style="255" customWidth="1"/>
    <col min="9" max="9" width="21.375" style="255" bestFit="1" customWidth="1"/>
    <col min="10" max="10" width="23" style="255" customWidth="1"/>
    <col min="11" max="11" width="18.875" style="255" customWidth="1"/>
    <col min="12" max="12" width="16.75" style="255" customWidth="1"/>
    <col min="13" max="13" width="20.625" style="255" bestFit="1" customWidth="1"/>
    <col min="14" max="14" width="20.375" style="255" bestFit="1" customWidth="1"/>
    <col min="15" max="15" width="20.75" style="255" bestFit="1" customWidth="1"/>
    <col min="16" max="16" width="23.625" style="255" bestFit="1" customWidth="1"/>
    <col min="17" max="17" width="25.25" style="255" bestFit="1" customWidth="1"/>
    <col min="18" max="18" width="13.375" style="255" bestFit="1" customWidth="1"/>
    <col min="19" max="19" width="13.625" style="255" bestFit="1" customWidth="1"/>
    <col min="20" max="20" width="17.25" style="255" bestFit="1" customWidth="1"/>
    <col min="21" max="21" width="13.75" style="255" bestFit="1" customWidth="1"/>
    <col min="22" max="22" width="17.875" style="255" bestFit="1" customWidth="1"/>
    <col min="23" max="23" width="15.625" style="255" bestFit="1" customWidth="1"/>
    <col min="24" max="24" width="14.75" style="255" bestFit="1" customWidth="1"/>
    <col min="25" max="25" width="10.75" style="255" bestFit="1" customWidth="1"/>
    <col min="26" max="26" width="11.625" style="255" bestFit="1" customWidth="1"/>
    <col min="27" max="27" width="15.25" style="255" bestFit="1" customWidth="1"/>
  </cols>
  <sheetData>
    <row r="1" spans="1:19" ht="15" customHeight="1" x14ac:dyDescent="0.2">
      <c r="F1" s="46" t="s">
        <v>655</v>
      </c>
      <c r="G1" s="258"/>
      <c r="H1" s="258" t="s">
        <v>181</v>
      </c>
      <c r="I1" s="258">
        <f>B3</f>
        <v>0</v>
      </c>
      <c r="J1" s="258" t="s">
        <v>182</v>
      </c>
      <c r="K1" s="258">
        <f>A3</f>
        <v>0</v>
      </c>
    </row>
    <row r="2" spans="1:19" x14ac:dyDescent="0.2">
      <c r="A2" s="4" t="s">
        <v>0</v>
      </c>
      <c r="B2" s="4" t="s">
        <v>522</v>
      </c>
      <c r="C2" t="s">
        <v>39</v>
      </c>
      <c r="D2" t="s">
        <v>42</v>
      </c>
      <c r="E2" t="s">
        <v>43</v>
      </c>
      <c r="F2" s="4" t="s">
        <v>533</v>
      </c>
      <c r="G2" s="4" t="s">
        <v>534</v>
      </c>
      <c r="H2" s="4" t="s">
        <v>535</v>
      </c>
      <c r="I2" s="4" t="s">
        <v>536</v>
      </c>
      <c r="J2" s="4" t="s">
        <v>537</v>
      </c>
      <c r="K2" s="4" t="s">
        <v>538</v>
      </c>
      <c r="L2" s="4" t="s">
        <v>539</v>
      </c>
      <c r="M2" s="4" t="s">
        <v>540</v>
      </c>
      <c r="N2" s="4" t="s">
        <v>541</v>
      </c>
      <c r="O2" s="4" t="s">
        <v>242</v>
      </c>
      <c r="P2" s="4" t="s">
        <v>243</v>
      </c>
      <c r="Q2" s="4" t="s">
        <v>656</v>
      </c>
      <c r="R2" s="4" t="s">
        <v>657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5.125" style="258" hidden="1" customWidth="1"/>
    <col min="3" max="3" width="8.25" style="258" hidden="1" customWidth="1"/>
    <col min="4" max="4" width="16.375" style="258" customWidth="1"/>
    <col min="5" max="16" width="12.125" style="258" customWidth="1"/>
    <col min="17" max="17" width="12.125" style="299" customWidth="1"/>
    <col min="18" max="19" width="12.125" style="258" customWidth="1"/>
    <col min="24" max="25" width="12.125" style="258" customWidth="1"/>
    <col min="26" max="26" width="12.125" style="151" customWidth="1"/>
    <col min="27" max="27" width="12.125" style="299" customWidth="1"/>
    <col min="28" max="28" width="9.125" style="255" hidden="1" customWidth="1"/>
  </cols>
  <sheetData>
    <row r="1" spans="1:28" x14ac:dyDescent="0.2">
      <c r="D1" s="258" t="s">
        <v>658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521</v>
      </c>
      <c r="B2" s="4" t="s">
        <v>522</v>
      </c>
      <c r="C2" s="4" t="s">
        <v>3</v>
      </c>
      <c r="D2" s="4" t="s">
        <v>208</v>
      </c>
      <c r="E2" s="4" t="s">
        <v>659</v>
      </c>
      <c r="F2" s="4" t="s">
        <v>531</v>
      </c>
      <c r="G2" s="4" t="s">
        <v>532</v>
      </c>
      <c r="H2" s="4" t="s">
        <v>660</v>
      </c>
      <c r="I2" s="4" t="s">
        <v>661</v>
      </c>
      <c r="J2" s="4" t="s">
        <v>662</v>
      </c>
      <c r="K2" s="4" t="s">
        <v>663</v>
      </c>
      <c r="L2" s="4" t="s">
        <v>664</v>
      </c>
      <c r="M2" s="4" t="s">
        <v>665</v>
      </c>
      <c r="N2" s="4" t="s">
        <v>666</v>
      </c>
      <c r="O2" s="4" t="s">
        <v>667</v>
      </c>
      <c r="P2" s="4" t="s">
        <v>668</v>
      </c>
      <c r="Q2" s="17" t="s">
        <v>591</v>
      </c>
      <c r="R2" s="4" t="s">
        <v>243</v>
      </c>
      <c r="S2" s="4" t="s">
        <v>669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543</v>
      </c>
      <c r="Y2" s="4" t="s">
        <v>222</v>
      </c>
      <c r="Z2" s="4" t="s">
        <v>670</v>
      </c>
      <c r="AA2" s="300" t="s">
        <v>592</v>
      </c>
      <c r="AB2" s="3" t="s">
        <v>546</v>
      </c>
    </row>
    <row r="3" spans="1:28" x14ac:dyDescent="0.2">
      <c r="A3" s="258">
        <v>2021</v>
      </c>
      <c r="B3" s="258">
        <v>2</v>
      </c>
      <c r="C3" s="258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5" hidden="1" customWidth="1"/>
    <col min="2" max="2" width="6.875" style="255" bestFit="1" customWidth="1"/>
    <col min="3" max="3" width="19.25" style="255" hidden="1" customWidth="1"/>
    <col min="4" max="4" width="11.25" style="255" hidden="1" customWidth="1"/>
    <col min="5" max="5" width="11.375" style="255" hidden="1" customWidth="1"/>
    <col min="6" max="6" width="20.375" style="255" bestFit="1" customWidth="1"/>
    <col min="7" max="7" width="15.625" style="255" bestFit="1" customWidth="1"/>
    <col min="8" max="8" width="19" style="255" customWidth="1"/>
    <col min="9" max="9" width="17.625" style="255" bestFit="1" customWidth="1"/>
    <col min="10" max="10" width="21.375" style="255" bestFit="1" customWidth="1"/>
    <col min="11" max="11" width="23" style="255" bestFit="1" customWidth="1"/>
    <col min="12" max="12" width="18.875" style="255" customWidth="1"/>
    <col min="13" max="13" width="16.75" style="255" customWidth="1"/>
    <col min="14" max="14" width="20.625" style="255" bestFit="1" customWidth="1"/>
    <col min="15" max="15" width="20.375" style="255" bestFit="1" customWidth="1"/>
    <col min="16" max="16" width="20.75" style="255" bestFit="1" customWidth="1"/>
    <col min="17" max="17" width="25.25" style="255" bestFit="1" customWidth="1"/>
    <col min="18" max="18" width="16.375" style="255" customWidth="1"/>
    <col min="19" max="19" width="18.25" style="255" customWidth="1"/>
    <col min="20" max="20" width="18.625" style="255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671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522</v>
      </c>
      <c r="C2" t="s">
        <v>39</v>
      </c>
      <c r="D2" t="s">
        <v>42</v>
      </c>
      <c r="E2" t="s">
        <v>43</v>
      </c>
      <c r="F2" s="4" t="s">
        <v>533</v>
      </c>
      <c r="G2" s="4" t="s">
        <v>534</v>
      </c>
      <c r="H2" s="4" t="s">
        <v>535</v>
      </c>
      <c r="I2" s="4" t="s">
        <v>536</v>
      </c>
      <c r="J2" s="4" t="s">
        <v>537</v>
      </c>
      <c r="K2" s="4" t="s">
        <v>538</v>
      </c>
      <c r="L2" s="4" t="s">
        <v>539</v>
      </c>
      <c r="M2" s="4" t="s">
        <v>540</v>
      </c>
      <c r="N2" s="4" t="s">
        <v>541</v>
      </c>
      <c r="O2" s="4" t="s">
        <v>242</v>
      </c>
      <c r="P2" s="4" t="s">
        <v>243</v>
      </c>
      <c r="Q2" s="4" t="s">
        <v>669</v>
      </c>
      <c r="R2" s="4" t="s">
        <v>672</v>
      </c>
      <c r="S2" s="4" t="s">
        <v>673</v>
      </c>
      <c r="T2" s="4" t="s">
        <v>674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customWidth="1"/>
    <col min="2" max="2" width="8.25" style="258" customWidth="1"/>
    <col min="3" max="3" width="16.375" style="258" customWidth="1"/>
    <col min="4" max="6" width="12.125" style="258" customWidth="1"/>
    <col min="7" max="15" width="12.125" style="258" hidden="1" customWidth="1"/>
    <col min="16" max="16" width="12.125" style="299" customWidth="1"/>
    <col min="17" max="18" width="12.125" style="258" customWidth="1"/>
    <col min="23" max="24" width="12.125" style="258" customWidth="1"/>
    <col min="25" max="25" width="12.125" style="151" customWidth="1"/>
    <col min="26" max="26" width="12.125" style="299" customWidth="1"/>
    <col min="27" max="27" width="9.125" style="255" hidden="1" customWidth="1"/>
  </cols>
  <sheetData>
    <row r="1" spans="1:27" x14ac:dyDescent="0.2">
      <c r="D1" s="258" t="s">
        <v>658</v>
      </c>
      <c r="E1" s="271" t="s">
        <v>182</v>
      </c>
      <c r="F1" s="271" t="s">
        <v>182</v>
      </c>
      <c r="P1" s="15">
        <f>$A$3</f>
        <v>0</v>
      </c>
      <c r="R1" s="271" t="s">
        <v>675</v>
      </c>
      <c r="W1" s="66" t="s">
        <v>184</v>
      </c>
      <c r="X1" s="66"/>
    </row>
    <row r="2" spans="1:27" s="3" customFormat="1" ht="43.5" customHeight="1" x14ac:dyDescent="0.2">
      <c r="A2" s="4" t="s">
        <v>521</v>
      </c>
      <c r="B2" s="4" t="s">
        <v>3</v>
      </c>
      <c r="C2" s="4" t="s">
        <v>208</v>
      </c>
      <c r="D2" s="4" t="s">
        <v>659</v>
      </c>
      <c r="E2" s="4" t="s">
        <v>531</v>
      </c>
      <c r="F2" s="4" t="s">
        <v>532</v>
      </c>
      <c r="G2" s="4" t="s">
        <v>533</v>
      </c>
      <c r="H2" s="4" t="s">
        <v>534</v>
      </c>
      <c r="I2" s="4" t="s">
        <v>535</v>
      </c>
      <c r="J2" s="4" t="s">
        <v>536</v>
      </c>
      <c r="K2" s="4" t="s">
        <v>537</v>
      </c>
      <c r="L2" s="4" t="s">
        <v>538</v>
      </c>
      <c r="M2" s="4" t="s">
        <v>539</v>
      </c>
      <c r="N2" s="4" t="s">
        <v>540</v>
      </c>
      <c r="O2" s="4" t="s">
        <v>541</v>
      </c>
      <c r="P2" s="17" t="s">
        <v>591</v>
      </c>
      <c r="Q2" s="4" t="s">
        <v>243</v>
      </c>
      <c r="R2" s="4" t="s">
        <v>669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543</v>
      </c>
      <c r="X2" s="4" t="s">
        <v>222</v>
      </c>
      <c r="Y2" s="4" t="s">
        <v>670</v>
      </c>
      <c r="Z2" s="300" t="s">
        <v>592</v>
      </c>
      <c r="AA2" s="3" t="s">
        <v>546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8" hidden="1" customWidth="1"/>
    <col min="2" max="2" width="8.25" style="258" hidden="1" customWidth="1"/>
    <col min="3" max="3" width="7.875" style="258" hidden="1" customWidth="1"/>
    <col min="4" max="4" width="16.375" style="258" customWidth="1"/>
    <col min="5" max="5" width="19.625" style="258" customWidth="1"/>
    <col min="6" max="8" width="10.625" style="271" customWidth="1"/>
    <col min="9" max="15" width="12.125" style="258" customWidth="1"/>
    <col min="16" max="24" width="12.125" style="258" hidden="1" customWidth="1"/>
    <col min="25" max="25" width="12.125" style="16" customWidth="1"/>
    <col min="26" max="27" width="12.125" style="258" customWidth="1"/>
    <col min="32" max="33" width="12.125" style="258" customWidth="1"/>
    <col min="34" max="37" width="12.125" style="151" customWidth="1"/>
    <col min="38" max="38" width="12.125" style="16" customWidth="1"/>
    <col min="39" max="39" width="9.125" style="255" customWidth="1"/>
  </cols>
  <sheetData>
    <row r="1" spans="1:39" x14ac:dyDescent="0.2">
      <c r="D1" s="258" t="s">
        <v>179</v>
      </c>
      <c r="E1" s="258" t="s">
        <v>676</v>
      </c>
      <c r="F1" s="271" t="s">
        <v>182</v>
      </c>
      <c r="G1" s="15">
        <f>A3</f>
        <v>0</v>
      </c>
      <c r="J1" s="271" t="s">
        <v>675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521</v>
      </c>
      <c r="B2" s="4" t="s">
        <v>3</v>
      </c>
      <c r="C2" s="4" t="s">
        <v>4</v>
      </c>
      <c r="D2" s="4" t="s">
        <v>523</v>
      </c>
      <c r="E2" s="4" t="s">
        <v>524</v>
      </c>
      <c r="F2" s="292" t="s">
        <v>525</v>
      </c>
      <c r="G2" s="292" t="s">
        <v>526</v>
      </c>
      <c r="H2" s="292" t="s">
        <v>527</v>
      </c>
      <c r="I2" s="4" t="s">
        <v>471</v>
      </c>
      <c r="J2" s="4" t="s">
        <v>472</v>
      </c>
      <c r="K2" s="4" t="s">
        <v>170</v>
      </c>
      <c r="L2" s="4" t="s">
        <v>677</v>
      </c>
      <c r="M2" s="4" t="s">
        <v>659</v>
      </c>
      <c r="N2" s="4" t="s">
        <v>531</v>
      </c>
      <c r="O2" s="4" t="s">
        <v>532</v>
      </c>
      <c r="P2" s="4" t="s">
        <v>533</v>
      </c>
      <c r="Q2" s="4" t="s">
        <v>534</v>
      </c>
      <c r="R2" s="4" t="s">
        <v>535</v>
      </c>
      <c r="S2" s="4" t="s">
        <v>536</v>
      </c>
      <c r="T2" s="4" t="s">
        <v>537</v>
      </c>
      <c r="U2" s="4" t="s">
        <v>538</v>
      </c>
      <c r="V2" s="4" t="s">
        <v>539</v>
      </c>
      <c r="W2" s="4" t="s">
        <v>678</v>
      </c>
      <c r="X2" s="4" t="s">
        <v>541</v>
      </c>
      <c r="Y2" s="17" t="s">
        <v>591</v>
      </c>
      <c r="Z2" s="4" t="s">
        <v>243</v>
      </c>
      <c r="AA2" s="4" t="s">
        <v>669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543</v>
      </c>
      <c r="AG2" s="4" t="s">
        <v>222</v>
      </c>
      <c r="AH2" s="4" t="s">
        <v>670</v>
      </c>
      <c r="AI2" s="4" t="s">
        <v>203</v>
      </c>
      <c r="AJ2" s="4" t="s">
        <v>544</v>
      </c>
      <c r="AK2" s="4" t="s">
        <v>545</v>
      </c>
      <c r="AL2" s="17" t="s">
        <v>592</v>
      </c>
      <c r="AM2" s="17" t="s">
        <v>679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8" hidden="1" customWidth="1"/>
    <col min="2" max="2" width="5" style="258" customWidth="1"/>
    <col min="3" max="3" width="8.25" style="258" hidden="1" customWidth="1"/>
    <col min="4" max="4" width="7.875" style="258" hidden="1" customWidth="1"/>
    <col min="5" max="5" width="16.375" style="258" customWidth="1"/>
    <col min="6" max="6" width="19.625" style="258" customWidth="1"/>
    <col min="7" max="9" width="10.625" style="271" customWidth="1"/>
    <col min="10" max="25" width="12.125" style="258" customWidth="1"/>
    <col min="26" max="26" width="12.125" style="16" customWidth="1"/>
    <col min="27" max="28" width="12.125" style="258" customWidth="1"/>
    <col min="33" max="34" width="12.125" style="258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5" customWidth="1"/>
  </cols>
  <sheetData>
    <row r="1" spans="1:40" ht="33.75" customHeight="1" x14ac:dyDescent="0.2">
      <c r="F1" s="258" t="s">
        <v>680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8" t="s">
        <v>681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521</v>
      </c>
      <c r="B2" s="4" t="s">
        <v>522</v>
      </c>
      <c r="C2" s="4" t="s">
        <v>3</v>
      </c>
      <c r="D2" s="4" t="s">
        <v>4</v>
      </c>
      <c r="E2" s="4" t="s">
        <v>523</v>
      </c>
      <c r="F2" s="4" t="s">
        <v>524</v>
      </c>
      <c r="G2" s="292" t="s">
        <v>525</v>
      </c>
      <c r="H2" s="292" t="s">
        <v>526</v>
      </c>
      <c r="I2" s="292" t="s">
        <v>527</v>
      </c>
      <c r="J2" s="4" t="s">
        <v>471</v>
      </c>
      <c r="K2" s="4" t="s">
        <v>472</v>
      </c>
      <c r="L2" s="4" t="s">
        <v>170</v>
      </c>
      <c r="M2" s="4" t="s">
        <v>677</v>
      </c>
      <c r="N2" s="4" t="s">
        <v>659</v>
      </c>
      <c r="O2" s="4" t="s">
        <v>531</v>
      </c>
      <c r="P2" s="4" t="s">
        <v>532</v>
      </c>
      <c r="Q2" s="4" t="s">
        <v>660</v>
      </c>
      <c r="R2" s="4" t="s">
        <v>661</v>
      </c>
      <c r="S2" s="4" t="s">
        <v>662</v>
      </c>
      <c r="T2" s="4" t="s">
        <v>663</v>
      </c>
      <c r="U2" s="4" t="s">
        <v>664</v>
      </c>
      <c r="V2" s="4" t="s">
        <v>665</v>
      </c>
      <c r="W2" s="4" t="s">
        <v>666</v>
      </c>
      <c r="X2" s="4" t="s">
        <v>667</v>
      </c>
      <c r="Y2" s="4" t="s">
        <v>668</v>
      </c>
      <c r="Z2" s="151" t="s">
        <v>591</v>
      </c>
      <c r="AA2" s="4" t="s">
        <v>243</v>
      </c>
      <c r="AB2" s="4" t="s">
        <v>669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543</v>
      </c>
      <c r="AH2" s="4" t="s">
        <v>222</v>
      </c>
      <c r="AI2" s="4" t="s">
        <v>670</v>
      </c>
      <c r="AJ2" s="4" t="s">
        <v>203</v>
      </c>
      <c r="AK2" s="4" t="s">
        <v>544</v>
      </c>
      <c r="AL2" s="4" t="s">
        <v>545</v>
      </c>
      <c r="AM2" s="17" t="s">
        <v>592</v>
      </c>
      <c r="AN2" s="17" t="s">
        <v>679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8" customWidth="1"/>
    <col min="3" max="3" width="8.25" style="258" customWidth="1"/>
    <col min="4" max="4" width="16.375" style="258" customWidth="1"/>
    <col min="5" max="7" width="12.125" style="258" customWidth="1"/>
    <col min="8" max="16" width="12.125" style="258" hidden="1" customWidth="1"/>
    <col min="17" max="17" width="12.125" style="16" customWidth="1"/>
    <col min="18" max="19" width="12.125" style="258" customWidth="1"/>
    <col min="20" max="23" width="9.125" style="255" customWidth="1"/>
    <col min="24" max="25" width="12.125" style="258" customWidth="1"/>
    <col min="26" max="26" width="12.125" style="151" customWidth="1"/>
    <col min="27" max="27" width="12.125" style="16" customWidth="1"/>
    <col min="28" max="30" width="9.125" style="255" customWidth="1"/>
    <col min="31" max="16384" width="9.125" style="255"/>
  </cols>
  <sheetData>
    <row r="1" spans="1:27" x14ac:dyDescent="0.2">
      <c r="D1" s="258" t="s">
        <v>680</v>
      </c>
      <c r="E1" s="15"/>
      <c r="Q1" s="66" t="s">
        <v>184</v>
      </c>
      <c r="Y1" s="66"/>
    </row>
    <row r="2" spans="1:27" s="3" customFormat="1" ht="43.5" customHeight="1" x14ac:dyDescent="0.2">
      <c r="A2" s="4" t="s">
        <v>521</v>
      </c>
      <c r="B2" s="4" t="s">
        <v>522</v>
      </c>
      <c r="C2" s="4" t="s">
        <v>3</v>
      </c>
      <c r="D2" s="4" t="s">
        <v>208</v>
      </c>
      <c r="E2" s="4" t="s">
        <v>659</v>
      </c>
      <c r="F2" s="4" t="s">
        <v>531</v>
      </c>
      <c r="G2" s="4" t="s">
        <v>532</v>
      </c>
      <c r="H2" s="4" t="s">
        <v>533</v>
      </c>
      <c r="I2" s="4" t="s">
        <v>534</v>
      </c>
      <c r="J2" s="4" t="s">
        <v>535</v>
      </c>
      <c r="K2" s="4" t="s">
        <v>536</v>
      </c>
      <c r="L2" s="4" t="s">
        <v>537</v>
      </c>
      <c r="M2" s="4" t="s">
        <v>538</v>
      </c>
      <c r="N2" s="4" t="s">
        <v>539</v>
      </c>
      <c r="O2" s="4" t="s">
        <v>540</v>
      </c>
      <c r="P2" s="4" t="s">
        <v>541</v>
      </c>
      <c r="Q2" s="17" t="s">
        <v>591</v>
      </c>
      <c r="R2" s="4" t="s">
        <v>243</v>
      </c>
      <c r="S2" s="4" t="s">
        <v>669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543</v>
      </c>
      <c r="Y2" s="4" t="s">
        <v>222</v>
      </c>
      <c r="Z2" s="4" t="s">
        <v>670</v>
      </c>
      <c r="AA2" s="17" t="s">
        <v>592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38" customFormat="1" ht="41.25" customHeight="1" thickBot="1" x14ac:dyDescent="0.25">
      <c r="A1" s="113" t="s">
        <v>448</v>
      </c>
      <c r="B1" s="113"/>
      <c r="C1" s="196"/>
      <c r="D1" s="197"/>
      <c r="E1" s="198" t="s">
        <v>682</v>
      </c>
      <c r="F1" s="240" t="s">
        <v>450</v>
      </c>
      <c r="G1" s="199">
        <f>MONTH(A3)</f>
        <v>1</v>
      </c>
      <c r="H1" s="240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46"/>
      <c r="X1" s="346"/>
      <c r="Y1" s="346"/>
      <c r="Z1" s="347"/>
      <c r="AA1" s="125"/>
      <c r="AB1" s="125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8"/>
      <c r="AV1" s="248"/>
      <c r="AW1" s="248"/>
      <c r="AX1" s="248"/>
      <c r="AY1" s="248"/>
      <c r="AZ1" s="205"/>
    </row>
    <row r="2" spans="1:52" s="213" customFormat="1" ht="93" customHeight="1" thickTop="1" x14ac:dyDescent="0.2">
      <c r="A2" s="206" t="s">
        <v>469</v>
      </c>
      <c r="B2" s="206" t="s">
        <v>628</v>
      </c>
      <c r="C2" s="207" t="s">
        <v>630</v>
      </c>
      <c r="D2" s="208" t="s">
        <v>631</v>
      </c>
      <c r="E2" s="206" t="s">
        <v>632</v>
      </c>
      <c r="F2" s="210" t="s">
        <v>634</v>
      </c>
      <c r="G2" s="211" t="s">
        <v>635</v>
      </c>
      <c r="H2" s="211" t="s">
        <v>636</v>
      </c>
      <c r="I2" s="212" t="s">
        <v>637</v>
      </c>
      <c r="J2" s="212" t="s">
        <v>638</v>
      </c>
      <c r="K2" s="212" t="s">
        <v>639</v>
      </c>
      <c r="L2" s="213" t="s">
        <v>640</v>
      </c>
      <c r="M2" s="298" t="s">
        <v>641</v>
      </c>
      <c r="N2" s="213" t="s">
        <v>642</v>
      </c>
      <c r="O2" s="298" t="s">
        <v>643</v>
      </c>
      <c r="P2" s="298" t="s">
        <v>644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448</v>
      </c>
      <c r="E1" s="121" t="s">
        <v>683</v>
      </c>
      <c r="F1" s="122"/>
      <c r="G1" s="122" t="s">
        <v>450</v>
      </c>
      <c r="H1" s="123">
        <f>B4</f>
        <v>0</v>
      </c>
      <c r="I1" s="275" t="s">
        <v>451</v>
      </c>
      <c r="J1" s="116">
        <f>A4</f>
        <v>0</v>
      </c>
      <c r="K1" s="245"/>
      <c r="L1" s="245"/>
      <c r="M1" s="24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5"/>
      <c r="AA1" s="121"/>
      <c r="AB1" s="125"/>
      <c r="AC1" s="66" t="s">
        <v>184</v>
      </c>
      <c r="AD1" s="246"/>
      <c r="AE1" s="23"/>
      <c r="AF1" s="23"/>
      <c r="AG1" s="345"/>
      <c r="AH1" s="346"/>
      <c r="AI1" s="346"/>
      <c r="AJ1" s="346"/>
      <c r="AK1" s="347"/>
      <c r="AL1" s="247"/>
      <c r="AM1" s="247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61" t="s">
        <v>0</v>
      </c>
      <c r="B2" s="359" t="s">
        <v>1</v>
      </c>
      <c r="C2" s="357" t="s">
        <v>684</v>
      </c>
      <c r="D2" s="357" t="s">
        <v>4</v>
      </c>
      <c r="E2" s="357" t="s">
        <v>453</v>
      </c>
      <c r="F2" s="357" t="s">
        <v>454</v>
      </c>
      <c r="G2" s="348" t="s">
        <v>455</v>
      </c>
      <c r="H2" s="311"/>
      <c r="I2" s="349" t="s">
        <v>456</v>
      </c>
      <c r="J2" s="350" t="s">
        <v>457</v>
      </c>
      <c r="K2" s="352" t="s">
        <v>458</v>
      </c>
      <c r="L2" s="351" t="s">
        <v>459</v>
      </c>
      <c r="M2" s="353" t="s">
        <v>199</v>
      </c>
      <c r="N2" s="354" t="s">
        <v>213</v>
      </c>
      <c r="O2" s="310"/>
      <c r="P2" s="310"/>
      <c r="Q2" s="310"/>
      <c r="R2" s="310"/>
      <c r="S2" s="310"/>
      <c r="T2" s="310"/>
      <c r="U2" s="310"/>
      <c r="V2" s="311"/>
      <c r="W2" s="355" t="s">
        <v>460</v>
      </c>
      <c r="X2" s="355" t="s">
        <v>244</v>
      </c>
      <c r="Y2" s="355" t="s">
        <v>461</v>
      </c>
      <c r="Z2" s="358" t="s">
        <v>462</v>
      </c>
      <c r="AA2" s="357" t="s">
        <v>685</v>
      </c>
      <c r="AB2" s="355" t="s">
        <v>465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4" customFormat="1" ht="93" customHeight="1" thickBot="1" x14ac:dyDescent="0.25">
      <c r="A3" s="361"/>
      <c r="B3" s="360"/>
      <c r="C3" s="306"/>
      <c r="D3" s="306"/>
      <c r="E3" s="306"/>
      <c r="F3" s="306"/>
      <c r="G3" s="276" t="s">
        <v>228</v>
      </c>
      <c r="H3" s="276" t="s">
        <v>229</v>
      </c>
      <c r="I3" s="306"/>
      <c r="J3" s="306"/>
      <c r="K3" s="306"/>
      <c r="L3" s="306"/>
      <c r="M3" s="306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3"/>
      <c r="X3" s="303"/>
      <c r="Y3" s="303"/>
      <c r="Z3" s="306"/>
      <c r="AA3" s="306"/>
      <c r="AB3" s="303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448</v>
      </c>
      <c r="F1" s="121" t="s">
        <v>449</v>
      </c>
      <c r="G1" s="122"/>
      <c r="H1" s="122" t="s">
        <v>450</v>
      </c>
      <c r="I1" s="123">
        <f>B4</f>
        <v>0</v>
      </c>
      <c r="J1" s="275" t="s">
        <v>451</v>
      </c>
      <c r="K1" s="116">
        <f>A4</f>
        <v>0</v>
      </c>
      <c r="L1" s="245"/>
      <c r="M1" s="245"/>
      <c r="N1" s="24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5"/>
      <c r="AB1" s="121"/>
      <c r="AC1" s="125"/>
      <c r="AD1" s="66" t="s">
        <v>184</v>
      </c>
      <c r="AE1" s="246"/>
      <c r="AF1" s="23"/>
      <c r="AG1" s="23"/>
      <c r="AH1" s="345"/>
      <c r="AI1" s="346"/>
      <c r="AJ1" s="346"/>
      <c r="AK1" s="346"/>
      <c r="AL1" s="347"/>
      <c r="AM1" s="247"/>
      <c r="AN1" s="247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61" t="s">
        <v>0</v>
      </c>
      <c r="B2" s="359" t="s">
        <v>1</v>
      </c>
      <c r="C2" s="412" t="s">
        <v>2</v>
      </c>
      <c r="D2" s="357" t="s">
        <v>684</v>
      </c>
      <c r="E2" s="357" t="s">
        <v>4</v>
      </c>
      <c r="F2" s="357" t="s">
        <v>453</v>
      </c>
      <c r="G2" s="357" t="s">
        <v>454</v>
      </c>
      <c r="H2" s="348" t="s">
        <v>455</v>
      </c>
      <c r="I2" s="311"/>
      <c r="J2" s="349" t="s">
        <v>456</v>
      </c>
      <c r="K2" s="350" t="s">
        <v>457</v>
      </c>
      <c r="L2" s="352" t="s">
        <v>458</v>
      </c>
      <c r="M2" s="351" t="s">
        <v>459</v>
      </c>
      <c r="N2" s="353" t="s">
        <v>199</v>
      </c>
      <c r="O2" s="354" t="s">
        <v>213</v>
      </c>
      <c r="P2" s="310"/>
      <c r="Q2" s="310"/>
      <c r="R2" s="310"/>
      <c r="S2" s="310"/>
      <c r="T2" s="310"/>
      <c r="U2" s="310"/>
      <c r="V2" s="310"/>
      <c r="W2" s="311"/>
      <c r="X2" s="355" t="s">
        <v>460</v>
      </c>
      <c r="Y2" s="355" t="s">
        <v>244</v>
      </c>
      <c r="Z2" s="355" t="s">
        <v>461</v>
      </c>
      <c r="AA2" s="358" t="s">
        <v>462</v>
      </c>
      <c r="AB2" s="357" t="s">
        <v>685</v>
      </c>
      <c r="AC2" s="355" t="s">
        <v>465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4" customFormat="1" ht="93" customHeight="1" thickBot="1" x14ac:dyDescent="0.25">
      <c r="A3" s="361"/>
      <c r="B3" s="360"/>
      <c r="C3" s="413"/>
      <c r="D3" s="306"/>
      <c r="E3" s="306"/>
      <c r="F3" s="306"/>
      <c r="G3" s="306"/>
      <c r="H3" s="276" t="s">
        <v>228</v>
      </c>
      <c r="I3" s="276" t="s">
        <v>229</v>
      </c>
      <c r="J3" s="306"/>
      <c r="K3" s="306"/>
      <c r="L3" s="306"/>
      <c r="M3" s="306"/>
      <c r="N3" s="306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3"/>
      <c r="Y3" s="303"/>
      <c r="Z3" s="303"/>
      <c r="AA3" s="306"/>
      <c r="AB3" s="306"/>
      <c r="AC3" s="303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2022-11-07T10:31:56Z</dcterms:modified>
</cp:coreProperties>
</file>